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1075" windowHeight="10035"/>
  </bookViews>
  <sheets>
    <sheet name="1" sheetId="7" r:id="rId1"/>
    <sheet name="2" sheetId="1" r:id="rId2"/>
    <sheet name="3" sheetId="2" r:id="rId3"/>
    <sheet name="4" sheetId="3" r:id="rId4"/>
    <sheet name="5" sheetId="8" r:id="rId5"/>
    <sheet name="6" sheetId="4" r:id="rId6"/>
    <sheet name="8" sheetId="5" r:id="rId7"/>
    <sheet name="9" sheetId="6" r:id="rId8"/>
    <sheet name="10" sheetId="9" r:id="rId9"/>
    <sheet name="11" sheetId="10" r:id="rId10"/>
    <sheet name="12" sheetId="11" r:id="rId11"/>
    <sheet name="13" sheetId="12" r:id="rId12"/>
    <sheet name="14" sheetId="13" r:id="rId13"/>
    <sheet name="15" sheetId="14" r:id="rId14"/>
    <sheet name="16" sheetId="15" r:id="rId15"/>
    <sheet name="21" sheetId="17" r:id="rId16"/>
    <sheet name="22" sheetId="18" r:id="rId17"/>
    <sheet name="23" sheetId="19" r:id="rId18"/>
  </sheets>
  <calcPr calcId="145621"/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4" i="7"/>
  <c r="F6" i="11" l="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5" i="1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4" i="10"/>
  <c r="K5" i="17" l="1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3" i="17"/>
  <c r="K264" i="17"/>
  <c r="K265" i="17"/>
  <c r="K266" i="17"/>
  <c r="K267" i="17"/>
  <c r="K268" i="17"/>
  <c r="K269" i="17"/>
  <c r="K270" i="17"/>
  <c r="K271" i="17"/>
  <c r="K272" i="17"/>
  <c r="K273" i="17"/>
  <c r="K274" i="17"/>
  <c r="K275" i="17"/>
  <c r="K276" i="17"/>
  <c r="K277" i="17"/>
  <c r="K278" i="17"/>
  <c r="K279" i="17"/>
  <c r="K280" i="17"/>
  <c r="K281" i="17"/>
  <c r="K282" i="17"/>
  <c r="K283" i="17"/>
  <c r="K284" i="17"/>
  <c r="K285" i="17"/>
  <c r="K286" i="17"/>
  <c r="K287" i="17"/>
  <c r="K288" i="17"/>
  <c r="K289" i="17"/>
  <c r="K290" i="17"/>
  <c r="K291" i="17"/>
  <c r="K292" i="17"/>
  <c r="K293" i="17"/>
  <c r="K294" i="17"/>
  <c r="K295" i="17"/>
  <c r="K296" i="17"/>
  <c r="K297" i="17"/>
  <c r="K298" i="17"/>
  <c r="K299" i="17"/>
  <c r="K300" i="17"/>
  <c r="K301" i="17"/>
  <c r="K302" i="17"/>
  <c r="K303" i="17"/>
  <c r="K304" i="17"/>
  <c r="K305" i="17"/>
  <c r="K306" i="17"/>
  <c r="K307" i="17"/>
  <c r="K308" i="17"/>
  <c r="K309" i="17"/>
  <c r="K310" i="17"/>
  <c r="K311" i="17"/>
  <c r="K312" i="17"/>
  <c r="K313" i="17"/>
  <c r="K314" i="17"/>
  <c r="K315" i="17"/>
  <c r="K316" i="17"/>
  <c r="K317" i="17"/>
  <c r="K318" i="17"/>
  <c r="K319" i="17"/>
  <c r="K320" i="17"/>
  <c r="K321" i="17"/>
  <c r="K322" i="17"/>
  <c r="K323" i="17"/>
  <c r="K324" i="17"/>
  <c r="K325" i="17"/>
  <c r="K326" i="17"/>
  <c r="K327" i="17"/>
  <c r="K328" i="17"/>
  <c r="K329" i="17"/>
  <c r="K330" i="17"/>
  <c r="K331" i="17"/>
  <c r="K332" i="17"/>
  <c r="K333" i="17"/>
  <c r="K334" i="17"/>
  <c r="K335" i="17"/>
  <c r="K336" i="17"/>
  <c r="K337" i="17"/>
  <c r="K338" i="17"/>
  <c r="K339" i="17"/>
  <c r="K340" i="17"/>
  <c r="K341" i="17"/>
  <c r="K342" i="17"/>
  <c r="K343" i="17"/>
  <c r="K344" i="17"/>
  <c r="K345" i="17"/>
  <c r="K346" i="17"/>
  <c r="K347" i="17"/>
  <c r="K348" i="17"/>
  <c r="K349" i="17"/>
  <c r="K350" i="17"/>
  <c r="K351" i="17"/>
  <c r="K352" i="17"/>
  <c r="K353" i="17"/>
  <c r="K354" i="17"/>
  <c r="K355" i="17"/>
  <c r="K356" i="17"/>
  <c r="K357" i="17"/>
  <c r="K358" i="17"/>
  <c r="K359" i="17"/>
  <c r="K360" i="17"/>
  <c r="K361" i="17"/>
  <c r="K362" i="17"/>
  <c r="K363" i="17"/>
  <c r="K364" i="17"/>
  <c r="K365" i="17"/>
  <c r="K366" i="17"/>
  <c r="K367" i="17"/>
  <c r="K368" i="17"/>
  <c r="K369" i="17"/>
  <c r="K370" i="17"/>
  <c r="K371" i="17"/>
  <c r="K372" i="17"/>
  <c r="K373" i="17"/>
  <c r="K374" i="17"/>
  <c r="K375" i="17"/>
  <c r="K376" i="17"/>
  <c r="K377" i="17"/>
  <c r="K378" i="17"/>
  <c r="K379" i="17"/>
  <c r="K380" i="17"/>
  <c r="K381" i="17"/>
  <c r="K382" i="17"/>
  <c r="K383" i="17"/>
  <c r="K384" i="17"/>
  <c r="K385" i="17"/>
  <c r="K386" i="17"/>
  <c r="K387" i="17"/>
  <c r="K388" i="17"/>
  <c r="K389" i="17"/>
  <c r="K390" i="17"/>
  <c r="K391" i="17"/>
  <c r="K392" i="17"/>
  <c r="K393" i="17"/>
  <c r="K394" i="17"/>
  <c r="K395" i="17"/>
  <c r="K396" i="17"/>
  <c r="K397" i="17"/>
  <c r="K398" i="17"/>
  <c r="K399" i="17"/>
  <c r="K400" i="17"/>
  <c r="K401" i="17"/>
  <c r="K402" i="17"/>
  <c r="K403" i="17"/>
  <c r="K404" i="17"/>
  <c r="K405" i="17"/>
  <c r="K406" i="17"/>
  <c r="K407" i="17"/>
  <c r="K408" i="17"/>
  <c r="K409" i="17"/>
  <c r="K410" i="17"/>
  <c r="K411" i="17"/>
  <c r="K412" i="17"/>
  <c r="K413" i="17"/>
  <c r="K414" i="17"/>
  <c r="K415" i="17"/>
  <c r="K416" i="17"/>
  <c r="K417" i="17"/>
  <c r="K418" i="17"/>
  <c r="K419" i="17"/>
  <c r="K420" i="17"/>
  <c r="K421" i="17"/>
  <c r="K422" i="17"/>
  <c r="K423" i="17"/>
  <c r="K424" i="17"/>
  <c r="K425" i="17"/>
  <c r="K426" i="17"/>
  <c r="K427" i="17"/>
  <c r="K428" i="17"/>
  <c r="K429" i="17"/>
  <c r="K430" i="17"/>
  <c r="K431" i="17"/>
  <c r="K432" i="17"/>
  <c r="K433" i="17"/>
  <c r="K434" i="17"/>
  <c r="K435" i="17"/>
  <c r="K436" i="17"/>
  <c r="K437" i="17"/>
  <c r="K438" i="17"/>
  <c r="K439" i="17"/>
  <c r="K440" i="17"/>
  <c r="K441" i="17"/>
  <c r="K442" i="17"/>
  <c r="K443" i="17"/>
  <c r="K444" i="17"/>
  <c r="K445" i="17"/>
  <c r="K446" i="17"/>
  <c r="K447" i="17"/>
  <c r="K448" i="17"/>
  <c r="K449" i="17"/>
  <c r="K450" i="17"/>
  <c r="K451" i="17"/>
  <c r="K452" i="17"/>
  <c r="K453" i="17"/>
  <c r="K454" i="17"/>
  <c r="K455" i="17"/>
  <c r="K456" i="17"/>
  <c r="K457" i="17"/>
  <c r="K458" i="17"/>
  <c r="K459" i="17"/>
  <c r="K460" i="17"/>
  <c r="K461" i="17"/>
  <c r="K462" i="17"/>
  <c r="K463" i="17"/>
  <c r="K464" i="17"/>
  <c r="K465" i="17"/>
  <c r="K466" i="17"/>
  <c r="K467" i="17"/>
  <c r="K468" i="17"/>
  <c r="K469" i="17"/>
  <c r="K470" i="17"/>
  <c r="K471" i="17"/>
  <c r="K472" i="17"/>
  <c r="K473" i="17"/>
  <c r="K474" i="17"/>
  <c r="K475" i="17"/>
  <c r="K476" i="17"/>
  <c r="K477" i="17"/>
  <c r="K478" i="17"/>
  <c r="K479" i="17"/>
  <c r="K480" i="17"/>
  <c r="K481" i="17"/>
  <c r="K482" i="17"/>
  <c r="K483" i="17"/>
  <c r="K484" i="17"/>
  <c r="K485" i="17"/>
  <c r="K486" i="17"/>
  <c r="K487" i="17"/>
  <c r="K488" i="17"/>
  <c r="K489" i="17"/>
  <c r="K490" i="17"/>
  <c r="K491" i="17"/>
  <c r="K492" i="17"/>
  <c r="K493" i="17"/>
  <c r="K494" i="17"/>
  <c r="K495" i="17"/>
  <c r="K496" i="17"/>
  <c r="K497" i="17"/>
  <c r="K498" i="17"/>
  <c r="K499" i="17"/>
  <c r="K500" i="17"/>
  <c r="K501" i="17"/>
  <c r="K502" i="17"/>
  <c r="K503" i="17"/>
  <c r="K504" i="17"/>
  <c r="K505" i="17"/>
  <c r="K506" i="17"/>
  <c r="K507" i="17"/>
  <c r="K508" i="17"/>
  <c r="K509" i="17"/>
  <c r="K510" i="17"/>
  <c r="K511" i="17"/>
  <c r="K512" i="17"/>
  <c r="K513" i="17"/>
  <c r="K514" i="17"/>
  <c r="K515" i="17"/>
  <c r="K516" i="17"/>
  <c r="K517" i="17"/>
  <c r="K518" i="17"/>
  <c r="K519" i="17"/>
  <c r="K520" i="17"/>
  <c r="K521" i="17"/>
  <c r="K522" i="17"/>
  <c r="K523" i="17"/>
  <c r="K524" i="17"/>
  <c r="K525" i="17"/>
  <c r="K526" i="17"/>
  <c r="K527" i="17"/>
  <c r="K528" i="17"/>
  <c r="K529" i="17"/>
  <c r="K530" i="17"/>
  <c r="K531" i="17"/>
  <c r="K532" i="17"/>
  <c r="K533" i="17"/>
  <c r="K534" i="17"/>
  <c r="K535" i="17"/>
  <c r="K536" i="17"/>
  <c r="K537" i="17"/>
  <c r="K538" i="17"/>
  <c r="K539" i="17"/>
  <c r="K540" i="17"/>
  <c r="K541" i="17"/>
  <c r="K542" i="17"/>
  <c r="K543" i="17"/>
  <c r="K544" i="17"/>
  <c r="K545" i="17"/>
  <c r="K546" i="17"/>
  <c r="K547" i="17"/>
  <c r="K548" i="17"/>
  <c r="K549" i="17"/>
  <c r="K550" i="17"/>
  <c r="K551" i="17"/>
  <c r="K552" i="17"/>
  <c r="K553" i="17"/>
  <c r="K554" i="17"/>
  <c r="K555" i="17"/>
  <c r="K556" i="17"/>
  <c r="K557" i="17"/>
  <c r="K558" i="17"/>
  <c r="K559" i="17"/>
  <c r="K560" i="17"/>
  <c r="K561" i="17"/>
  <c r="K562" i="17"/>
  <c r="K563" i="17"/>
  <c r="K564" i="17"/>
  <c r="K565" i="17"/>
  <c r="K566" i="17"/>
  <c r="K567" i="17"/>
  <c r="K568" i="17"/>
  <c r="K569" i="17"/>
  <c r="K570" i="17"/>
  <c r="K571" i="17"/>
  <c r="K572" i="17"/>
  <c r="K573" i="17"/>
  <c r="K574" i="17"/>
  <c r="K575" i="17"/>
  <c r="K576" i="17"/>
  <c r="K577" i="17"/>
  <c r="K578" i="17"/>
  <c r="K579" i="17"/>
  <c r="K580" i="17"/>
  <c r="K581" i="17"/>
  <c r="K582" i="17"/>
  <c r="K583" i="17"/>
  <c r="K584" i="17"/>
  <c r="K585" i="17"/>
  <c r="K586" i="17"/>
  <c r="K587" i="17"/>
  <c r="K588" i="17"/>
  <c r="K589" i="17"/>
  <c r="K590" i="17"/>
  <c r="K591" i="17"/>
  <c r="K592" i="17"/>
  <c r="K593" i="17"/>
  <c r="K594" i="17"/>
  <c r="K595" i="17"/>
  <c r="K596" i="17"/>
  <c r="K597" i="17"/>
  <c r="K598" i="17"/>
  <c r="K599" i="17"/>
  <c r="K600" i="17"/>
  <c r="K601" i="17"/>
  <c r="K602" i="17"/>
  <c r="K603" i="17"/>
  <c r="K604" i="17"/>
  <c r="K605" i="17"/>
  <c r="K606" i="17"/>
  <c r="K607" i="17"/>
  <c r="K608" i="17"/>
  <c r="K609" i="17"/>
  <c r="K610" i="17"/>
  <c r="K611" i="17"/>
  <c r="K612" i="17"/>
  <c r="K613" i="17"/>
  <c r="K614" i="17"/>
  <c r="K615" i="17"/>
  <c r="K616" i="17"/>
  <c r="K617" i="17"/>
  <c r="K618" i="17"/>
  <c r="K619" i="17"/>
  <c r="K620" i="17"/>
  <c r="K621" i="17"/>
  <c r="K622" i="17"/>
  <c r="K623" i="17"/>
  <c r="K624" i="17"/>
  <c r="K625" i="17"/>
  <c r="K626" i="17"/>
  <c r="K627" i="17"/>
  <c r="K628" i="17"/>
  <c r="K629" i="17"/>
  <c r="K630" i="17"/>
  <c r="K631" i="17"/>
  <c r="K632" i="17"/>
  <c r="K633" i="17"/>
  <c r="K634" i="17"/>
  <c r="K635" i="17"/>
  <c r="K636" i="17"/>
  <c r="K637" i="17"/>
  <c r="K638" i="17"/>
  <c r="K639" i="17"/>
  <c r="K640" i="17"/>
  <c r="K641" i="17"/>
  <c r="K642" i="17"/>
  <c r="K643" i="17"/>
  <c r="K644" i="17"/>
  <c r="K645" i="17"/>
  <c r="K646" i="17"/>
  <c r="K647" i="17"/>
  <c r="K648" i="17"/>
  <c r="K649" i="17"/>
  <c r="K650" i="17"/>
  <c r="Q5" i="9" l="1"/>
  <c r="R5" i="9"/>
  <c r="Q6" i="9"/>
  <c r="R6" i="9"/>
  <c r="Q7" i="9"/>
  <c r="R7" i="9"/>
  <c r="Q8" i="9"/>
  <c r="R8" i="9"/>
  <c r="Q9" i="9"/>
  <c r="R9" i="9"/>
  <c r="Q10" i="9"/>
  <c r="R10" i="9"/>
  <c r="Q11" i="9"/>
  <c r="R11" i="9"/>
  <c r="Q12" i="9"/>
  <c r="R12" i="9"/>
  <c r="Q13" i="9"/>
  <c r="R13" i="9"/>
  <c r="Q14" i="9"/>
  <c r="R14" i="9"/>
  <c r="Q15" i="9"/>
  <c r="R15" i="9"/>
  <c r="Q16" i="9"/>
  <c r="R16" i="9"/>
  <c r="Q17" i="9"/>
  <c r="R17" i="9"/>
  <c r="Q18" i="9"/>
  <c r="R18" i="9"/>
  <c r="Q19" i="9"/>
  <c r="R19" i="9"/>
  <c r="Q20" i="9"/>
  <c r="R20" i="9"/>
  <c r="Q21" i="9"/>
  <c r="R21" i="9"/>
  <c r="Q22" i="9"/>
  <c r="R22" i="9"/>
  <c r="Q23" i="9"/>
  <c r="R23" i="9"/>
  <c r="Q24" i="9"/>
  <c r="R24" i="9"/>
  <c r="Q25" i="9"/>
  <c r="R25" i="9"/>
  <c r="Q26" i="9"/>
  <c r="R26" i="9"/>
  <c r="Q27" i="9"/>
  <c r="R27" i="9"/>
  <c r="Q28" i="9"/>
  <c r="R28" i="9"/>
  <c r="Q29" i="9"/>
  <c r="R29" i="9"/>
  <c r="Q30" i="9"/>
  <c r="R30" i="9"/>
  <c r="Q31" i="9"/>
  <c r="R31" i="9"/>
  <c r="Q32" i="9"/>
  <c r="R32" i="9"/>
  <c r="Q33" i="9"/>
  <c r="R33" i="9"/>
  <c r="Q34" i="9"/>
  <c r="R34" i="9"/>
  <c r="Q35" i="9"/>
  <c r="R35" i="9"/>
  <c r="Q36" i="9"/>
  <c r="R36" i="9"/>
  <c r="Q37" i="9"/>
  <c r="R37" i="9"/>
  <c r="Q38" i="9"/>
  <c r="R38" i="9"/>
  <c r="Q39" i="9"/>
  <c r="R39" i="9"/>
  <c r="Q40" i="9"/>
  <c r="R40" i="9"/>
  <c r="Q41" i="9"/>
  <c r="R41" i="9"/>
  <c r="Q42" i="9"/>
  <c r="R42" i="9"/>
  <c r="Q43" i="9"/>
  <c r="R43" i="9"/>
  <c r="Q44" i="9"/>
  <c r="R44" i="9"/>
  <c r="Q45" i="9"/>
  <c r="R45" i="9"/>
  <c r="Q46" i="9"/>
  <c r="R46" i="9"/>
  <c r="Q47" i="9"/>
  <c r="R47" i="9"/>
  <c r="Q48" i="9"/>
  <c r="R48" i="9"/>
  <c r="Q49" i="9"/>
  <c r="R49" i="9"/>
  <c r="Q50" i="9"/>
  <c r="R50" i="9"/>
  <c r="Q51" i="9"/>
  <c r="R51" i="9"/>
  <c r="Q52" i="9"/>
  <c r="R52" i="9"/>
  <c r="Q53" i="9"/>
  <c r="R53" i="9"/>
  <c r="Q54" i="9"/>
  <c r="R54" i="9"/>
  <c r="Q55" i="9"/>
  <c r="R55" i="9"/>
  <c r="Q56" i="9"/>
  <c r="R56" i="9"/>
  <c r="Q57" i="9"/>
  <c r="R57" i="9"/>
  <c r="Q58" i="9"/>
  <c r="R58" i="9"/>
  <c r="Q59" i="9"/>
  <c r="R59" i="9"/>
  <c r="Q60" i="9"/>
  <c r="R60" i="9"/>
  <c r="Q61" i="9"/>
  <c r="R61" i="9"/>
  <c r="Q62" i="9"/>
  <c r="R62" i="9"/>
  <c r="Q63" i="9"/>
  <c r="R63" i="9"/>
  <c r="Q64" i="9"/>
  <c r="R64" i="9"/>
  <c r="Q65" i="9"/>
  <c r="R65" i="9"/>
  <c r="Q66" i="9"/>
  <c r="R66" i="9"/>
  <c r="Q67" i="9"/>
  <c r="R67" i="9"/>
  <c r="Q68" i="9"/>
  <c r="R68" i="9"/>
  <c r="Q69" i="9"/>
  <c r="R69" i="9"/>
  <c r="Q70" i="9"/>
  <c r="R70" i="9"/>
  <c r="Q71" i="9"/>
  <c r="R71" i="9"/>
  <c r="Q72" i="9"/>
  <c r="R72" i="9"/>
  <c r="Q73" i="9"/>
  <c r="R73" i="9"/>
  <c r="Q74" i="9"/>
  <c r="R74" i="9"/>
  <c r="Q75" i="9"/>
  <c r="R75" i="9"/>
  <c r="Q76" i="9"/>
  <c r="R76" i="9"/>
  <c r="Q77" i="9"/>
  <c r="R77" i="9"/>
  <c r="Q78" i="9"/>
  <c r="R78" i="9"/>
  <c r="Q79" i="9"/>
  <c r="R79" i="9"/>
  <c r="Q80" i="9"/>
  <c r="R80" i="9"/>
  <c r="Q81" i="9"/>
  <c r="R81" i="9"/>
  <c r="Q82" i="9"/>
  <c r="R82" i="9"/>
  <c r="Q83" i="9"/>
  <c r="R83" i="9"/>
  <c r="Q84" i="9"/>
  <c r="R84" i="9"/>
  <c r="Q85" i="9"/>
  <c r="R85" i="9"/>
  <c r="Q86" i="9"/>
  <c r="R86" i="9"/>
  <c r="Q87" i="9"/>
  <c r="R87" i="9"/>
  <c r="Q88" i="9"/>
  <c r="R88" i="9"/>
  <c r="Q89" i="9"/>
  <c r="R89" i="9"/>
  <c r="Q90" i="9"/>
  <c r="R90" i="9"/>
  <c r="Q91" i="9"/>
  <c r="R91" i="9"/>
  <c r="Q92" i="9"/>
  <c r="R92" i="9"/>
  <c r="Q93" i="9"/>
  <c r="R93" i="9"/>
  <c r="Q94" i="9"/>
  <c r="R94" i="9"/>
  <c r="Q95" i="9"/>
  <c r="R95" i="9"/>
  <c r="Q96" i="9"/>
  <c r="R96" i="9"/>
  <c r="Q97" i="9"/>
  <c r="R97" i="9"/>
  <c r="Q98" i="9"/>
  <c r="R98" i="9"/>
  <c r="Q99" i="9"/>
  <c r="R99" i="9"/>
  <c r="Q100" i="9"/>
  <c r="R100" i="9"/>
  <c r="Q101" i="9"/>
  <c r="R101" i="9"/>
  <c r="Q102" i="9"/>
  <c r="R102" i="9"/>
  <c r="Q103" i="9"/>
  <c r="R103" i="9"/>
  <c r="Q104" i="9"/>
  <c r="R104" i="9"/>
  <c r="Q105" i="9"/>
  <c r="R105" i="9"/>
  <c r="Q106" i="9"/>
  <c r="R106" i="9"/>
  <c r="Q107" i="9"/>
  <c r="R107" i="9"/>
  <c r="Q108" i="9"/>
  <c r="R108" i="9"/>
  <c r="Q109" i="9"/>
  <c r="R109" i="9"/>
  <c r="Q110" i="9"/>
  <c r="R110" i="9"/>
  <c r="Q111" i="9"/>
  <c r="R111" i="9"/>
  <c r="Q112" i="9"/>
  <c r="R112" i="9"/>
  <c r="Q113" i="9"/>
  <c r="R113" i="9"/>
  <c r="Q114" i="9"/>
  <c r="R114" i="9"/>
  <c r="Q115" i="9"/>
  <c r="R115" i="9"/>
  <c r="Q116" i="9"/>
  <c r="R116" i="9"/>
  <c r="Q117" i="9"/>
  <c r="R117" i="9"/>
  <c r="Q118" i="9"/>
  <c r="R118" i="9"/>
  <c r="Q119" i="9"/>
  <c r="R119" i="9"/>
  <c r="Q120" i="9"/>
  <c r="R120" i="9"/>
  <c r="Q121" i="9"/>
  <c r="R121" i="9"/>
  <c r="Q122" i="9"/>
  <c r="R122" i="9"/>
  <c r="Q123" i="9"/>
  <c r="R123" i="9"/>
  <c r="Q124" i="9"/>
  <c r="R124" i="9"/>
  <c r="Q125" i="9"/>
  <c r="R125" i="9"/>
  <c r="Q126" i="9"/>
  <c r="R126" i="9"/>
  <c r="Q127" i="9"/>
  <c r="R127" i="9"/>
  <c r="Q128" i="9"/>
  <c r="R128" i="9"/>
  <c r="Q129" i="9"/>
  <c r="R129" i="9"/>
  <c r="Q130" i="9"/>
  <c r="R130" i="9"/>
  <c r="Q131" i="9"/>
  <c r="R131" i="9"/>
  <c r="Q132" i="9"/>
  <c r="R132" i="9"/>
  <c r="Q133" i="9"/>
  <c r="R133" i="9"/>
  <c r="Q134" i="9"/>
  <c r="R134" i="9"/>
  <c r="Q135" i="9"/>
  <c r="R135" i="9"/>
  <c r="Q136" i="9"/>
  <c r="R136" i="9"/>
  <c r="Q137" i="9"/>
  <c r="R137" i="9"/>
  <c r="Q138" i="9"/>
  <c r="R138" i="9"/>
  <c r="Q139" i="9"/>
  <c r="R139" i="9"/>
  <c r="Q140" i="9"/>
  <c r="R140" i="9"/>
  <c r="Q141" i="9"/>
  <c r="R141" i="9"/>
  <c r="Q142" i="9"/>
  <c r="R142" i="9"/>
  <c r="Q143" i="9"/>
  <c r="R143" i="9"/>
  <c r="Q144" i="9"/>
  <c r="R144" i="9"/>
  <c r="Q145" i="9"/>
  <c r="R145" i="9"/>
  <c r="Q146" i="9"/>
  <c r="R146" i="9"/>
  <c r="Q147" i="9"/>
  <c r="R147" i="9"/>
  <c r="Q148" i="9"/>
  <c r="R148" i="9"/>
  <c r="Q149" i="9"/>
  <c r="R149" i="9"/>
  <c r="Q150" i="9"/>
  <c r="R150" i="9"/>
  <c r="Q151" i="9"/>
  <c r="R151" i="9"/>
  <c r="Q152" i="9"/>
  <c r="R152" i="9"/>
  <c r="Q153" i="9"/>
  <c r="R153" i="9"/>
  <c r="Q154" i="9"/>
  <c r="R154" i="9"/>
  <c r="Q155" i="9"/>
  <c r="R155" i="9"/>
  <c r="Q156" i="9"/>
  <c r="R156" i="9"/>
  <c r="Q157" i="9"/>
  <c r="R157" i="9"/>
  <c r="Q158" i="9"/>
  <c r="R158" i="9"/>
  <c r="Q159" i="9"/>
  <c r="R159" i="9"/>
  <c r="Q160" i="9"/>
  <c r="R160" i="9"/>
  <c r="Q161" i="9"/>
  <c r="R161" i="9"/>
  <c r="Q162" i="9"/>
  <c r="R162" i="9"/>
  <c r="Q163" i="9"/>
  <c r="R163" i="9"/>
  <c r="Q164" i="9"/>
  <c r="R164" i="9"/>
  <c r="Q165" i="9"/>
  <c r="R165" i="9"/>
  <c r="Q166" i="9"/>
  <c r="R166" i="9"/>
  <c r="Q167" i="9"/>
  <c r="R167" i="9"/>
  <c r="Q168" i="9"/>
  <c r="R168" i="9"/>
  <c r="Q169" i="9"/>
  <c r="R169" i="9"/>
  <c r="Q170" i="9"/>
  <c r="R170" i="9"/>
  <c r="Q171" i="9"/>
  <c r="R171" i="9"/>
  <c r="Q172" i="9"/>
  <c r="R172" i="9"/>
  <c r="Q173" i="9"/>
  <c r="R173" i="9"/>
  <c r="Q174" i="9"/>
  <c r="R174" i="9"/>
  <c r="Q175" i="9"/>
  <c r="R175" i="9"/>
  <c r="Q176" i="9"/>
  <c r="R176" i="9"/>
  <c r="Q177" i="9"/>
  <c r="R177" i="9"/>
  <c r="Q178" i="9"/>
  <c r="R178" i="9"/>
  <c r="Q179" i="9"/>
  <c r="R179" i="9"/>
  <c r="Q180" i="9"/>
  <c r="R180" i="9"/>
  <c r="Q181" i="9"/>
  <c r="R181" i="9"/>
  <c r="Q182" i="9"/>
  <c r="R182" i="9"/>
  <c r="Q183" i="9"/>
  <c r="R183" i="9"/>
  <c r="Q184" i="9"/>
  <c r="R184" i="9"/>
  <c r="Q185" i="9"/>
  <c r="R185" i="9"/>
  <c r="Q186" i="9"/>
  <c r="R186" i="9"/>
  <c r="Q187" i="9"/>
  <c r="R187" i="9"/>
  <c r="Q188" i="9"/>
  <c r="R188" i="9"/>
  <c r="Q189" i="9"/>
  <c r="R189" i="9"/>
  <c r="Q190" i="9"/>
  <c r="R190" i="9"/>
  <c r="Q191" i="9"/>
  <c r="R191" i="9"/>
  <c r="Q192" i="9"/>
  <c r="R192" i="9"/>
  <c r="Q193" i="9"/>
  <c r="R193" i="9"/>
  <c r="Q194" i="9"/>
  <c r="R194" i="9"/>
  <c r="Q195" i="9"/>
  <c r="R195" i="9"/>
  <c r="Q196" i="9"/>
  <c r="R196" i="9"/>
  <c r="Q197" i="9"/>
  <c r="R197" i="9"/>
  <c r="Q198" i="9"/>
  <c r="R198" i="9"/>
  <c r="Q199" i="9"/>
  <c r="R199" i="9"/>
  <c r="Q200" i="9"/>
  <c r="R200" i="9"/>
  <c r="Q201" i="9"/>
  <c r="R201" i="9"/>
  <c r="Q202" i="9"/>
  <c r="R202" i="9"/>
  <c r="Q203" i="9"/>
  <c r="R203" i="9"/>
  <c r="Q204" i="9"/>
  <c r="R204" i="9"/>
  <c r="Q205" i="9"/>
  <c r="R205" i="9"/>
  <c r="Q206" i="9"/>
  <c r="R206" i="9"/>
  <c r="Q207" i="9"/>
  <c r="R207" i="9"/>
  <c r="Q208" i="9"/>
  <c r="R208" i="9"/>
  <c r="Q209" i="9"/>
  <c r="R209" i="9"/>
  <c r="Q210" i="9"/>
  <c r="R210" i="9"/>
  <c r="Q211" i="9"/>
  <c r="R211" i="9"/>
  <c r="Q212" i="9"/>
  <c r="R212" i="9"/>
  <c r="Q213" i="9"/>
  <c r="R213" i="9"/>
  <c r="Q214" i="9"/>
  <c r="R214" i="9"/>
  <c r="Q215" i="9"/>
  <c r="R215" i="9"/>
  <c r="Q216" i="9"/>
  <c r="R216" i="9"/>
  <c r="Q217" i="9"/>
  <c r="R217" i="9"/>
  <c r="Q218" i="9"/>
  <c r="R218" i="9"/>
  <c r="Q219" i="9"/>
  <c r="R219" i="9"/>
  <c r="Q220" i="9"/>
  <c r="R220" i="9"/>
  <c r="Q221" i="9"/>
  <c r="R221" i="9"/>
  <c r="Q222" i="9"/>
  <c r="R222" i="9"/>
  <c r="Q223" i="9"/>
  <c r="R223" i="9"/>
  <c r="Q224" i="9"/>
  <c r="R224" i="9"/>
  <c r="Q225" i="9"/>
  <c r="R225" i="9"/>
  <c r="Q226" i="9"/>
  <c r="R226" i="9"/>
  <c r="Q227" i="9"/>
  <c r="R227" i="9"/>
  <c r="Q228" i="9"/>
  <c r="R228" i="9"/>
  <c r="Q229" i="9"/>
  <c r="R229" i="9"/>
  <c r="Q230" i="9"/>
  <c r="R230" i="9"/>
  <c r="Q231" i="9"/>
  <c r="R231" i="9"/>
  <c r="Q232" i="9"/>
  <c r="R232" i="9"/>
  <c r="Q233" i="9"/>
  <c r="R233" i="9"/>
  <c r="Q234" i="9"/>
  <c r="R234" i="9"/>
  <c r="Q235" i="9"/>
  <c r="R235" i="9"/>
  <c r="Q236" i="9"/>
  <c r="R236" i="9"/>
  <c r="Q237" i="9"/>
  <c r="R237" i="9"/>
  <c r="Q238" i="9"/>
  <c r="R238" i="9"/>
  <c r="Q239" i="9"/>
  <c r="R239" i="9"/>
  <c r="Q240" i="9"/>
  <c r="R240" i="9"/>
  <c r="Q241" i="9"/>
  <c r="R241" i="9"/>
  <c r="Q242" i="9"/>
  <c r="R242" i="9"/>
  <c r="Q243" i="9"/>
  <c r="R243" i="9"/>
  <c r="Q244" i="9"/>
  <c r="R244" i="9"/>
  <c r="Q245" i="9"/>
  <c r="R245" i="9"/>
  <c r="Q246" i="9"/>
  <c r="R246" i="9"/>
  <c r="Q247" i="9"/>
  <c r="R247" i="9"/>
  <c r="Q248" i="9"/>
  <c r="R248" i="9"/>
  <c r="Q249" i="9"/>
  <c r="R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Q256" i="9"/>
  <c r="R256" i="9"/>
  <c r="Q257" i="9"/>
  <c r="R257" i="9"/>
  <c r="Q258" i="9"/>
  <c r="R258" i="9"/>
  <c r="Q259" i="9"/>
  <c r="R259" i="9"/>
  <c r="Q260" i="9"/>
  <c r="R260" i="9"/>
  <c r="Q261" i="9"/>
  <c r="R261" i="9"/>
  <c r="Q262" i="9"/>
  <c r="R262" i="9"/>
  <c r="Q263" i="9"/>
  <c r="R263" i="9"/>
  <c r="Q264" i="9"/>
  <c r="R264" i="9"/>
  <c r="Q265" i="9"/>
  <c r="R265" i="9"/>
  <c r="Q266" i="9"/>
  <c r="R266" i="9"/>
  <c r="Q267" i="9"/>
  <c r="R267" i="9"/>
  <c r="Q268" i="9"/>
  <c r="R268" i="9"/>
  <c r="Q269" i="9"/>
  <c r="R269" i="9"/>
  <c r="Q270" i="9"/>
  <c r="R270" i="9"/>
  <c r="Q271" i="9"/>
  <c r="R271" i="9"/>
  <c r="Q272" i="9"/>
  <c r="R272" i="9"/>
  <c r="Q273" i="9"/>
  <c r="R273" i="9"/>
  <c r="Q274" i="9"/>
  <c r="R274" i="9"/>
  <c r="Q275" i="9"/>
  <c r="R275" i="9"/>
  <c r="Q276" i="9"/>
  <c r="R276" i="9"/>
  <c r="Q277" i="9"/>
  <c r="R277" i="9"/>
  <c r="Q278" i="9"/>
  <c r="R278" i="9"/>
  <c r="Q279" i="9"/>
  <c r="R279" i="9"/>
  <c r="Q280" i="9"/>
  <c r="R280" i="9"/>
  <c r="Q281" i="9"/>
  <c r="R281" i="9"/>
  <c r="Q282" i="9"/>
  <c r="R282" i="9"/>
  <c r="Q283" i="9"/>
  <c r="R283" i="9"/>
  <c r="Q284" i="9"/>
  <c r="R284" i="9"/>
  <c r="Q285" i="9"/>
  <c r="R285" i="9"/>
  <c r="Q286" i="9"/>
  <c r="R286" i="9"/>
  <c r="Q287" i="9"/>
  <c r="R287" i="9"/>
  <c r="Q288" i="9"/>
  <c r="R288" i="9"/>
  <c r="Q289" i="9"/>
  <c r="R289" i="9"/>
  <c r="Q290" i="9"/>
  <c r="R290" i="9"/>
  <c r="Q291" i="9"/>
  <c r="R291" i="9"/>
  <c r="Q292" i="9"/>
  <c r="R292" i="9"/>
  <c r="Q293" i="9"/>
  <c r="R293" i="9"/>
  <c r="Q294" i="9"/>
  <c r="R294" i="9"/>
  <c r="Q295" i="9"/>
  <c r="R295" i="9"/>
  <c r="Q296" i="9"/>
  <c r="R296" i="9"/>
  <c r="Q297" i="9"/>
  <c r="R297" i="9"/>
  <c r="Q298" i="9"/>
  <c r="R298" i="9"/>
  <c r="Q299" i="9"/>
  <c r="R299" i="9"/>
  <c r="Q300" i="9"/>
  <c r="R300" i="9"/>
  <c r="Q301" i="9"/>
  <c r="R301" i="9"/>
  <c r="Q302" i="9"/>
  <c r="R302" i="9"/>
  <c r="Q303" i="9"/>
  <c r="R303" i="9"/>
  <c r="Q304" i="9"/>
  <c r="R304" i="9"/>
  <c r="Q305" i="9"/>
  <c r="R305" i="9"/>
  <c r="Q306" i="9"/>
  <c r="R306" i="9"/>
  <c r="Q307" i="9"/>
  <c r="R307" i="9"/>
  <c r="Q308" i="9"/>
  <c r="R308" i="9"/>
  <c r="Q309" i="9"/>
  <c r="R309" i="9"/>
  <c r="Q310" i="9"/>
  <c r="R310" i="9"/>
  <c r="Q311" i="9"/>
  <c r="R311" i="9"/>
  <c r="Q312" i="9"/>
  <c r="R312" i="9"/>
  <c r="Q313" i="9"/>
  <c r="R313" i="9"/>
  <c r="Q314" i="9"/>
  <c r="R314" i="9"/>
  <c r="Q315" i="9"/>
  <c r="R315" i="9"/>
  <c r="Q316" i="9"/>
  <c r="R316" i="9"/>
  <c r="Q317" i="9"/>
  <c r="R317" i="9"/>
  <c r="Q318" i="9"/>
  <c r="R318" i="9"/>
  <c r="Q319" i="9"/>
  <c r="R319" i="9"/>
  <c r="Q320" i="9"/>
  <c r="R320" i="9"/>
  <c r="Q321" i="9"/>
  <c r="R321" i="9"/>
  <c r="Q322" i="9"/>
  <c r="R322" i="9"/>
  <c r="Q323" i="9"/>
  <c r="R323" i="9"/>
  <c r="Q324" i="9"/>
  <c r="R324" i="9"/>
  <c r="Q325" i="9"/>
  <c r="R325" i="9"/>
  <c r="Q326" i="9"/>
  <c r="R326" i="9"/>
  <c r="Q327" i="9"/>
  <c r="R327" i="9"/>
  <c r="Q328" i="9"/>
  <c r="R328" i="9"/>
  <c r="Q329" i="9"/>
  <c r="R329" i="9"/>
  <c r="Q330" i="9"/>
  <c r="R330" i="9"/>
  <c r="Q331" i="9"/>
  <c r="R331" i="9"/>
  <c r="Q332" i="9"/>
  <c r="R332" i="9"/>
  <c r="Q333" i="9"/>
  <c r="R333" i="9"/>
  <c r="Q334" i="9"/>
  <c r="R334" i="9"/>
  <c r="Q335" i="9"/>
  <c r="R335" i="9"/>
  <c r="Q336" i="9"/>
  <c r="R336" i="9"/>
  <c r="Q337" i="9"/>
  <c r="R337" i="9"/>
  <c r="Q338" i="9"/>
  <c r="R338" i="9"/>
  <c r="Q339" i="9"/>
  <c r="R339" i="9"/>
  <c r="Q340" i="9"/>
  <c r="R340" i="9"/>
  <c r="Q341" i="9"/>
  <c r="R341" i="9"/>
  <c r="Q342" i="9"/>
  <c r="R342" i="9"/>
  <c r="Q343" i="9"/>
  <c r="R343" i="9"/>
  <c r="Q344" i="9"/>
  <c r="R344" i="9"/>
  <c r="Q345" i="9"/>
  <c r="R345" i="9"/>
  <c r="Q346" i="9"/>
  <c r="R346" i="9"/>
  <c r="Q347" i="9"/>
  <c r="R347" i="9"/>
  <c r="Q348" i="9"/>
  <c r="R348" i="9"/>
  <c r="Q349" i="9"/>
  <c r="R349" i="9"/>
  <c r="Q350" i="9"/>
  <c r="R350" i="9"/>
  <c r="Q351" i="9"/>
  <c r="R351" i="9"/>
  <c r="Q352" i="9"/>
  <c r="R352" i="9"/>
  <c r="Q353" i="9"/>
  <c r="R353" i="9"/>
  <c r="Q354" i="9"/>
  <c r="R354" i="9"/>
  <c r="Q355" i="9"/>
  <c r="R355" i="9"/>
  <c r="Q356" i="9"/>
  <c r="R356" i="9"/>
  <c r="Q357" i="9"/>
  <c r="R357" i="9"/>
  <c r="Q358" i="9"/>
  <c r="R358" i="9"/>
  <c r="Q359" i="9"/>
  <c r="R359" i="9"/>
  <c r="Q360" i="9"/>
  <c r="R360" i="9"/>
  <c r="Q361" i="9"/>
  <c r="R361" i="9"/>
  <c r="Q362" i="9"/>
  <c r="R362" i="9"/>
  <c r="Q363" i="9"/>
  <c r="R363" i="9"/>
  <c r="Q364" i="9"/>
  <c r="R364" i="9"/>
  <c r="Q365" i="9"/>
  <c r="R365" i="9"/>
  <c r="Q366" i="9"/>
  <c r="R366" i="9"/>
  <c r="Q367" i="9"/>
  <c r="R367" i="9"/>
  <c r="Q368" i="9"/>
  <c r="R368" i="9"/>
  <c r="Q369" i="9"/>
  <c r="R369" i="9"/>
  <c r="Q370" i="9"/>
  <c r="R370" i="9"/>
  <c r="Q371" i="9"/>
  <c r="R371" i="9"/>
  <c r="Q372" i="9"/>
  <c r="R372" i="9"/>
  <c r="Q373" i="9"/>
  <c r="R373" i="9"/>
  <c r="Q374" i="9"/>
  <c r="R374" i="9"/>
  <c r="Q375" i="9"/>
  <c r="R375" i="9"/>
  <c r="Q376" i="9"/>
  <c r="R376" i="9"/>
  <c r="Q377" i="9"/>
  <c r="R377" i="9"/>
  <c r="Q378" i="9"/>
  <c r="R378" i="9"/>
  <c r="Q379" i="9"/>
  <c r="R379" i="9"/>
  <c r="Q380" i="9"/>
  <c r="R380" i="9"/>
  <c r="Q381" i="9"/>
  <c r="R381" i="9"/>
  <c r="Q382" i="9"/>
  <c r="R382" i="9"/>
  <c r="Q383" i="9"/>
  <c r="R383" i="9"/>
  <c r="Q384" i="9"/>
  <c r="R384" i="9"/>
  <c r="Q385" i="9"/>
  <c r="R385" i="9"/>
  <c r="Q386" i="9"/>
  <c r="R386" i="9"/>
  <c r="Q387" i="9"/>
  <c r="R387" i="9"/>
  <c r="Q388" i="9"/>
  <c r="R388" i="9"/>
  <c r="Q389" i="9"/>
  <c r="R389" i="9"/>
  <c r="Q390" i="9"/>
  <c r="R390" i="9"/>
  <c r="Q391" i="9"/>
  <c r="R391" i="9"/>
  <c r="Q392" i="9"/>
  <c r="R392" i="9"/>
  <c r="Q393" i="9"/>
  <c r="R393" i="9"/>
  <c r="Q394" i="9"/>
  <c r="R394" i="9"/>
  <c r="Q395" i="9"/>
  <c r="R395" i="9"/>
  <c r="Q396" i="9"/>
  <c r="R396" i="9"/>
  <c r="Q397" i="9"/>
  <c r="R397" i="9"/>
  <c r="Q398" i="9"/>
  <c r="R398" i="9"/>
  <c r="Q399" i="9"/>
  <c r="R399" i="9"/>
  <c r="Q400" i="9"/>
  <c r="R400" i="9"/>
  <c r="Q401" i="9"/>
  <c r="R401" i="9"/>
  <c r="Q402" i="9"/>
  <c r="R402" i="9"/>
  <c r="Q403" i="9"/>
  <c r="R403" i="9"/>
  <c r="Q404" i="9"/>
  <c r="R404" i="9"/>
  <c r="Q405" i="9"/>
  <c r="R405" i="9"/>
  <c r="Q406" i="9"/>
  <c r="R406" i="9"/>
  <c r="Q407" i="9"/>
  <c r="R407" i="9"/>
  <c r="Q408" i="9"/>
  <c r="R408" i="9"/>
  <c r="Q409" i="9"/>
  <c r="R409" i="9"/>
  <c r="Q410" i="9"/>
  <c r="R410" i="9"/>
  <c r="Q411" i="9"/>
  <c r="R411" i="9"/>
  <c r="Q412" i="9"/>
  <c r="R412" i="9"/>
  <c r="Q413" i="9"/>
  <c r="R413" i="9"/>
  <c r="Q414" i="9"/>
  <c r="R414" i="9"/>
  <c r="Q415" i="9"/>
  <c r="R415" i="9"/>
  <c r="Q416" i="9"/>
  <c r="R416" i="9"/>
  <c r="Q417" i="9"/>
  <c r="R417" i="9"/>
  <c r="Q418" i="9"/>
  <c r="R418" i="9"/>
  <c r="Q419" i="9"/>
  <c r="R419" i="9"/>
  <c r="Q420" i="9"/>
  <c r="R420" i="9"/>
  <c r="Q421" i="9"/>
  <c r="R421" i="9"/>
  <c r="Q422" i="9"/>
  <c r="R422" i="9"/>
  <c r="Q423" i="9"/>
  <c r="R423" i="9"/>
  <c r="Q424" i="9"/>
  <c r="R424" i="9"/>
  <c r="Q425" i="9"/>
  <c r="R425" i="9"/>
  <c r="Q426" i="9"/>
  <c r="R426" i="9"/>
  <c r="Q427" i="9"/>
  <c r="R427" i="9"/>
  <c r="Q428" i="9"/>
  <c r="R428" i="9"/>
  <c r="Q429" i="9"/>
  <c r="R429" i="9"/>
  <c r="Q430" i="9"/>
  <c r="R430" i="9"/>
  <c r="Q431" i="9"/>
  <c r="R431" i="9"/>
  <c r="Q432" i="9"/>
  <c r="R432" i="9"/>
  <c r="Q433" i="9"/>
  <c r="R433" i="9"/>
  <c r="Q434" i="9"/>
  <c r="R434" i="9"/>
  <c r="Q435" i="9"/>
  <c r="R435" i="9"/>
  <c r="Q436" i="9"/>
  <c r="R436" i="9"/>
  <c r="Q437" i="9"/>
  <c r="R437" i="9"/>
  <c r="Q438" i="9"/>
  <c r="R438" i="9"/>
  <c r="Q439" i="9"/>
  <c r="R439" i="9"/>
  <c r="Q440" i="9"/>
  <c r="R440" i="9"/>
  <c r="Q441" i="9"/>
  <c r="R441" i="9"/>
  <c r="Q442" i="9"/>
  <c r="R442" i="9"/>
  <c r="Q443" i="9"/>
  <c r="R443" i="9"/>
  <c r="Q444" i="9"/>
  <c r="R444" i="9"/>
  <c r="Q445" i="9"/>
  <c r="R445" i="9"/>
  <c r="Q446" i="9"/>
  <c r="R446" i="9"/>
  <c r="Q447" i="9"/>
  <c r="R447" i="9"/>
  <c r="Q448" i="9"/>
  <c r="R448" i="9"/>
  <c r="Q449" i="9"/>
  <c r="R449" i="9"/>
  <c r="Q450" i="9"/>
  <c r="R450" i="9"/>
  <c r="Q451" i="9"/>
  <c r="R451" i="9"/>
  <c r="Q452" i="9"/>
  <c r="R452" i="9"/>
  <c r="Q453" i="9"/>
  <c r="R453" i="9"/>
  <c r="Q454" i="9"/>
  <c r="R454" i="9"/>
  <c r="Q455" i="9"/>
  <c r="R455" i="9"/>
  <c r="Q456" i="9"/>
  <c r="R456" i="9"/>
  <c r="Q457" i="9"/>
  <c r="R457" i="9"/>
  <c r="Q458" i="9"/>
  <c r="R458" i="9"/>
  <c r="Q459" i="9"/>
  <c r="R459" i="9"/>
  <c r="Q460" i="9"/>
  <c r="R460" i="9"/>
  <c r="Q461" i="9"/>
  <c r="R461" i="9"/>
  <c r="Q462" i="9"/>
  <c r="R462" i="9"/>
  <c r="Q463" i="9"/>
  <c r="R463" i="9"/>
  <c r="Q464" i="9"/>
  <c r="R464" i="9"/>
  <c r="Q465" i="9"/>
  <c r="R465" i="9"/>
  <c r="Q466" i="9"/>
  <c r="R466" i="9"/>
  <c r="Q467" i="9"/>
  <c r="R467" i="9"/>
  <c r="Q468" i="9"/>
  <c r="R468" i="9"/>
  <c r="Q469" i="9"/>
  <c r="R469" i="9"/>
  <c r="Q470" i="9"/>
  <c r="R470" i="9"/>
  <c r="Q471" i="9"/>
  <c r="R471" i="9"/>
  <c r="Q472" i="9"/>
  <c r="R472" i="9"/>
  <c r="Q473" i="9"/>
  <c r="R473" i="9"/>
  <c r="Q474" i="9"/>
  <c r="R474" i="9"/>
  <c r="Q475" i="9"/>
  <c r="R475" i="9"/>
  <c r="Q476" i="9"/>
  <c r="R476" i="9"/>
  <c r="Q477" i="9"/>
  <c r="R477" i="9"/>
  <c r="Q478" i="9"/>
  <c r="R478" i="9"/>
  <c r="Q479" i="9"/>
  <c r="R479" i="9"/>
  <c r="Q480" i="9"/>
  <c r="R480" i="9"/>
  <c r="Q481" i="9"/>
  <c r="R481" i="9"/>
  <c r="Q482" i="9"/>
  <c r="R482" i="9"/>
  <c r="Q483" i="9"/>
  <c r="R483" i="9"/>
  <c r="Q484" i="9"/>
  <c r="R484" i="9"/>
  <c r="Q485" i="9"/>
  <c r="R485" i="9"/>
  <c r="Q486" i="9"/>
  <c r="R486" i="9"/>
  <c r="Q487" i="9"/>
  <c r="R487" i="9"/>
  <c r="Q488" i="9"/>
  <c r="R488" i="9"/>
  <c r="Q489" i="9"/>
  <c r="R489" i="9"/>
  <c r="Q490" i="9"/>
  <c r="R490" i="9"/>
  <c r="Q491" i="9"/>
  <c r="R491" i="9"/>
  <c r="Q492" i="9"/>
  <c r="R492" i="9"/>
  <c r="Q493" i="9"/>
  <c r="R493" i="9"/>
  <c r="Q494" i="9"/>
  <c r="R494" i="9"/>
  <c r="Q495" i="9"/>
  <c r="R495" i="9"/>
  <c r="Q496" i="9"/>
  <c r="R496" i="9"/>
  <c r="Q497" i="9"/>
  <c r="R497" i="9"/>
  <c r="Q498" i="9"/>
  <c r="R498" i="9"/>
  <c r="Q499" i="9"/>
  <c r="R499" i="9"/>
  <c r="Q500" i="9"/>
  <c r="R500" i="9"/>
  <c r="Q501" i="9"/>
  <c r="R501" i="9"/>
  <c r="Q502" i="9"/>
  <c r="R502" i="9"/>
  <c r="Q503" i="9"/>
  <c r="R503" i="9"/>
  <c r="Q504" i="9"/>
  <c r="R504" i="9"/>
  <c r="Q505" i="9"/>
  <c r="R505" i="9"/>
  <c r="Q506" i="9"/>
  <c r="R506" i="9"/>
  <c r="Q507" i="9"/>
  <c r="R507" i="9"/>
  <c r="Q508" i="9"/>
  <c r="R508" i="9"/>
  <c r="Q509" i="9"/>
  <c r="R509" i="9"/>
  <c r="Q510" i="9"/>
  <c r="R510" i="9"/>
  <c r="Q511" i="9"/>
  <c r="R511" i="9"/>
  <c r="Q512" i="9"/>
  <c r="R512" i="9"/>
  <c r="Q513" i="9"/>
  <c r="R513" i="9"/>
  <c r="Q514" i="9"/>
  <c r="R514" i="9"/>
  <c r="Q515" i="9"/>
  <c r="R515" i="9"/>
  <c r="Q516" i="9"/>
  <c r="R516" i="9"/>
  <c r="Q517" i="9"/>
  <c r="R517" i="9"/>
  <c r="Q518" i="9"/>
  <c r="R518" i="9"/>
  <c r="Q519" i="9"/>
  <c r="R519" i="9"/>
  <c r="Q520" i="9"/>
  <c r="R520" i="9"/>
  <c r="Q521" i="9"/>
  <c r="R521" i="9"/>
  <c r="Q522" i="9"/>
  <c r="R522" i="9"/>
  <c r="Q523" i="9"/>
  <c r="R523" i="9"/>
  <c r="Q524" i="9"/>
  <c r="R524" i="9"/>
  <c r="Q525" i="9"/>
  <c r="R525" i="9"/>
  <c r="Q526" i="9"/>
  <c r="R526" i="9"/>
  <c r="Q527" i="9"/>
  <c r="R527" i="9"/>
  <c r="Q528" i="9"/>
  <c r="R528" i="9"/>
  <c r="Q529" i="9"/>
  <c r="R529" i="9"/>
  <c r="Q530" i="9"/>
  <c r="R530" i="9"/>
  <c r="Q531" i="9"/>
  <c r="R531" i="9"/>
  <c r="Q532" i="9"/>
  <c r="R532" i="9"/>
  <c r="Q533" i="9"/>
  <c r="R533" i="9"/>
  <c r="Q534" i="9"/>
  <c r="R534" i="9"/>
  <c r="Q535" i="9"/>
  <c r="R535" i="9"/>
  <c r="Q536" i="9"/>
  <c r="R536" i="9"/>
  <c r="Q537" i="9"/>
  <c r="R537" i="9"/>
  <c r="Q538" i="9"/>
  <c r="R538" i="9"/>
  <c r="Q539" i="9"/>
  <c r="R539" i="9"/>
  <c r="Q540" i="9"/>
  <c r="R540" i="9"/>
  <c r="Q541" i="9"/>
  <c r="R541" i="9"/>
  <c r="Q542" i="9"/>
  <c r="R542" i="9"/>
  <c r="Q543" i="9"/>
  <c r="R543" i="9"/>
  <c r="Q544" i="9"/>
  <c r="R544" i="9"/>
  <c r="Q545" i="9"/>
  <c r="R545" i="9"/>
  <c r="Q546" i="9"/>
  <c r="R546" i="9"/>
  <c r="Q547" i="9"/>
  <c r="R547" i="9"/>
  <c r="Q548" i="9"/>
  <c r="R548" i="9"/>
  <c r="Q549" i="9"/>
  <c r="R549" i="9"/>
  <c r="Q550" i="9"/>
  <c r="R550" i="9"/>
  <c r="Q551" i="9"/>
  <c r="R551" i="9"/>
  <c r="Q552" i="9"/>
  <c r="R552" i="9"/>
  <c r="Q553" i="9"/>
  <c r="R553" i="9"/>
  <c r="Q554" i="9"/>
  <c r="R554" i="9"/>
  <c r="Q555" i="9"/>
  <c r="R555" i="9"/>
  <c r="Q556" i="9"/>
  <c r="R556" i="9"/>
  <c r="Q557" i="9"/>
  <c r="R557" i="9"/>
  <c r="Q558" i="9"/>
  <c r="R558" i="9"/>
  <c r="Q559" i="9"/>
  <c r="R559" i="9"/>
  <c r="Q560" i="9"/>
  <c r="R560" i="9"/>
  <c r="Q561" i="9"/>
  <c r="R561" i="9"/>
  <c r="Q562" i="9"/>
  <c r="R562" i="9"/>
  <c r="Q563" i="9"/>
  <c r="R563" i="9"/>
  <c r="Q564" i="9"/>
  <c r="R564" i="9"/>
  <c r="Q565" i="9"/>
  <c r="R565" i="9"/>
  <c r="Q566" i="9"/>
  <c r="R566" i="9"/>
  <c r="Q567" i="9"/>
  <c r="R567" i="9"/>
  <c r="Q568" i="9"/>
  <c r="R568" i="9"/>
  <c r="Q569" i="9"/>
  <c r="R569" i="9"/>
  <c r="Q570" i="9"/>
  <c r="R570" i="9"/>
  <c r="Q571" i="9"/>
  <c r="R571" i="9"/>
  <c r="Q572" i="9"/>
  <c r="R572" i="9"/>
  <c r="Q573" i="9"/>
  <c r="R573" i="9"/>
  <c r="Q574" i="9"/>
  <c r="R574" i="9"/>
  <c r="Q575" i="9"/>
  <c r="R575" i="9"/>
  <c r="Q576" i="9"/>
  <c r="R576" i="9"/>
  <c r="Q577" i="9"/>
  <c r="R577" i="9"/>
  <c r="Q578" i="9"/>
  <c r="R578" i="9"/>
  <c r="Q579" i="9"/>
  <c r="R579" i="9"/>
  <c r="Q580" i="9"/>
  <c r="R580" i="9"/>
  <c r="Q581" i="9"/>
  <c r="R581" i="9"/>
  <c r="Q582" i="9"/>
  <c r="R582" i="9"/>
  <c r="Q583" i="9"/>
  <c r="R583" i="9"/>
  <c r="Q584" i="9"/>
  <c r="R584" i="9"/>
  <c r="Q585" i="9"/>
  <c r="R585" i="9"/>
  <c r="Q586" i="9"/>
  <c r="R586" i="9"/>
  <c r="Q587" i="9"/>
  <c r="R587" i="9"/>
  <c r="Q588" i="9"/>
  <c r="R588" i="9"/>
  <c r="Q589" i="9"/>
  <c r="R589" i="9"/>
  <c r="Q590" i="9"/>
  <c r="R590" i="9"/>
  <c r="Q591" i="9"/>
  <c r="R591" i="9"/>
  <c r="Q592" i="9"/>
  <c r="R592" i="9"/>
  <c r="Q593" i="9"/>
  <c r="R593" i="9"/>
  <c r="Q594" i="9"/>
  <c r="R594" i="9"/>
  <c r="Q595" i="9"/>
  <c r="R595" i="9"/>
  <c r="Q596" i="9"/>
  <c r="R596" i="9"/>
  <c r="Q597" i="9"/>
  <c r="R597" i="9"/>
  <c r="Q598" i="9"/>
  <c r="R598" i="9"/>
  <c r="Q599" i="9"/>
  <c r="R599" i="9"/>
  <c r="Q600" i="9"/>
  <c r="R600" i="9"/>
  <c r="Q601" i="9"/>
  <c r="R601" i="9"/>
  <c r="Q602" i="9"/>
  <c r="R602" i="9"/>
  <c r="Q603" i="9"/>
  <c r="R603" i="9"/>
  <c r="Q604" i="9"/>
  <c r="R604" i="9"/>
  <c r="Q605" i="9"/>
  <c r="R605" i="9"/>
  <c r="Q606" i="9"/>
  <c r="R606" i="9"/>
  <c r="Q607" i="9"/>
  <c r="R607" i="9"/>
  <c r="Q608" i="9"/>
  <c r="R608" i="9"/>
  <c r="Q609" i="9"/>
  <c r="R609" i="9"/>
  <c r="Q610" i="9"/>
  <c r="R610" i="9"/>
  <c r="Q611" i="9"/>
  <c r="R611" i="9"/>
  <c r="Q612" i="9"/>
  <c r="R612" i="9"/>
  <c r="Q613" i="9"/>
  <c r="R613" i="9"/>
  <c r="Q614" i="9"/>
  <c r="R614" i="9"/>
  <c r="Q615" i="9"/>
  <c r="R615" i="9"/>
  <c r="Q616" i="9"/>
  <c r="R616" i="9"/>
  <c r="Q617" i="9"/>
  <c r="R617" i="9"/>
  <c r="Q618" i="9"/>
  <c r="R618" i="9"/>
  <c r="Q619" i="9"/>
  <c r="R619" i="9"/>
  <c r="Q620" i="9"/>
  <c r="R620" i="9"/>
  <c r="Q621" i="9"/>
  <c r="R621" i="9"/>
  <c r="Q622" i="9"/>
  <c r="R622" i="9"/>
  <c r="Q623" i="9"/>
  <c r="R623" i="9"/>
  <c r="Q624" i="9"/>
  <c r="R624" i="9"/>
  <c r="Q625" i="9"/>
  <c r="R625" i="9"/>
  <c r="Q626" i="9"/>
  <c r="R626" i="9"/>
  <c r="Q627" i="9"/>
  <c r="R627" i="9"/>
  <c r="Q628" i="9"/>
  <c r="R628" i="9"/>
  <c r="Q629" i="9"/>
  <c r="R629" i="9"/>
  <c r="Q630" i="9"/>
  <c r="R630" i="9"/>
  <c r="Q631" i="9"/>
  <c r="R631" i="9"/>
  <c r="Q632" i="9"/>
  <c r="R632" i="9"/>
  <c r="Q633" i="9"/>
  <c r="R633" i="9"/>
  <c r="Q634" i="9"/>
  <c r="R634" i="9"/>
  <c r="Q635" i="9"/>
  <c r="R635" i="9"/>
  <c r="Q636" i="9"/>
  <c r="R636" i="9"/>
  <c r="Q637" i="9"/>
  <c r="R637" i="9"/>
  <c r="Q638" i="9"/>
  <c r="R638" i="9"/>
  <c r="Q639" i="9"/>
  <c r="R639" i="9"/>
  <c r="Q640" i="9"/>
  <c r="R640" i="9"/>
  <c r="Q641" i="9"/>
  <c r="R641" i="9"/>
  <c r="Q642" i="9"/>
  <c r="R642" i="9"/>
  <c r="Q643" i="9"/>
  <c r="R643" i="9"/>
  <c r="Q644" i="9"/>
  <c r="R644" i="9"/>
  <c r="Q645" i="9"/>
  <c r="R645" i="9"/>
  <c r="Q646" i="9"/>
  <c r="R646" i="9"/>
  <c r="Q647" i="9"/>
  <c r="R647" i="9"/>
  <c r="Q648" i="9"/>
  <c r="R648" i="9"/>
  <c r="Q649" i="9"/>
  <c r="R649" i="9"/>
  <c r="Q650" i="9"/>
  <c r="R650" i="9"/>
  <c r="R4" i="9"/>
  <c r="Q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4" i="9"/>
  <c r="J650" i="3" l="1"/>
  <c r="I650" i="3"/>
  <c r="J649" i="18" l="1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6" i="18"/>
  <c r="J5" i="18"/>
  <c r="J4" i="18"/>
  <c r="K650" i="19" l="1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5" i="19"/>
  <c r="K284" i="19"/>
  <c r="K283" i="19"/>
  <c r="K282" i="19"/>
  <c r="K281" i="19"/>
  <c r="K280" i="19"/>
  <c r="K279" i="19"/>
  <c r="K278" i="19"/>
  <c r="K277" i="19"/>
  <c r="K276" i="19"/>
  <c r="K275" i="19"/>
  <c r="K274" i="19"/>
  <c r="K273" i="19"/>
  <c r="K272" i="19"/>
  <c r="K271" i="19"/>
  <c r="K270" i="19"/>
  <c r="K269" i="19"/>
  <c r="K268" i="19"/>
  <c r="K267" i="19"/>
  <c r="K266" i="19"/>
  <c r="K265" i="19"/>
  <c r="K264" i="19"/>
  <c r="K263" i="19"/>
  <c r="K262" i="19"/>
  <c r="K261" i="19"/>
  <c r="K260" i="19"/>
  <c r="K259" i="19"/>
  <c r="K258" i="19"/>
  <c r="K257" i="19"/>
  <c r="K256" i="19"/>
  <c r="K255" i="19"/>
  <c r="K254" i="19"/>
  <c r="K253" i="19"/>
  <c r="K252" i="19"/>
  <c r="K251" i="19"/>
  <c r="K250" i="19"/>
  <c r="K249" i="19"/>
  <c r="K248" i="19"/>
  <c r="K247" i="19"/>
  <c r="K246" i="19"/>
  <c r="K245" i="19"/>
  <c r="K244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4" i="17" l="1"/>
  <c r="K650" i="14" l="1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K650" i="13" l="1"/>
  <c r="K649" i="13"/>
  <c r="K648" i="13"/>
  <c r="K647" i="13"/>
  <c r="K646" i="13"/>
  <c r="K645" i="13"/>
  <c r="K644" i="13"/>
  <c r="K643" i="13"/>
  <c r="K642" i="13"/>
  <c r="K641" i="13"/>
  <c r="K640" i="13"/>
  <c r="K639" i="13"/>
  <c r="K638" i="13"/>
  <c r="K637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614" i="13"/>
  <c r="K613" i="13"/>
  <c r="K612" i="13"/>
  <c r="K611" i="13"/>
  <c r="K610" i="13"/>
  <c r="K609" i="13"/>
  <c r="K608" i="13"/>
  <c r="K607" i="13"/>
  <c r="K606" i="13"/>
  <c r="K605" i="13"/>
  <c r="K604" i="13"/>
  <c r="K603" i="13"/>
  <c r="K602" i="13"/>
  <c r="K601" i="13"/>
  <c r="K600" i="13"/>
  <c r="K599" i="13"/>
  <c r="K598" i="13"/>
  <c r="K597" i="13"/>
  <c r="K596" i="13"/>
  <c r="K595" i="13"/>
  <c r="K594" i="13"/>
  <c r="K593" i="13"/>
  <c r="K592" i="13"/>
  <c r="K591" i="13"/>
  <c r="K590" i="13"/>
  <c r="K589" i="13"/>
  <c r="K588" i="13"/>
  <c r="K587" i="13"/>
  <c r="K586" i="13"/>
  <c r="K585" i="13"/>
  <c r="K584" i="13"/>
  <c r="K583" i="13"/>
  <c r="K582" i="13"/>
  <c r="K581" i="13"/>
  <c r="K580" i="13"/>
  <c r="K579" i="13"/>
  <c r="K578" i="13"/>
  <c r="K577" i="13"/>
  <c r="K576" i="13"/>
  <c r="K575" i="13"/>
  <c r="K574" i="13"/>
  <c r="K573" i="13"/>
  <c r="K572" i="13"/>
  <c r="K571" i="13"/>
  <c r="K570" i="13"/>
  <c r="K569" i="13"/>
  <c r="K568" i="13"/>
  <c r="K567" i="13"/>
  <c r="K566" i="13"/>
  <c r="K565" i="13"/>
  <c r="K564" i="13"/>
  <c r="K563" i="13"/>
  <c r="K562" i="13"/>
  <c r="K561" i="13"/>
  <c r="K560" i="13"/>
  <c r="K559" i="13"/>
  <c r="K558" i="13"/>
  <c r="K557" i="13"/>
  <c r="K556" i="13"/>
  <c r="K555" i="13"/>
  <c r="K554" i="13"/>
  <c r="K553" i="13"/>
  <c r="K552" i="13"/>
  <c r="K551" i="13"/>
  <c r="K550" i="13"/>
  <c r="K549" i="13"/>
  <c r="K548" i="13"/>
  <c r="K547" i="13"/>
  <c r="K546" i="13"/>
  <c r="K545" i="13"/>
  <c r="K544" i="13"/>
  <c r="K543" i="13"/>
  <c r="K542" i="13"/>
  <c r="K541" i="13"/>
  <c r="K540" i="13"/>
  <c r="K539" i="13"/>
  <c r="K538" i="13"/>
  <c r="K537" i="13"/>
  <c r="K536" i="13"/>
  <c r="K535" i="13"/>
  <c r="K534" i="13"/>
  <c r="K533" i="13"/>
  <c r="K532" i="13"/>
  <c r="K531" i="13"/>
  <c r="K530" i="13"/>
  <c r="K529" i="13"/>
  <c r="K528" i="13"/>
  <c r="K527" i="13"/>
  <c r="K526" i="13"/>
  <c r="K525" i="13"/>
  <c r="K524" i="13"/>
  <c r="K523" i="13"/>
  <c r="K522" i="13"/>
  <c r="K521" i="13"/>
  <c r="K520" i="13"/>
  <c r="K519" i="13"/>
  <c r="K518" i="13"/>
  <c r="K517" i="13"/>
  <c r="K516" i="13"/>
  <c r="K515" i="13"/>
  <c r="K514" i="13"/>
  <c r="K513" i="13"/>
  <c r="K512" i="13"/>
  <c r="K511" i="13"/>
  <c r="K510" i="13"/>
  <c r="K509" i="13"/>
  <c r="K508" i="13"/>
  <c r="K507" i="13"/>
  <c r="K506" i="13"/>
  <c r="K505" i="13"/>
  <c r="K504" i="13"/>
  <c r="K503" i="13"/>
  <c r="K502" i="13"/>
  <c r="K501" i="13"/>
  <c r="K500" i="13"/>
  <c r="K499" i="13"/>
  <c r="K498" i="13"/>
  <c r="K497" i="13"/>
  <c r="K496" i="13"/>
  <c r="K495" i="13"/>
  <c r="K494" i="13"/>
  <c r="K493" i="13"/>
  <c r="K492" i="13"/>
  <c r="K491" i="13"/>
  <c r="K490" i="13"/>
  <c r="K489" i="13"/>
  <c r="K488" i="13"/>
  <c r="K487" i="13"/>
  <c r="K486" i="13"/>
  <c r="K485" i="13"/>
  <c r="K484" i="13"/>
  <c r="K483" i="13"/>
  <c r="K482" i="13"/>
  <c r="K481" i="13"/>
  <c r="K480" i="13"/>
  <c r="K479" i="13"/>
  <c r="K478" i="13"/>
  <c r="K477" i="13"/>
  <c r="K476" i="13"/>
  <c r="K475" i="13"/>
  <c r="K474" i="13"/>
  <c r="K473" i="13"/>
  <c r="K472" i="13"/>
  <c r="K471" i="13"/>
  <c r="K470" i="13"/>
  <c r="K469" i="13"/>
  <c r="K468" i="13"/>
  <c r="K467" i="13"/>
  <c r="K466" i="13"/>
  <c r="K465" i="13"/>
  <c r="K464" i="13"/>
  <c r="K463" i="13"/>
  <c r="K462" i="13"/>
  <c r="K461" i="13"/>
  <c r="K460" i="13"/>
  <c r="K459" i="13"/>
  <c r="K458" i="13"/>
  <c r="K457" i="13"/>
  <c r="K456" i="13"/>
  <c r="K455" i="13"/>
  <c r="K454" i="13"/>
  <c r="K453" i="13"/>
  <c r="K452" i="13"/>
  <c r="K451" i="13"/>
  <c r="K450" i="13"/>
  <c r="K449" i="13"/>
  <c r="K448" i="13"/>
  <c r="K447" i="13"/>
  <c r="K446" i="13"/>
  <c r="K445" i="13"/>
  <c r="K444" i="13"/>
  <c r="K443" i="13"/>
  <c r="K442" i="13"/>
  <c r="K441" i="13"/>
  <c r="K440" i="13"/>
  <c r="K439" i="13"/>
  <c r="K438" i="13"/>
  <c r="K437" i="13"/>
  <c r="K436" i="13"/>
  <c r="K435" i="13"/>
  <c r="K434" i="13"/>
  <c r="K433" i="13"/>
  <c r="K432" i="13"/>
  <c r="K431" i="13"/>
  <c r="K430" i="13"/>
  <c r="K429" i="13"/>
  <c r="K428" i="13"/>
  <c r="K427" i="13"/>
  <c r="K426" i="13"/>
  <c r="K425" i="13"/>
  <c r="K424" i="13"/>
  <c r="K423" i="13"/>
  <c r="K422" i="13"/>
  <c r="K421" i="13"/>
  <c r="K420" i="13"/>
  <c r="K419" i="13"/>
  <c r="K418" i="13"/>
  <c r="K417" i="13"/>
  <c r="K416" i="13"/>
  <c r="K415" i="13"/>
  <c r="K414" i="13"/>
  <c r="K413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2" i="13"/>
  <c r="K391" i="13"/>
  <c r="K390" i="13"/>
  <c r="K389" i="13"/>
  <c r="K388" i="13"/>
  <c r="K387" i="13"/>
  <c r="K386" i="13"/>
  <c r="K385" i="13"/>
  <c r="K384" i="13"/>
  <c r="K383" i="13"/>
  <c r="K382" i="13"/>
  <c r="K381" i="13"/>
  <c r="K380" i="13"/>
  <c r="K379" i="13"/>
  <c r="K378" i="13"/>
  <c r="K377" i="13"/>
  <c r="K376" i="13"/>
  <c r="K375" i="13"/>
  <c r="K374" i="13"/>
  <c r="K373" i="13"/>
  <c r="K372" i="13"/>
  <c r="K371" i="13"/>
  <c r="K370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50" i="13"/>
  <c r="K349" i="13"/>
  <c r="K348" i="13"/>
  <c r="K347" i="13"/>
  <c r="K346" i="13"/>
  <c r="K345" i="13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5" i="13"/>
  <c r="K284" i="13"/>
  <c r="K283" i="13"/>
  <c r="K282" i="13"/>
  <c r="K281" i="13"/>
  <c r="K280" i="13"/>
  <c r="K279" i="13"/>
  <c r="K278" i="13"/>
  <c r="K277" i="13"/>
  <c r="K276" i="13"/>
  <c r="K275" i="13"/>
  <c r="K274" i="13"/>
  <c r="K273" i="13"/>
  <c r="K27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52" i="13"/>
  <c r="K251" i="13"/>
  <c r="K250" i="13"/>
  <c r="K249" i="13"/>
  <c r="K248" i="13"/>
  <c r="K247" i="13"/>
  <c r="K246" i="13"/>
  <c r="K245" i="13"/>
  <c r="K244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650" i="12" l="1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C651" i="11" l="1"/>
  <c r="D651" i="11" s="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M5" i="10" l="1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4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S5" i="9" l="1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S454" i="9"/>
  <c r="S455" i="9"/>
  <c r="S456" i="9"/>
  <c r="S457" i="9"/>
  <c r="S458" i="9"/>
  <c r="S459" i="9"/>
  <c r="S460" i="9"/>
  <c r="S461" i="9"/>
  <c r="S462" i="9"/>
  <c r="S463" i="9"/>
  <c r="S464" i="9"/>
  <c r="S465" i="9"/>
  <c r="S466" i="9"/>
  <c r="S467" i="9"/>
  <c r="S468" i="9"/>
  <c r="S469" i="9"/>
  <c r="S470" i="9"/>
  <c r="S471" i="9"/>
  <c r="S472" i="9"/>
  <c r="S473" i="9"/>
  <c r="S474" i="9"/>
  <c r="S475" i="9"/>
  <c r="S476" i="9"/>
  <c r="S477" i="9"/>
  <c r="S478" i="9"/>
  <c r="S479" i="9"/>
  <c r="S480" i="9"/>
  <c r="S481" i="9"/>
  <c r="S482" i="9"/>
  <c r="S483" i="9"/>
  <c r="S484" i="9"/>
  <c r="S485" i="9"/>
  <c r="S486" i="9"/>
  <c r="S487" i="9"/>
  <c r="S488" i="9"/>
  <c r="S489" i="9"/>
  <c r="S490" i="9"/>
  <c r="S491" i="9"/>
  <c r="S492" i="9"/>
  <c r="S493" i="9"/>
  <c r="S494" i="9"/>
  <c r="S495" i="9"/>
  <c r="S496" i="9"/>
  <c r="S497" i="9"/>
  <c r="S498" i="9"/>
  <c r="S499" i="9"/>
  <c r="S500" i="9"/>
  <c r="S501" i="9"/>
  <c r="S502" i="9"/>
  <c r="S503" i="9"/>
  <c r="S504" i="9"/>
  <c r="S505" i="9"/>
  <c r="S506" i="9"/>
  <c r="S507" i="9"/>
  <c r="S508" i="9"/>
  <c r="S509" i="9"/>
  <c r="S510" i="9"/>
  <c r="S511" i="9"/>
  <c r="S512" i="9"/>
  <c r="S513" i="9"/>
  <c r="S514" i="9"/>
  <c r="S515" i="9"/>
  <c r="S516" i="9"/>
  <c r="S517" i="9"/>
  <c r="S518" i="9"/>
  <c r="S519" i="9"/>
  <c r="S520" i="9"/>
  <c r="S521" i="9"/>
  <c r="S522" i="9"/>
  <c r="S523" i="9"/>
  <c r="S524" i="9"/>
  <c r="S525" i="9"/>
  <c r="S526" i="9"/>
  <c r="S527" i="9"/>
  <c r="S528" i="9"/>
  <c r="S529" i="9"/>
  <c r="S530" i="9"/>
  <c r="S531" i="9"/>
  <c r="S532" i="9"/>
  <c r="S533" i="9"/>
  <c r="S534" i="9"/>
  <c r="S535" i="9"/>
  <c r="S536" i="9"/>
  <c r="S537" i="9"/>
  <c r="S538" i="9"/>
  <c r="S539" i="9"/>
  <c r="S540" i="9"/>
  <c r="S541" i="9"/>
  <c r="S542" i="9"/>
  <c r="S543" i="9"/>
  <c r="S544" i="9"/>
  <c r="S545" i="9"/>
  <c r="S546" i="9"/>
  <c r="S547" i="9"/>
  <c r="S548" i="9"/>
  <c r="S549" i="9"/>
  <c r="S550" i="9"/>
  <c r="S551" i="9"/>
  <c r="S552" i="9"/>
  <c r="S553" i="9"/>
  <c r="S554" i="9"/>
  <c r="S555" i="9"/>
  <c r="S556" i="9"/>
  <c r="S557" i="9"/>
  <c r="S558" i="9"/>
  <c r="S559" i="9"/>
  <c r="S560" i="9"/>
  <c r="S561" i="9"/>
  <c r="S562" i="9"/>
  <c r="S563" i="9"/>
  <c r="S564" i="9"/>
  <c r="S565" i="9"/>
  <c r="S566" i="9"/>
  <c r="S567" i="9"/>
  <c r="S568" i="9"/>
  <c r="S569" i="9"/>
  <c r="S570" i="9"/>
  <c r="S571" i="9"/>
  <c r="S572" i="9"/>
  <c r="S573" i="9"/>
  <c r="S574" i="9"/>
  <c r="S575" i="9"/>
  <c r="S576" i="9"/>
  <c r="S577" i="9"/>
  <c r="S578" i="9"/>
  <c r="S579" i="9"/>
  <c r="S580" i="9"/>
  <c r="S581" i="9"/>
  <c r="S582" i="9"/>
  <c r="S583" i="9"/>
  <c r="S584" i="9"/>
  <c r="S585" i="9"/>
  <c r="S586" i="9"/>
  <c r="S587" i="9"/>
  <c r="S588" i="9"/>
  <c r="S589" i="9"/>
  <c r="S590" i="9"/>
  <c r="S591" i="9"/>
  <c r="S592" i="9"/>
  <c r="S593" i="9"/>
  <c r="S594" i="9"/>
  <c r="S595" i="9"/>
  <c r="S596" i="9"/>
  <c r="S597" i="9"/>
  <c r="S598" i="9"/>
  <c r="S599" i="9"/>
  <c r="S600" i="9"/>
  <c r="S601" i="9"/>
  <c r="S602" i="9"/>
  <c r="S603" i="9"/>
  <c r="S604" i="9"/>
  <c r="S605" i="9"/>
  <c r="S606" i="9"/>
  <c r="S607" i="9"/>
  <c r="S608" i="9"/>
  <c r="S609" i="9"/>
  <c r="S610" i="9"/>
  <c r="S611" i="9"/>
  <c r="S612" i="9"/>
  <c r="S613" i="9"/>
  <c r="S614" i="9"/>
  <c r="S615" i="9"/>
  <c r="S616" i="9"/>
  <c r="S617" i="9"/>
  <c r="S618" i="9"/>
  <c r="S619" i="9"/>
  <c r="S620" i="9"/>
  <c r="S621" i="9"/>
  <c r="S622" i="9"/>
  <c r="S623" i="9"/>
  <c r="S624" i="9"/>
  <c r="S625" i="9"/>
  <c r="S626" i="9"/>
  <c r="S627" i="9"/>
  <c r="S628" i="9"/>
  <c r="S629" i="9"/>
  <c r="S630" i="9"/>
  <c r="S631" i="9"/>
  <c r="S632" i="9"/>
  <c r="S633" i="9"/>
  <c r="S634" i="9"/>
  <c r="S635" i="9"/>
  <c r="S636" i="9"/>
  <c r="S637" i="9"/>
  <c r="S638" i="9"/>
  <c r="S639" i="9"/>
  <c r="S640" i="9"/>
  <c r="S641" i="9"/>
  <c r="S642" i="9"/>
  <c r="S643" i="9"/>
  <c r="S644" i="9"/>
  <c r="S645" i="9"/>
  <c r="S646" i="9"/>
  <c r="S647" i="9"/>
  <c r="S648" i="9"/>
  <c r="S649" i="9"/>
  <c r="S650" i="9"/>
  <c r="S4" i="9"/>
  <c r="K650" i="8" l="1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7" i="8"/>
  <c r="K456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K441" i="8"/>
  <c r="K440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I650" i="7" l="1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K648" i="3" l="1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650" i="2" l="1"/>
  <c r="K649" i="2"/>
  <c r="A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I650" i="1" l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<sst xmlns="http://schemas.openxmlformats.org/spreadsheetml/2006/main" count="64838" uniqueCount="1559">
  <si>
    <t>COD IBGE</t>
  </si>
  <si>
    <t>MUNICÍPIO RESIDÊNCIA</t>
  </si>
  <si>
    <t>COD REGSAUDE</t>
  </si>
  <si>
    <t>REGIÃO DE SAÚDE</t>
  </si>
  <si>
    <t>CODDRS</t>
  </si>
  <si>
    <t>DEPARTAMENTO REGIONAL DE SAÚDE</t>
  </si>
  <si>
    <t>TOTAL DE MIFs INVESTIGADOS 2018</t>
  </si>
  <si>
    <t>TOTAL DE ÓBITOS MIF 2018</t>
  </si>
  <si>
    <t>% ÓBITO MIF INVESTIGADO 2018</t>
  </si>
  <si>
    <t>Adamantina</t>
  </si>
  <si>
    <t>ADAMANTINA</t>
  </si>
  <si>
    <t>3509</t>
  </si>
  <si>
    <t>MARÍLIA</t>
  </si>
  <si>
    <t>Adolfo</t>
  </si>
  <si>
    <t>JOSÉ BONIFÁCIO</t>
  </si>
  <si>
    <t>3515</t>
  </si>
  <si>
    <t>SÃO JOSÉ DO RIO PRETO</t>
  </si>
  <si>
    <t>Aguaí</t>
  </si>
  <si>
    <t>MANTIQUEIRA</t>
  </si>
  <si>
    <t>3514</t>
  </si>
  <si>
    <t>SÃO JOÃO DA BOA VISTA</t>
  </si>
  <si>
    <t>Águas da Prata</t>
  </si>
  <si>
    <t>Águas de Lindóia</t>
  </si>
  <si>
    <t>CIRCUITO DAS ÁGUAS</t>
  </si>
  <si>
    <t>3507</t>
  </si>
  <si>
    <t>CAMPINAS</t>
  </si>
  <si>
    <t>Águas de Santa Bárbara</t>
  </si>
  <si>
    <t>VALE DO JURUMIRIM</t>
  </si>
  <si>
    <t>3506</t>
  </si>
  <si>
    <t>BAURU</t>
  </si>
  <si>
    <t>Águas de São Pedro</t>
  </si>
  <si>
    <t>PIRACICABA</t>
  </si>
  <si>
    <t>3510</t>
  </si>
  <si>
    <t>Agudos</t>
  </si>
  <si>
    <t>Alambari</t>
  </si>
  <si>
    <t>ITAPETININGA</t>
  </si>
  <si>
    <t>3516</t>
  </si>
  <si>
    <t>SOROCABA</t>
  </si>
  <si>
    <t>Alfredo Marcondes</t>
  </si>
  <si>
    <t>ALTA SOROCABANA</t>
  </si>
  <si>
    <t>3511</t>
  </si>
  <si>
    <t>PRESIDENTE PRUDENTE</t>
  </si>
  <si>
    <t>Altair</t>
  </si>
  <si>
    <t>NORTE-BARRETOS</t>
  </si>
  <si>
    <t>3505</t>
  </si>
  <si>
    <t>BARRETOS</t>
  </si>
  <si>
    <t>Altinópolis</t>
  </si>
  <si>
    <t>VALE DAS CACHOEIRAS</t>
  </si>
  <si>
    <t>3513</t>
  </si>
  <si>
    <t>RIBEIRÃO PRETO</t>
  </si>
  <si>
    <t>Alto Alegre</t>
  </si>
  <si>
    <t>DOS CONSÓRCIOS DO DRS II</t>
  </si>
  <si>
    <t>3502</t>
  </si>
  <si>
    <t>ARAÇATUBA</t>
  </si>
  <si>
    <t>Alumínio</t>
  </si>
  <si>
    <t>Álvares Florence</t>
  </si>
  <si>
    <t>VOTUPORANGA</t>
  </si>
  <si>
    <t>Álvares Machado</t>
  </si>
  <si>
    <t>Álvaro de Carvalho</t>
  </si>
  <si>
    <t>Alvinlândia</t>
  </si>
  <si>
    <t>Americana</t>
  </si>
  <si>
    <t>REG METRO CAMPINAS</t>
  </si>
  <si>
    <t>Américo Brasiliense</t>
  </si>
  <si>
    <t>CENTRAL DO DRS III</t>
  </si>
  <si>
    <t>3503</t>
  </si>
  <si>
    <t>ARARAQUARA</t>
  </si>
  <si>
    <t>Américo de Campos</t>
  </si>
  <si>
    <t>Amparo</t>
  </si>
  <si>
    <t>Analândia</t>
  </si>
  <si>
    <t>RIO CLARO</t>
  </si>
  <si>
    <t>Andradina</t>
  </si>
  <si>
    <t>DOS LAGOS DO DRS II</t>
  </si>
  <si>
    <t>Angatuba</t>
  </si>
  <si>
    <t>Anhembi</t>
  </si>
  <si>
    <t>POLO CUESTA</t>
  </si>
  <si>
    <t>Anhumas</t>
  </si>
  <si>
    <t>Aparecida</t>
  </si>
  <si>
    <t>CIRCUITO DA FÉ - VALE HISTÓRICO</t>
  </si>
  <si>
    <t>3517</t>
  </si>
  <si>
    <t>TAUBATÉ</t>
  </si>
  <si>
    <t>Aparecida d'Oeste</t>
  </si>
  <si>
    <t>JALES</t>
  </si>
  <si>
    <t>Apiaí</t>
  </si>
  <si>
    <t>ITAPEVA</t>
  </si>
  <si>
    <t>Araçariguama</t>
  </si>
  <si>
    <t>Araçatuba</t>
  </si>
  <si>
    <t>CENTRAL DO DRS II</t>
  </si>
  <si>
    <t>Araçoiaba da Serra</t>
  </si>
  <si>
    <t>Aramina</t>
  </si>
  <si>
    <t>ALTA MOGIANA</t>
  </si>
  <si>
    <t>3508</t>
  </si>
  <si>
    <t>FRANCA</t>
  </si>
  <si>
    <t>Arandu</t>
  </si>
  <si>
    <t>Arapeí</t>
  </si>
  <si>
    <t>Araraquara</t>
  </si>
  <si>
    <t>Araras</t>
  </si>
  <si>
    <t>ARARAS</t>
  </si>
  <si>
    <t>Arco-Íris</t>
  </si>
  <si>
    <t>TUPÃ</t>
  </si>
  <si>
    <t>Arealva</t>
  </si>
  <si>
    <t>Areias</t>
  </si>
  <si>
    <t>Areiópolis</t>
  </si>
  <si>
    <t>Ariranha</t>
  </si>
  <si>
    <t>CATANDUVA</t>
  </si>
  <si>
    <t>Artur Nogueira</t>
  </si>
  <si>
    <t>Arujá</t>
  </si>
  <si>
    <t>ALTO DO TIETÊ</t>
  </si>
  <si>
    <t>3501</t>
  </si>
  <si>
    <t>GRANDE SÃO PAULO</t>
  </si>
  <si>
    <t>Aspásia</t>
  </si>
  <si>
    <t>Assis</t>
  </si>
  <si>
    <t>ASSIS</t>
  </si>
  <si>
    <t>Atibaia</t>
  </si>
  <si>
    <t>BRAGANÇA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</si>
  <si>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</si>
  <si>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</si>
  <si>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</si>
  <si>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</si>
  <si>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</si>
  <si>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</si>
  <si>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</si>
  <si>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</si>
  <si>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</si>
  <si>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</si>
  <si>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</si>
  <si>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JAU</t>
  </si>
  <si>
    <t>Barra Bonita</t>
  </si>
  <si>
    <t>Barra do Chapéu</t>
  </si>
  <si>
    <t>Barra do Turvo</t>
  </si>
  <si>
    <t>VALE DO RIBEIRA</t>
  </si>
  <si>
    <t>3512</t>
  </si>
  <si>
    <t>REGISTRO</t>
  </si>
  <si>
    <t>Barretos</t>
  </si>
  <si>
    <t>Barrinha</t>
  </si>
  <si>
    <t>HORIZONTE VERDE</t>
  </si>
  <si>
    <t>Barueri</t>
  </si>
  <si>
    <t>ROTA DOS BANDEIRANTES</t>
  </si>
  <si>
    <t>Bastos</t>
  </si>
  <si>
    <t>Batatais</t>
  </si>
  <si>
    <t>Bauru</t>
  </si>
  <si>
    <t>Bebedouro</t>
  </si>
  <si>
    <t>SUL-BARRETOS</t>
  </si>
  <si>
    <t>Bento de Abreu</t>
  </si>
  <si>
    <t>Bernardino de Campos</t>
  </si>
  <si>
    <t>OURINHOS</t>
  </si>
  <si>
    <t>Bertioga</t>
  </si>
  <si>
    <t>BAIXADA SANTISTA</t>
  </si>
  <si>
    <t>3504</t>
  </si>
  <si>
    <t>Bilac</t>
  </si>
  <si>
    <t>Birigui</t>
  </si>
  <si>
    <t>Biritiba-Mirim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</si>
  <si>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</si>
  <si>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</si>
  <si>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</si>
  <si>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</si>
  <si>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</si>
  <si>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</si>
  <si>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</si>
  <si>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</si>
  <si>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</si>
  <si>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CENTRO OESTE DO DRS III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</si>
  <si>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</si>
  <si>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</si>
  <si>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</si>
  <si>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</si>
  <si>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</si>
  <si>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</si>
  <si>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</si>
  <si>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</si>
  <si>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</si>
  <si>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</si>
  <si>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</si>
  <si>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</si>
  <si>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JUNDIAÍ</t>
  </si>
  <si>
    <t>Caçapava</t>
  </si>
  <si>
    <t>ALTO VALE DO PARAÍBA</t>
  </si>
  <si>
    <t>Cachoeira Paulista</t>
  </si>
  <si>
    <t>Caconde</t>
  </si>
  <si>
    <t>RIO PARDO</t>
  </si>
  <si>
    <t>Cafelândia</t>
  </si>
  <si>
    <t>LINS</t>
  </si>
  <si>
    <t>Caiabu</t>
  </si>
  <si>
    <t>Caieiras</t>
  </si>
  <si>
    <t>FRANCO DA ROCHA</t>
  </si>
  <si>
    <t>Caiuá</t>
  </si>
  <si>
    <t>EXTREMO OESTE PAULISTA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</si>
  <si>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</si>
  <si>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</si>
  <si>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</si>
  <si>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</si>
  <si>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</si>
  <si>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</si>
  <si>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</si>
  <si>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</si>
  <si>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V. PARAÍBA-REG. SERRANA</t>
  </si>
  <si>
    <t>Campos Novos Paulista</t>
  </si>
  <si>
    <t>Cananéia</t>
  </si>
  <si>
    <t>Canas</t>
  </si>
  <si>
    <t>Cândido Mota</t>
  </si>
  <si>
    <t>Cândido Rodrigues</t>
  </si>
  <si>
    <t>NORTE DO DRS III</t>
  </si>
  <si>
    <t>Canitar</t>
  </si>
  <si>
    <t>Capão Bonito</t>
  </si>
  <si>
    <t>Capela do Alto</t>
  </si>
  <si>
    <t>Capivari</t>
  </si>
  <si>
    <t>Caraguatatuba</t>
  </si>
  <si>
    <t>LITORAL NORTE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</si>
  <si>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</si>
  <si>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</si>
  <si>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</si>
  <si>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</si>
  <si>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</si>
  <si>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</si>
  <si>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</si>
  <si>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</si>
  <si>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</si>
  <si>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</si>
  <si>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</si>
  <si>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</si>
  <si>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</si>
  <si>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</si>
  <si>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</si>
  <si>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</si>
  <si>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</si>
  <si>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</si>
  <si>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LIMEIRA</t>
  </si>
  <si>
    <t>Coroados</t>
  </si>
  <si>
    <t>Coronel Macedo</t>
  </si>
  <si>
    <t>Corumbataí</t>
  </si>
  <si>
    <t>Cosmópolis</t>
  </si>
  <si>
    <t>Cosmorama</t>
  </si>
  <si>
    <t>Cotia</t>
  </si>
  <si>
    <t>MANANCIAIS</t>
  </si>
  <si>
    <t>Cravinhos</t>
  </si>
  <si>
    <t>AQUÍFERO GUARANI</t>
  </si>
  <si>
    <t>Cristais Paulista</t>
  </si>
  <si>
    <t>TRÊS COLINAS</t>
  </si>
  <si>
    <t>Cruzália</t>
  </si>
  <si>
    <t>Cruzeiro</t>
  </si>
  <si>
    <t>Cubatão</t>
  </si>
  <si>
    <t>Cunha</t>
  </si>
  <si>
    <t>Descalvado</t>
  </si>
  <si>
    <t>CORAÇÃO DO DRS III</t>
  </si>
  <si>
    <t>Diadema</t>
  </si>
  <si>
    <t>GRANDE ABC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</si>
  <si>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</si>
  <si>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</si>
  <si>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</si>
  <si>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</si>
  <si>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</si>
  <si>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</si>
  <si>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</si>
  <si>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ALTA PAULISTA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</si>
  <si>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</si>
  <si>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</si>
  <si>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</si>
  <si>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</si>
  <si>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</si>
  <si>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</si>
  <si>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</si>
  <si>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</si>
  <si>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</si>
  <si>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</si>
  <si>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</si>
  <si>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</si>
  <si>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</si>
  <si>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</si>
  <si>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FERNANDÓPOLIS</t>
  </si>
  <si>
    <t>Estrela do Norte</t>
  </si>
  <si>
    <t>Euclides da Cunha Paulista</t>
  </si>
  <si>
    <t>PONTAL DO PARANAPANEMA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</si>
  <si>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</si>
  <si>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</si>
  <si>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</si>
  <si>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</si>
  <si>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</si>
  <si>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</si>
  <si>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</si>
  <si>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</si>
  <si>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</si>
  <si>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</si>
  <si>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</si>
  <si>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</si>
  <si>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</si>
  <si>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</si>
  <si>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</si>
  <si>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</si>
  <si>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</si>
  <si>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</si>
  <si>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</si>
  <si>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</si>
  <si>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</si>
  <si>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</si>
  <si>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</si>
  <si>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</si>
  <si>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</si>
  <si>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</si>
  <si>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</si>
  <si>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</si>
  <si>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</si>
  <si>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</si>
  <si>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</si>
  <si>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</si>
  <si>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</si>
  <si>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</si>
  <si>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</si>
  <si>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</si>
  <si>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</si>
  <si>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</si>
  <si>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</si>
  <si>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</si>
  <si>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</si>
  <si>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</si>
  <si>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</si>
  <si>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</si>
  <si>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</si>
  <si>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</si>
  <si>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</si>
  <si>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</si>
  <si>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</si>
  <si>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</si>
  <si>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</si>
  <si>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</si>
  <si>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ALTO CAPIVARI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</si>
  <si>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</si>
  <si>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</si>
  <si>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</si>
  <si>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</si>
  <si>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</si>
  <si>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</si>
  <si>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</si>
  <si>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</si>
  <si>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</si>
  <si>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</si>
  <si>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</si>
  <si>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</si>
  <si>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</si>
  <si>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</si>
  <si>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</si>
  <si>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</si>
  <si>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</si>
  <si>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ALTA ANHANGUERA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</si>
  <si>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</si>
  <si>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</si>
  <si>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</si>
  <si>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</si>
  <si>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</si>
  <si>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</si>
  <si>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</si>
  <si>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</si>
  <si>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</si>
  <si>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</si>
  <si>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</si>
  <si>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</si>
  <si>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</si>
  <si>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</si>
  <si>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BAIXA MOGIANA</t>
  </si>
  <si>
    <t>Itapirapuã Paulista</t>
  </si>
  <si>
    <t>Itápolis</t>
  </si>
  <si>
    <t>Itaporanga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</si>
  <si>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</si>
  <si>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</si>
  <si>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</si>
  <si>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</si>
  <si>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</si>
  <si>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</si>
  <si>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</si>
  <si>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</si>
  <si>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</si>
  <si>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</si>
  <si>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</si>
  <si>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</si>
  <si>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</si>
  <si>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</si>
  <si>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</si>
  <si>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</si>
  <si>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</si>
  <si>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</si>
  <si>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</si>
  <si>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</si>
  <si>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</si>
  <si>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</si>
  <si>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</si>
  <si>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</si>
  <si>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</si>
  <si>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</si>
  <si>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</si>
  <si>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</si>
  <si>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</si>
  <si>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</si>
  <si>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</si>
  <si>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</si>
  <si>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</si>
  <si>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</si>
  <si>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</si>
  <si>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</si>
  <si>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</si>
  <si>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</si>
  <si>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</si>
  <si>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</si>
  <si>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</si>
  <si>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</si>
  <si>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</si>
  <si>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</si>
  <si>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</si>
  <si>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</si>
  <si>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</si>
  <si>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</si>
  <si>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</si>
  <si>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</si>
  <si>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</si>
  <si>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</si>
  <si>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</si>
  <si>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</si>
  <si>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</si>
  <si>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</si>
  <si>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</si>
  <si>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</si>
  <si>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</si>
  <si>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</si>
  <si>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</si>
  <si>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</si>
  <si>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</si>
  <si>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</si>
  <si>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</si>
  <si>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</si>
  <si>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</si>
  <si>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</si>
  <si>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</si>
  <si>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</si>
  <si>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</si>
  <si>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</si>
  <si>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</si>
  <si>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</si>
  <si>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</si>
  <si>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</si>
  <si>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</si>
  <si>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</si>
  <si>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</si>
  <si>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</si>
  <si>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</si>
  <si>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</si>
  <si>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</si>
  <si>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</si>
  <si>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</si>
  <si>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</si>
  <si>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</si>
  <si>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</si>
  <si>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</si>
  <si>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</si>
  <si>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</si>
  <si>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</si>
  <si>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</si>
  <si>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</si>
  <si>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</si>
  <si>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</si>
  <si>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</si>
  <si>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</si>
  <si>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</si>
  <si>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</si>
  <si>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</si>
  <si>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</si>
  <si>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</si>
  <si>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</si>
  <si>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</si>
  <si>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</si>
  <si>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</si>
  <si>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</si>
  <si>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SANTA FÉ DO SUL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</si>
  <si>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</si>
  <si>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</si>
  <si>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</si>
  <si>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</si>
  <si>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</si>
  <si>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</si>
  <si>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</si>
  <si>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</si>
  <si>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Novo Horizonte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</si>
  <si>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</si>
  <si>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</si>
  <si>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</si>
  <si>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</si>
  <si>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</si>
  <si>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</si>
  <si>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</si>
  <si>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</si>
  <si>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</si>
  <si>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</si>
  <si>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</si>
  <si>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</si>
  <si>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</si>
  <si>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</si>
  <si>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</si>
  <si>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Palestina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</si>
  <si>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</si>
  <si>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</si>
  <si>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</si>
  <si>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</si>
  <si>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</si>
  <si>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</si>
  <si>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</si>
  <si>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</si>
  <si>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</si>
  <si>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</si>
  <si>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</si>
  <si>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</si>
  <si>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</si>
  <si>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</si>
  <si>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</si>
  <si>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</si>
  <si>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</si>
  <si>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</si>
  <si>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</si>
  <si>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</si>
  <si>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</si>
  <si>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</si>
  <si>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</si>
  <si>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</si>
  <si>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</si>
  <si>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</si>
  <si>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</si>
  <si>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</si>
  <si>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</si>
  <si>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</si>
  <si>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</si>
  <si>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</si>
  <si>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</si>
  <si>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</si>
  <si>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</si>
  <si>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</si>
  <si>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</si>
  <si>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</si>
  <si>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</si>
  <si>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</si>
  <si>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</si>
  <si>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</si>
  <si>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</si>
  <si>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</si>
  <si>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</si>
  <si>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</si>
  <si>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</si>
  <si>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</si>
  <si>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</si>
  <si>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</si>
  <si>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</si>
  <si>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</si>
  <si>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</si>
  <si>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</si>
  <si>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</si>
  <si>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</si>
  <si>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</si>
  <si>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</si>
  <si>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</si>
  <si>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</si>
  <si>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</si>
  <si>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</si>
  <si>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</si>
  <si>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</si>
  <si>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</si>
  <si>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</si>
  <si>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</si>
  <si>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</si>
  <si>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</si>
  <si>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</si>
  <si>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</si>
  <si>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</si>
  <si>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</si>
  <si>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</si>
  <si>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</si>
  <si>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</si>
  <si>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</si>
  <si>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</si>
  <si>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</si>
  <si>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</si>
  <si>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</si>
  <si>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</si>
  <si>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</si>
  <si>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</si>
  <si>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</si>
  <si>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</si>
  <si>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</si>
  <si>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</si>
  <si>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</si>
  <si>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</si>
  <si>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</si>
  <si>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</si>
  <si>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</si>
  <si>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</si>
  <si>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</si>
  <si>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</si>
  <si>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</si>
  <si>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Claro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</si>
  <si>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</si>
  <si>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</si>
  <si>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</si>
  <si>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</si>
  <si>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</si>
  <si>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</si>
  <si>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</si>
  <si>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</si>
  <si>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</si>
  <si>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</si>
  <si>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</si>
  <si>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</si>
  <si>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</si>
  <si>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</si>
  <si>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</si>
  <si>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</si>
  <si>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</si>
  <si>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</si>
  <si>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</si>
  <si>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</si>
  <si>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</si>
  <si>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</si>
  <si>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</si>
  <si>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</si>
  <si>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</si>
  <si>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</si>
  <si>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</si>
  <si>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</si>
  <si>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</si>
  <si>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</si>
  <si>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</si>
  <si>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</si>
  <si>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</si>
  <si>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</si>
  <si>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</si>
  <si>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</si>
  <si>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</si>
  <si>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</si>
  <si>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</si>
  <si>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</si>
  <si>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</si>
  <si>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André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</si>
  <si>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</si>
  <si>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</si>
  <si>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</si>
  <si>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</si>
  <si>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</si>
  <si>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</si>
  <si>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</si>
  <si>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</si>
  <si>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</si>
  <si>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</si>
  <si>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</si>
  <si>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</si>
  <si>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Francisco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</si>
  <si>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</si>
  <si>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</si>
  <si>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</si>
  <si>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</si>
  <si>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</si>
  <si>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</si>
  <si>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</si>
  <si>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</si>
  <si>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</si>
  <si>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</si>
  <si>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</si>
  <si>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</si>
  <si>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</si>
  <si>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</si>
  <si>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</si>
  <si>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PAULO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</si>
  <si>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</si>
  <si>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</si>
  <si>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</si>
  <si>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</si>
  <si>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</si>
  <si>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</si>
  <si>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</si>
  <si>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</si>
  <si>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</si>
  <si>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</si>
  <si>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Azul</t>
  </si>
  <si>
    <t>Serrana</t>
  </si>
  <si>
    <t>Serra Negra</t>
  </si>
  <si>
    <t>Sertãozinho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</si>
  <si>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</si>
  <si>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</si>
  <si>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</si>
  <si>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</si>
  <si>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</si>
  <si>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</si>
  <si>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</si>
  <si>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</si>
  <si>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</si>
  <si>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</si>
  <si>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</si>
  <si>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</si>
  <si>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</si>
  <si>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</si>
  <si>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</si>
  <si>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</si>
  <si>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</si>
  <si>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</si>
  <si>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</si>
  <si>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</si>
  <si>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</si>
  <si>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</si>
  <si>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</si>
  <si>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</si>
  <si>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</si>
  <si>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</si>
  <si>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</si>
  <si>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</si>
  <si>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</si>
  <si>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</si>
  <si>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</si>
  <si>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</si>
  <si>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</si>
  <si>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</si>
  <si>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</si>
  <si>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</si>
  <si>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</si>
  <si>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</si>
  <si>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</si>
  <si>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</si>
  <si>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</si>
  <si>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</si>
  <si>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</si>
  <si>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</si>
  <si>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</si>
  <si>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</si>
  <si>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</si>
  <si>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</si>
  <si>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</si>
  <si>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</si>
  <si>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</si>
  <si>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</si>
  <si>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</si>
  <si>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</si>
  <si>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</si>
  <si>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</si>
  <si>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</si>
  <si>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</si>
  <si>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Vera Cruz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</si>
  <si>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</si>
  <si>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</si>
  <si>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</si>
  <si>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</si>
  <si>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</si>
  <si>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</si>
  <si>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</si>
  <si>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</si>
  <si>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</si>
  <si>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3500000 Municipio ignorado-SP</t>
  </si>
  <si>
    <t>Total</t>
  </si>
  <si>
    <t>2017 e 2018</t>
  </si>
  <si>
    <t>COD RRAS</t>
  </si>
  <si>
    <t>RRAS</t>
  </si>
  <si>
    <t>ÓBITO BEM DEFINIDO 2018</t>
  </si>
  <si>
    <t>TOTAL DE ÓBITOS 2018</t>
  </si>
  <si>
    <t>PROPORÇÃO ÓBITO BEM DEFINIDO 2018</t>
  </si>
  <si>
    <t>10</t>
  </si>
  <si>
    <t>RRAS 10</t>
  </si>
  <si>
    <t>12</t>
  </si>
  <si>
    <t>RRAS 12</t>
  </si>
  <si>
    <t>15</t>
  </si>
  <si>
    <t>RRAS 15</t>
  </si>
  <si>
    <t>09</t>
  </si>
  <si>
    <t>RRAS 09</t>
  </si>
  <si>
    <t>14</t>
  </si>
  <si>
    <t>RRAS 14</t>
  </si>
  <si>
    <t>08</t>
  </si>
  <si>
    <t>RRAS 08</t>
  </si>
  <si>
    <t>11</t>
  </si>
  <si>
    <t>RRAS 11</t>
  </si>
  <si>
    <t>13</t>
  </si>
  <si>
    <t>RRAS 13</t>
  </si>
  <si>
    <t>17</t>
  </si>
  <si>
    <t>RRAS 17</t>
  </si>
  <si>
    <t>02</t>
  </si>
  <si>
    <t>RRAS 02</t>
  </si>
  <si>
    <t>16</t>
  </si>
  <si>
    <t>RRAS 16</t>
  </si>
  <si>
    <t>07</t>
  </si>
  <si>
    <t>RRAS 07</t>
  </si>
  <si>
    <t>05</t>
  </si>
  <si>
    <t>RRAS 05</t>
  </si>
  <si>
    <t>03</t>
  </si>
  <si>
    <t>RRAS 03</t>
  </si>
  <si>
    <t>04</t>
  </si>
  <si>
    <t>RRAS 04</t>
  </si>
  <si>
    <t>01</t>
  </si>
  <si>
    <t>RRAS 01</t>
  </si>
  <si>
    <t>06</t>
  </si>
  <si>
    <t>RRAS 06</t>
  </si>
  <si>
    <t>350000 Município ignorado - SP</t>
  </si>
  <si>
    <t>Nº de vacinas com cob.alcançada 2018</t>
  </si>
  <si>
    <t>Nº de vacinas selecionadas 2018</t>
  </si>
  <si>
    <t>% Vacina alcançada 2018</t>
  </si>
  <si>
    <t>OBS:Desconsiderar a linha Total.</t>
  </si>
  <si>
    <t xml:space="preserve"> Fonte: Sistema de Informação do Programa Nacional de Imunizações - SI-PNI</t>
  </si>
  <si>
    <t>Proporção de cura dos casos novos de hanseníase diagnosticados nos anos das coortes</t>
  </si>
  <si>
    <t>Qtde casos novos curados 2018*</t>
  </si>
  <si>
    <t>Total de casos novos 2018*</t>
  </si>
  <si>
    <t>Proporção de Cura 2018*</t>
  </si>
  <si>
    <t>Número de casos novos de sífilis congênita em menores de um ano de idade, estado de São Paulo.</t>
  </si>
  <si>
    <t>Número de casos 2018*</t>
  </si>
  <si>
    <t>Município ignorado</t>
  </si>
  <si>
    <t>ANO: 2018</t>
  </si>
  <si>
    <t>TOTAL</t>
  </si>
  <si>
    <t>nº de óbitos prematuros (30 a 69 anos) 2018*</t>
  </si>
  <si>
    <t>População         (30 a 69 anos) 2018 (2015)</t>
  </si>
  <si>
    <t>Taxa de Mort. Prematura (30 a 69 anos) 2018*</t>
  </si>
  <si>
    <t>Municipio ignorado-SP</t>
  </si>
  <si>
    <t>Proporção de registro de óbitos com causa básica definida  , por municipio de residência.</t>
  </si>
  <si>
    <t>PROPORÇÃO DE ÓBITOS DE MULHERES EM ESTADO FÉRTIL (MIF)  INVESTIGADOS.</t>
  </si>
  <si>
    <t>Taxa de mortalidade prematura (30 a 69 anos) pelo conjunto DCNT.</t>
  </si>
  <si>
    <t>Proporção de vacinas selecionadas do Calendário Nacional de Vacinação para crianças menores de dois anos de idade</t>
  </si>
  <si>
    <t xml:space="preserve">Proporção de casos de doenças de notificação compulsória imediata (DNCI) encerrados em até 60 dias após notificação. </t>
  </si>
  <si>
    <t>MUNICÍPIO OCORRÊNCIA</t>
  </si>
  <si>
    <t>Registros encerrados 2018</t>
  </si>
  <si>
    <t>Registros Notificados 2018</t>
  </si>
  <si>
    <t>Proporção de DNCI  encerradas 2018</t>
  </si>
  <si>
    <t>Número de casos novos de aids em menores de 5 anos segundo município de residência.</t>
  </si>
  <si>
    <t>População Total 2018</t>
  </si>
  <si>
    <t>Total de Amostras Obrig 2018 (Diretriz Nacional)</t>
  </si>
  <si>
    <t>Nº Amostras real Coli 2018*</t>
  </si>
  <si>
    <t>Nº Amostras real Turbidez 2018*</t>
  </si>
  <si>
    <t>Nº Amostras real Cloro 2018*</t>
  </si>
  <si>
    <t>Prop anal rea coli tot PCT 2018*</t>
  </si>
  <si>
    <t>Prop anal rea turbidez PT 2018*</t>
  </si>
  <si>
    <t>Prop anal rea cloro PCRL 2018*</t>
  </si>
  <si>
    <t>Prop anal rea PCT/PT/PCRL 2018*</t>
  </si>
  <si>
    <t>350010 Adamantina</t>
  </si>
  <si>
    <t>350020 Adolfo</t>
  </si>
  <si>
    <t>350030 Aguaí</t>
  </si>
  <si>
    <t>350040 Águas da Prata</t>
  </si>
  <si>
    <t>350050 Águas de Lindóia</t>
  </si>
  <si>
    <t>350055 Águas de Santa Bárbara</t>
  </si>
  <si>
    <t>350060 Águas de São Pedro</t>
  </si>
  <si>
    <t>350070 Agudos</t>
  </si>
  <si>
    <t>350075 Alambari</t>
  </si>
  <si>
    <t>350080 Alfredo Marcondes</t>
  </si>
  <si>
    <t>350090 Altair</t>
  </si>
  <si>
    <t>350100 Altinópolis</t>
  </si>
  <si>
    <t>350110 Alto Alegre</t>
  </si>
  <si>
    <t>350115 Alumínio</t>
  </si>
  <si>
    <t>350120 Álvares Florence</t>
  </si>
  <si>
    <t>350130 Álvares Machado</t>
  </si>
  <si>
    <t>350140 Álvaro de Carvalho</t>
  </si>
  <si>
    <t>350150 Alvinlândia</t>
  </si>
  <si>
    <t>350160 Americana</t>
  </si>
  <si>
    <t>350170 Américo Brasiliense</t>
  </si>
  <si>
    <t>350180 Américo de Campos</t>
  </si>
  <si>
    <t>350190 Amparo</t>
  </si>
  <si>
    <t>350200 Analândia</t>
  </si>
  <si>
    <t>350210 Andradina</t>
  </si>
  <si>
    <t>350220 Angatuba</t>
  </si>
  <si>
    <t>350230 Anhembi</t>
  </si>
  <si>
    <t>350240 Anhumas</t>
  </si>
  <si>
    <t>350250 Aparecida</t>
  </si>
  <si>
    <t>350260 Aparecida d'Oeste</t>
  </si>
  <si>
    <t>350270 Apiaí</t>
  </si>
  <si>
    <t>350275 Araçariguama</t>
  </si>
  <si>
    <t>350280 Araçatuba</t>
  </si>
  <si>
    <t>350290 Araçoiaba da Serra</t>
  </si>
  <si>
    <t>350300 Aramina</t>
  </si>
  <si>
    <t>350310 Arandu</t>
  </si>
  <si>
    <t>350315 Arapeí</t>
  </si>
  <si>
    <t>350320 Araraquara</t>
  </si>
  <si>
    <t>350330 Araras</t>
  </si>
  <si>
    <t>350335 Arco-Íris</t>
  </si>
  <si>
    <t>350340 Arealva</t>
  </si>
  <si>
    <t>350350 Areias</t>
  </si>
  <si>
    <t>350360 Areiópolis</t>
  </si>
  <si>
    <t>350370 Ariranha</t>
  </si>
  <si>
    <t>350380 Artur Nogueira</t>
  </si>
  <si>
    <t>350390 Arujá</t>
  </si>
  <si>
    <t>350395 Aspásia</t>
  </si>
  <si>
    <t>350400 Assis</t>
  </si>
  <si>
    <t>350410 Atibaia</t>
  </si>
  <si>
    <t>350420 Auriflama</t>
  </si>
  <si>
    <t>350430 Avaí</t>
  </si>
  <si>
    <t>350440 Avanhandava</t>
  </si>
  <si>
    <t>350450 Avaré</t>
  </si>
  <si>
    <t>350460 Bady Bassitt</t>
  </si>
  <si>
    <t>350470 Balbinos</t>
  </si>
  <si>
    <t>350480 Bálsamo</t>
  </si>
  <si>
    <t>350490 Bananal</t>
  </si>
  <si>
    <t>350500 Barão de Antonina</t>
  </si>
  <si>
    <t>350510 Barbosa</t>
  </si>
  <si>
    <t>350520 Bariri</t>
  </si>
  <si>
    <t>350530 Barra Bonita</t>
  </si>
  <si>
    <t>350535 Barra do Chapéu</t>
  </si>
  <si>
    <t>350540 Barra do Turvo</t>
  </si>
  <si>
    <t>350550 Barretos</t>
  </si>
  <si>
    <t>350560 Barrinha</t>
  </si>
  <si>
    <t>350570 Barueri</t>
  </si>
  <si>
    <t>350580 Bastos</t>
  </si>
  <si>
    <t>350590 Batatais</t>
  </si>
  <si>
    <t>350600 Bauru</t>
  </si>
  <si>
    <t>350610 Bebedouro</t>
  </si>
  <si>
    <t>350620 Bento de Abreu</t>
  </si>
  <si>
    <t>350630 Bernardino de Campos</t>
  </si>
  <si>
    <t>350635 Bertioga</t>
  </si>
  <si>
    <t>350640 Bilac</t>
  </si>
  <si>
    <t>350650 Birigui</t>
  </si>
  <si>
    <t>350660 Biritiba-Mirim</t>
  </si>
  <si>
    <t>350670 Boa Esperança do Sul</t>
  </si>
  <si>
    <t>350680 Bocaina</t>
  </si>
  <si>
    <t>350690 Bofete</t>
  </si>
  <si>
    <t>350700 Boituva</t>
  </si>
  <si>
    <t>350710 Bom Jesus dos Perdões</t>
  </si>
  <si>
    <t>350715 Bom Sucesso de Itararé</t>
  </si>
  <si>
    <t>350720 Borá</t>
  </si>
  <si>
    <t>350730 Boracéia</t>
  </si>
  <si>
    <t>350740 Borborema</t>
  </si>
  <si>
    <t>350745 Borebi</t>
  </si>
  <si>
    <t>350750 Botucatu</t>
  </si>
  <si>
    <t>350760 Bragança Paulista</t>
  </si>
  <si>
    <t>350770 Braúna</t>
  </si>
  <si>
    <t>350775 Brejo Alegre</t>
  </si>
  <si>
    <t>350780 Brodowski</t>
  </si>
  <si>
    <t>350790 Brotas</t>
  </si>
  <si>
    <t>350800 Buri</t>
  </si>
  <si>
    <t>350810 Buritama</t>
  </si>
  <si>
    <t>350820 Buritizal</t>
  </si>
  <si>
    <t>350830 Cabrália Paulista</t>
  </si>
  <si>
    <t>350840 Cabreúva</t>
  </si>
  <si>
    <t>350850 Caçapava</t>
  </si>
  <si>
    <t>350860 Cachoeira Paulista</t>
  </si>
  <si>
    <t>350870 Caconde</t>
  </si>
  <si>
    <t>350880 Cafelândia</t>
  </si>
  <si>
    <t>350890 Caiabu</t>
  </si>
  <si>
    <t>350900 Caieiras</t>
  </si>
  <si>
    <t>350910 Caiuá</t>
  </si>
  <si>
    <t>350920 Cajamar</t>
  </si>
  <si>
    <t>350925 Cajati</t>
  </si>
  <si>
    <t>350930 Cajobi</t>
  </si>
  <si>
    <t>350940 Cajuru</t>
  </si>
  <si>
    <t>350945 Campina do Monte Alegre</t>
  </si>
  <si>
    <t>350950 Campinas</t>
  </si>
  <si>
    <t>350960 Campo Limpo Paulista</t>
  </si>
  <si>
    <t>350970 Campos do Jordão</t>
  </si>
  <si>
    <t>350980 Campos Novos Paulista</t>
  </si>
  <si>
    <t>350990 Cananéia</t>
  </si>
  <si>
    <t>350995 Canas</t>
  </si>
  <si>
    <t>351000 Cândido Mota</t>
  </si>
  <si>
    <t>351010 Cândido Rodrigues</t>
  </si>
  <si>
    <t>351015 Canitar</t>
  </si>
  <si>
    <t>351020 Capão Bonito</t>
  </si>
  <si>
    <t>351030 Capela do Alto</t>
  </si>
  <si>
    <t>351040 Capivari</t>
  </si>
  <si>
    <t>351050 Caraguatatuba</t>
  </si>
  <si>
    <t>351060 Carapicuíba</t>
  </si>
  <si>
    <t>351070 Cardoso</t>
  </si>
  <si>
    <t>351080 Casa Branca</t>
  </si>
  <si>
    <t>351090 Cássia dos Coqueiros</t>
  </si>
  <si>
    <t>351100 Castilho</t>
  </si>
  <si>
    <t>351110 Catanduva</t>
  </si>
  <si>
    <t>351120 Catiguá</t>
  </si>
  <si>
    <t>351130 Cedral</t>
  </si>
  <si>
    <t>351140 Cerqueira César</t>
  </si>
  <si>
    <t>351150 Cerquilho</t>
  </si>
  <si>
    <t>351160 Cesário Lange</t>
  </si>
  <si>
    <t>351170 Charqueada</t>
  </si>
  <si>
    <t>351190 Clementina</t>
  </si>
  <si>
    <t>351200 Colina</t>
  </si>
  <si>
    <t>351210 Colômbia</t>
  </si>
  <si>
    <t>351220 Conchal</t>
  </si>
  <si>
    <t>351230 Conchas</t>
  </si>
  <si>
    <t>351240 Cordeirópolis</t>
  </si>
  <si>
    <t>351250 Coroados</t>
  </si>
  <si>
    <t>351260 Coronel Macedo</t>
  </si>
  <si>
    <t>351270 Corumbataí</t>
  </si>
  <si>
    <t>351280 Cosmópolis</t>
  </si>
  <si>
    <t>351290 Cosmorama</t>
  </si>
  <si>
    <t>351300 Cotia</t>
  </si>
  <si>
    <t>351310 Cravinhos</t>
  </si>
  <si>
    <t>351320 Cristais Paulista</t>
  </si>
  <si>
    <t>351330 Cruzália</t>
  </si>
  <si>
    <t>351340 Cruzeiro</t>
  </si>
  <si>
    <t>351350 Cubatão</t>
  </si>
  <si>
    <t>351360 Cunha</t>
  </si>
  <si>
    <t>351370 Descalvado</t>
  </si>
  <si>
    <t>351380 Diadema</t>
  </si>
  <si>
    <t>351385 Dirce Reis</t>
  </si>
  <si>
    <t>351390 Divinolândia</t>
  </si>
  <si>
    <t>351400 Dobrada</t>
  </si>
  <si>
    <t>351410 Dois Córregos</t>
  </si>
  <si>
    <t>351420 Dolcinópolis</t>
  </si>
  <si>
    <t>351430 Dourado</t>
  </si>
  <si>
    <t>351440 Dracena</t>
  </si>
  <si>
    <t>351450 Duartina</t>
  </si>
  <si>
    <t>351460 Dumont</t>
  </si>
  <si>
    <t>351470 Echaporã</t>
  </si>
  <si>
    <t>351480 Eldorado</t>
  </si>
  <si>
    <t>351490 Elias Fausto</t>
  </si>
  <si>
    <t>351492 Elisiário</t>
  </si>
  <si>
    <t>351495 Embaúba</t>
  </si>
  <si>
    <t>351510 Embu-Guaçu</t>
  </si>
  <si>
    <t>351512 Emilianópolis</t>
  </si>
  <si>
    <t>351515 Engenheiro Coelho</t>
  </si>
  <si>
    <t>351518 Espírito Santo do Pinhal</t>
  </si>
  <si>
    <t>351519 Espírito Santo do Turvo</t>
  </si>
  <si>
    <t>351520 Estrela d'Oeste</t>
  </si>
  <si>
    <t>351530 Estrela do Norte</t>
  </si>
  <si>
    <t>351535 Euclides da Cunha Paulista</t>
  </si>
  <si>
    <t>351540 Fartura</t>
  </si>
  <si>
    <t>351550 Fernandópolis</t>
  </si>
  <si>
    <t>351560 Fernando Prestes</t>
  </si>
  <si>
    <t>351565 Fernão</t>
  </si>
  <si>
    <t>351570 Ferraz de Vasconcelos</t>
  </si>
  <si>
    <t>351580 Flora Rica</t>
  </si>
  <si>
    <t>351590 Floreal</t>
  </si>
  <si>
    <t>351600 Flórida Paulista</t>
  </si>
  <si>
    <t>351610 Florínia</t>
  </si>
  <si>
    <t>351620 Franca</t>
  </si>
  <si>
    <t>351630 Francisco Morato</t>
  </si>
  <si>
    <t>351640 Franco da Rocha</t>
  </si>
  <si>
    <t>351650 Gabriel Monteiro</t>
  </si>
  <si>
    <t>351660 Gália</t>
  </si>
  <si>
    <t>351670 Garça</t>
  </si>
  <si>
    <t>351680 Gastão Vidigal</t>
  </si>
  <si>
    <t>351685 Gavião Peixoto</t>
  </si>
  <si>
    <t>351690 General Salgado</t>
  </si>
  <si>
    <t>351700 Getulina</t>
  </si>
  <si>
    <t>351710 Glicério</t>
  </si>
  <si>
    <t>351720 Guaiçara</t>
  </si>
  <si>
    <t>351730 Guaimbê</t>
  </si>
  <si>
    <t>351740 Guaíra</t>
  </si>
  <si>
    <t>351750 Guapiaçu</t>
  </si>
  <si>
    <t>351760 Guapiara</t>
  </si>
  <si>
    <t>351770 Guará</t>
  </si>
  <si>
    <t>351780 Guaraçaí</t>
  </si>
  <si>
    <t>351790 Guaraci</t>
  </si>
  <si>
    <t>351800 Guarani d'Oeste</t>
  </si>
  <si>
    <t>351810 Guarantã</t>
  </si>
  <si>
    <t>351820 Guararapes</t>
  </si>
  <si>
    <t>351830 Guararema</t>
  </si>
  <si>
    <t>351840 Guaratinguetá</t>
  </si>
  <si>
    <t>351850 Guareí</t>
  </si>
  <si>
    <t>351860 Guariba</t>
  </si>
  <si>
    <t>351870 Guarujá</t>
  </si>
  <si>
    <t>351880 Guarulhos</t>
  </si>
  <si>
    <t>351885 Guatapará</t>
  </si>
  <si>
    <t>351890 Guzolândia</t>
  </si>
  <si>
    <t>351900 Herculândia</t>
  </si>
  <si>
    <t>351905 Holambra</t>
  </si>
  <si>
    <t>351907 Hortolândia</t>
  </si>
  <si>
    <t>351910 Iacanga</t>
  </si>
  <si>
    <t>351920 Iacri</t>
  </si>
  <si>
    <t>351925 Iaras</t>
  </si>
  <si>
    <t>351930 Ibaté</t>
  </si>
  <si>
    <t>351940 Ibirá</t>
  </si>
  <si>
    <t>351950 Ibirarema</t>
  </si>
  <si>
    <t>351960 Ibitinga</t>
  </si>
  <si>
    <t>351970 Ibiúna</t>
  </si>
  <si>
    <t>351980 Icém</t>
  </si>
  <si>
    <t>351990 Iepê</t>
  </si>
  <si>
    <t>352000 Igaraçu do Tietê</t>
  </si>
  <si>
    <t>352010 Igarapava</t>
  </si>
  <si>
    <t>352020 Igaratá</t>
  </si>
  <si>
    <t>352030 Iguape</t>
  </si>
  <si>
    <t>352040 Ilhabela</t>
  </si>
  <si>
    <t>352042 Ilha Comprida</t>
  </si>
  <si>
    <t>352044 Ilha Solteira</t>
  </si>
  <si>
    <t>352050 Indaiatuba</t>
  </si>
  <si>
    <t>352060 Indiana</t>
  </si>
  <si>
    <t>352070 Indiaporã</t>
  </si>
  <si>
    <t>352080 Inúbia Paulista</t>
  </si>
  <si>
    <t>352090 Ipaussu</t>
  </si>
  <si>
    <t>352100 Iperó</t>
  </si>
  <si>
    <t>352110 Ipeúna</t>
  </si>
  <si>
    <t>352115 Ipiguá</t>
  </si>
  <si>
    <t>352120 Iporanga</t>
  </si>
  <si>
    <t>352130 Ipuã</t>
  </si>
  <si>
    <t>352140 Iracemápolis</t>
  </si>
  <si>
    <t>352150 Irapuã</t>
  </si>
  <si>
    <t>352160 Irapuru</t>
  </si>
  <si>
    <t>352170 Itaberá</t>
  </si>
  <si>
    <t>352180 Itaí</t>
  </si>
  <si>
    <t>352190 Itajobi</t>
  </si>
  <si>
    <t>352200 Itaju</t>
  </si>
  <si>
    <t>352210 Itanhaém</t>
  </si>
  <si>
    <t>352215 Itaóca</t>
  </si>
  <si>
    <t>352220 Itapecerica da Serra</t>
  </si>
  <si>
    <t>352230 Itapetininga</t>
  </si>
  <si>
    <t>352240 Itapeva</t>
  </si>
  <si>
    <t>352250 Itapevi</t>
  </si>
  <si>
    <t>352260 Itapira</t>
  </si>
  <si>
    <t>352265 Itapirapuã Paulista</t>
  </si>
  <si>
    <t>352270 Itápolis</t>
  </si>
  <si>
    <t>352280 Itaporanga</t>
  </si>
  <si>
    <t>352290 Itapuí</t>
  </si>
  <si>
    <t>352300 Itapura</t>
  </si>
  <si>
    <t>352310 Itaquaquecetuba</t>
  </si>
  <si>
    <t>352320 Itararé</t>
  </si>
  <si>
    <t>352330 Itariri</t>
  </si>
  <si>
    <t>352340 Itatiba</t>
  </si>
  <si>
    <t>352350 Itatinga</t>
  </si>
  <si>
    <t>352360 Itirapina</t>
  </si>
  <si>
    <t>352370 Itirapuã</t>
  </si>
  <si>
    <t>352380 Itobi</t>
  </si>
  <si>
    <t>352390 Itu</t>
  </si>
  <si>
    <t>352400 Itupeva</t>
  </si>
  <si>
    <t>352410 Ituverava</t>
  </si>
  <si>
    <t>352420 Jaborandi</t>
  </si>
  <si>
    <t>352430 Jaboticabal</t>
  </si>
  <si>
    <t>352440 Jacareí</t>
  </si>
  <si>
    <t>352450 Jaci</t>
  </si>
  <si>
    <t>352460 Jacupiranga</t>
  </si>
  <si>
    <t>352470 Jaguariúna</t>
  </si>
  <si>
    <t>352480 Jales</t>
  </si>
  <si>
    <t>352490 Jambeiro</t>
  </si>
  <si>
    <t>352500 Jandira</t>
  </si>
  <si>
    <t>352510 Jardinópolis</t>
  </si>
  <si>
    <t>352520 Jarinu</t>
  </si>
  <si>
    <t>352530 Jaú</t>
  </si>
  <si>
    <t>352540 Jeriquara</t>
  </si>
  <si>
    <t>352550 Joanópolis</t>
  </si>
  <si>
    <t>352560 João Ramalho</t>
  </si>
  <si>
    <t>352570 José Bonifácio</t>
  </si>
  <si>
    <t>352580 Júlio Mesquita</t>
  </si>
  <si>
    <t>352585 Jumirim</t>
  </si>
  <si>
    <t>352590 Jundiaí</t>
  </si>
  <si>
    <t>352600 Junqueirópolis</t>
  </si>
  <si>
    <t>352610 Juquiá</t>
  </si>
  <si>
    <t>352620 Juquitiba</t>
  </si>
  <si>
    <t>352630 Lagoinha</t>
  </si>
  <si>
    <t>352640 Laranjal Paulista</t>
  </si>
  <si>
    <t>352650 Lavínia</t>
  </si>
  <si>
    <t>352660 Lavrinhas</t>
  </si>
  <si>
    <t>352670 Leme</t>
  </si>
  <si>
    <t>352680 Lençóis Paulista</t>
  </si>
  <si>
    <t>352690 Limeira</t>
  </si>
  <si>
    <t>352700 Lindóia</t>
  </si>
  <si>
    <t>352710 Lins</t>
  </si>
  <si>
    <t>352720 Lorena</t>
  </si>
  <si>
    <t>352725 Lourdes</t>
  </si>
  <si>
    <t>352730 Louveira</t>
  </si>
  <si>
    <t>352740 Lucélia</t>
  </si>
  <si>
    <t>352750 Lucianópolis</t>
  </si>
  <si>
    <t>352760 Luís Antônio</t>
  </si>
  <si>
    <t>352770 Luiziânia</t>
  </si>
  <si>
    <t>352780 Lupércio</t>
  </si>
  <si>
    <t>352790 Lutécia</t>
  </si>
  <si>
    <t>352800 Macatuba</t>
  </si>
  <si>
    <t>352810 Macaubal</t>
  </si>
  <si>
    <t>352820 Macedônia</t>
  </si>
  <si>
    <t>352830 Magda</t>
  </si>
  <si>
    <t>352840 Mairinque</t>
  </si>
  <si>
    <t>352850 Mairiporã</t>
  </si>
  <si>
    <t>352860 Manduri</t>
  </si>
  <si>
    <t>352870 Marabá Paulista</t>
  </si>
  <si>
    <t>352880 Maracaí</t>
  </si>
  <si>
    <t>352885 Marapoama</t>
  </si>
  <si>
    <t>352890 Mariápolis</t>
  </si>
  <si>
    <t>352900 Marília</t>
  </si>
  <si>
    <t>352910 Marinópolis</t>
  </si>
  <si>
    <t>352920 Martinópolis</t>
  </si>
  <si>
    <t>352930 Matão</t>
  </si>
  <si>
    <t>352940 Mauá</t>
  </si>
  <si>
    <t>352950 Mendonça</t>
  </si>
  <si>
    <t>352960 Meridiano</t>
  </si>
  <si>
    <t>352965 Mesópolis</t>
  </si>
  <si>
    <t>352970 Miguelópolis</t>
  </si>
  <si>
    <t>352980 Mineiros do Tietê</t>
  </si>
  <si>
    <t>352990 Miracatu</t>
  </si>
  <si>
    <t>353000 Mira Estrela</t>
  </si>
  <si>
    <t>353010 Mirandópolis</t>
  </si>
  <si>
    <t>353020 Mirante do Paranapanema</t>
  </si>
  <si>
    <t>353030 Mirassol</t>
  </si>
  <si>
    <t>353040 Mirassolândia</t>
  </si>
  <si>
    <t>353050 Mococa</t>
  </si>
  <si>
    <t>353060 Mogi das Cruzes</t>
  </si>
  <si>
    <t>353070 Mogi Guaçu</t>
  </si>
  <si>
    <t>353080 Moji Mirim</t>
  </si>
  <si>
    <t>353090 Mombuca</t>
  </si>
  <si>
    <t>353100 Monções</t>
  </si>
  <si>
    <t>353110 Mongaguá</t>
  </si>
  <si>
    <t>353120 Monte Alegre do Sul</t>
  </si>
  <si>
    <t>353130 Monte Alto</t>
  </si>
  <si>
    <t>353140 Monte Aprazível</t>
  </si>
  <si>
    <t>353150 Monte Azul Paulista</t>
  </si>
  <si>
    <t>353160 Monte Castelo</t>
  </si>
  <si>
    <t>353170 Monteiro Lobato</t>
  </si>
  <si>
    <t>353180 Monte Mor</t>
  </si>
  <si>
    <t>353190 Morro Agudo</t>
  </si>
  <si>
    <t>353200 Morungaba</t>
  </si>
  <si>
    <t>353205 Motuca</t>
  </si>
  <si>
    <t>353210 Murutinga do Sul</t>
  </si>
  <si>
    <t>353215 Nantes</t>
  </si>
  <si>
    <t>353220 Narandiba</t>
  </si>
  <si>
    <t>353230 Natividade da Serra</t>
  </si>
  <si>
    <t>353240 Nazaré Paulista</t>
  </si>
  <si>
    <t>353250 Neves Paulista</t>
  </si>
  <si>
    <t>353260 Nhandeara</t>
  </si>
  <si>
    <t>353270 Nipoã</t>
  </si>
  <si>
    <t>353280 Nova Aliança</t>
  </si>
  <si>
    <t>353282 Nova Campina</t>
  </si>
  <si>
    <t>353284 Nova Canaã Paulista</t>
  </si>
  <si>
    <t>353286 Nova Castilho</t>
  </si>
  <si>
    <t>353290 Nova Europa</t>
  </si>
  <si>
    <t>353300 Nova Granada</t>
  </si>
  <si>
    <t>353310 Nova Guataporanga</t>
  </si>
  <si>
    <t>353320 Nova Independência</t>
  </si>
  <si>
    <t>353325 Novais</t>
  </si>
  <si>
    <t>353330 Nova Luzitânia</t>
  </si>
  <si>
    <t>353340 Nova Odessa</t>
  </si>
  <si>
    <t>353350 Novo Horizonte</t>
  </si>
  <si>
    <t>353360 Nuporanga</t>
  </si>
  <si>
    <t>353370 Ocauçu</t>
  </si>
  <si>
    <t>353380 Óleo</t>
  </si>
  <si>
    <t>353390 Olímpia</t>
  </si>
  <si>
    <t>353400 Onda Verde</t>
  </si>
  <si>
    <t>353410 Oriente</t>
  </si>
  <si>
    <t>353420 Orindiúva</t>
  </si>
  <si>
    <t>353430 Orlândia</t>
  </si>
  <si>
    <t>353440 Osasco</t>
  </si>
  <si>
    <t>353450 Oscar Bressane</t>
  </si>
  <si>
    <t>353460 Osvaldo Cruz</t>
  </si>
  <si>
    <t>353470 Ourinhos</t>
  </si>
  <si>
    <t>353475 Ouroeste</t>
  </si>
  <si>
    <t>353480 Ouro Verde</t>
  </si>
  <si>
    <t>353490 Pacaembu</t>
  </si>
  <si>
    <t>353500 Palestina</t>
  </si>
  <si>
    <t>353510 Palmares Paulista</t>
  </si>
  <si>
    <t>353520 Palmeira d'Oeste</t>
  </si>
  <si>
    <t>353530 Palmital</t>
  </si>
  <si>
    <t>353540 Panorama</t>
  </si>
  <si>
    <t>353550 Paraguaçu Paulista</t>
  </si>
  <si>
    <t>353560 Paraibuna</t>
  </si>
  <si>
    <t>353570 Paraíso</t>
  </si>
  <si>
    <t>353580 Paranapanema</t>
  </si>
  <si>
    <t>353590 Paranapuã</t>
  </si>
  <si>
    <t>353600 Parapuã</t>
  </si>
  <si>
    <t>353610 Pardinho</t>
  </si>
  <si>
    <t>353620 Pariquera-Açu</t>
  </si>
  <si>
    <t>353625 Parisi</t>
  </si>
  <si>
    <t>353630 Patrocínio Paulista</t>
  </si>
  <si>
    <t>353640 Paulicéia</t>
  </si>
  <si>
    <t>353650 Paulínia</t>
  </si>
  <si>
    <t>353657 Paulistânia</t>
  </si>
  <si>
    <t>353660 Paulo de Faria</t>
  </si>
  <si>
    <t>353670 Pederneiras</t>
  </si>
  <si>
    <t>353680 Pedra Bela</t>
  </si>
  <si>
    <t>353690 Pedranópolis</t>
  </si>
  <si>
    <t>353700 Pedregulho</t>
  </si>
  <si>
    <t>353710 Pedreira</t>
  </si>
  <si>
    <t>353715 Pedrinhas Paulista</t>
  </si>
  <si>
    <t>353720 Pedro de Toledo</t>
  </si>
  <si>
    <t>353730 Penápolis</t>
  </si>
  <si>
    <t>353740 Pereira Barreto</t>
  </si>
  <si>
    <t>353750 Pereiras</t>
  </si>
  <si>
    <t>353760 Peruíbe</t>
  </si>
  <si>
    <t>353770 Piacatu</t>
  </si>
  <si>
    <t>353780 Piedade</t>
  </si>
  <si>
    <t>353790 Pilar do Sul</t>
  </si>
  <si>
    <t>353800 Pindamonhangaba</t>
  </si>
  <si>
    <t>353810 Pindorama</t>
  </si>
  <si>
    <t>353820 Pinhalzinho</t>
  </si>
  <si>
    <t>353830 Piquerobi</t>
  </si>
  <si>
    <t>353850 Piquete</t>
  </si>
  <si>
    <t>353860 Piracaia</t>
  </si>
  <si>
    <t>353870 Piracicaba</t>
  </si>
  <si>
    <t>353880 Piraju</t>
  </si>
  <si>
    <t>353890 Pirajuí</t>
  </si>
  <si>
    <t>353900 Pirangi</t>
  </si>
  <si>
    <t>353910 Pirapora do Bom Jesus</t>
  </si>
  <si>
    <t>353920 Pirapozinho</t>
  </si>
  <si>
    <t>353930 Pirassununga</t>
  </si>
  <si>
    <t>353940 Piratininga</t>
  </si>
  <si>
    <t>353950 Pitangueiras</t>
  </si>
  <si>
    <t>353960 Planalto</t>
  </si>
  <si>
    <t>353970 Platina</t>
  </si>
  <si>
    <t>353980 Poá</t>
  </si>
  <si>
    <t>353990 Poloni</t>
  </si>
  <si>
    <t>354000 Pompéia</t>
  </si>
  <si>
    <t>354010 Pongaí</t>
  </si>
  <si>
    <t>354020 Pontal</t>
  </si>
  <si>
    <t>354025 Pontalinda</t>
  </si>
  <si>
    <t>354030 Pontes Gestal</t>
  </si>
  <si>
    <t>354040 Populina</t>
  </si>
  <si>
    <t>354050 Porangaba</t>
  </si>
  <si>
    <t>354060 Porto Feliz</t>
  </si>
  <si>
    <t>354070 Porto Ferreira</t>
  </si>
  <si>
    <t>354075 Potim</t>
  </si>
  <si>
    <t>354080 Potirendaba</t>
  </si>
  <si>
    <t>354085 Pracinha</t>
  </si>
  <si>
    <t>354090 Pradópolis</t>
  </si>
  <si>
    <t>354100 Praia Grande</t>
  </si>
  <si>
    <t>354105 Pratânia</t>
  </si>
  <si>
    <t>354110 Presidente Alves</t>
  </si>
  <si>
    <t>354120 Presidente Bernardes</t>
  </si>
  <si>
    <t>354130 Presidente Epitácio</t>
  </si>
  <si>
    <t>354140 Presidente Prudente</t>
  </si>
  <si>
    <t>354150 Presidente Venceslau</t>
  </si>
  <si>
    <t>354160 Promissão</t>
  </si>
  <si>
    <t>354165 Quadra</t>
  </si>
  <si>
    <t>354170 Quatá</t>
  </si>
  <si>
    <t>354180 Queiroz</t>
  </si>
  <si>
    <t>354190 Queluz</t>
  </si>
  <si>
    <t>354200 Quintana</t>
  </si>
  <si>
    <t>354210 Rafard</t>
  </si>
  <si>
    <t>354220 Rancharia</t>
  </si>
  <si>
    <t>354230 Redenção da Serra</t>
  </si>
  <si>
    <t>354240 Regente Feijó</t>
  </si>
  <si>
    <t>354250 Reginópolis</t>
  </si>
  <si>
    <t>354260 Registro</t>
  </si>
  <si>
    <t>354270 Restinga</t>
  </si>
  <si>
    <t>354280 Ribeira</t>
  </si>
  <si>
    <t>354290 Ribeirão Bonito</t>
  </si>
  <si>
    <t>354300 Ribeirão Branco</t>
  </si>
  <si>
    <t>354310 Ribeirão Corrente</t>
  </si>
  <si>
    <t>354320 Ribeirão do Sul</t>
  </si>
  <si>
    <t>354323 Ribeirão dos Índios</t>
  </si>
  <si>
    <t>354325 Ribeirão Grande</t>
  </si>
  <si>
    <t>354330 Ribeirão Pires</t>
  </si>
  <si>
    <t>354340 Ribeirão Preto</t>
  </si>
  <si>
    <t>354350 Riversul</t>
  </si>
  <si>
    <t>354360 Rifaina</t>
  </si>
  <si>
    <t>354370 Rincão</t>
  </si>
  <si>
    <t>354380 Rinópolis</t>
  </si>
  <si>
    <t>354390 Rio Claro</t>
  </si>
  <si>
    <t>354400 Rio das Pedras</t>
  </si>
  <si>
    <t>354410 Rio Grande da Serra</t>
  </si>
  <si>
    <t>354420 Riolândia</t>
  </si>
  <si>
    <t>354425 Rosana</t>
  </si>
  <si>
    <t>354430 Roseira</t>
  </si>
  <si>
    <t>354440 Rubiácea</t>
  </si>
  <si>
    <t>354450 Rubinéia</t>
  </si>
  <si>
    <t>354460 Sabino</t>
  </si>
  <si>
    <t>354470 Sagres</t>
  </si>
  <si>
    <t>354480 Sales</t>
  </si>
  <si>
    <t>354490 Sales Oliveira</t>
  </si>
  <si>
    <t>354500 Salesópolis</t>
  </si>
  <si>
    <t>354510 Salmourão</t>
  </si>
  <si>
    <t>354515 Saltinho</t>
  </si>
  <si>
    <t>354520 Salto</t>
  </si>
  <si>
    <t>354530 Salto de Pirapora</t>
  </si>
  <si>
    <t>354540 Salto Grande</t>
  </si>
  <si>
    <t>354550 Sandovalina</t>
  </si>
  <si>
    <t>354560 Santa Adélia</t>
  </si>
  <si>
    <t>354570 Santa Albertina</t>
  </si>
  <si>
    <t>354580 Santa Bárbara d'Oeste</t>
  </si>
  <si>
    <t>354600 Santa Branca</t>
  </si>
  <si>
    <t>354610 Santa Clara d'Oeste</t>
  </si>
  <si>
    <t>354620 Santa Cruz da Conceição</t>
  </si>
  <si>
    <t>354625 Santa Cruz da Esperança</t>
  </si>
  <si>
    <t>354630 Santa Cruz das Palmeiras</t>
  </si>
  <si>
    <t>354640 Santa Cruz do Rio Pardo</t>
  </si>
  <si>
    <t>354650 Santa Ernestina</t>
  </si>
  <si>
    <t>354660 Santa Fé do Sul</t>
  </si>
  <si>
    <t>354670 Santa Gertrudes</t>
  </si>
  <si>
    <t>354680 Santa Isabel</t>
  </si>
  <si>
    <t>354690 Santa Lúcia</t>
  </si>
  <si>
    <t>354700 Santa Maria da Serra</t>
  </si>
  <si>
    <t>354710 Santa Mercedes</t>
  </si>
  <si>
    <t>354720 Santana da Ponte Pensa</t>
  </si>
  <si>
    <t>354730 Santana de Parnaíba</t>
  </si>
  <si>
    <t>354740 Santa Rita d'Oeste</t>
  </si>
  <si>
    <t>354750 Santa Rita do Passa Quatro</t>
  </si>
  <si>
    <t>354760 Santa Rosa de Viterbo</t>
  </si>
  <si>
    <t>354765 Santa Salete</t>
  </si>
  <si>
    <t>354770 Santo Anastácio</t>
  </si>
  <si>
    <t>354780 Santo André</t>
  </si>
  <si>
    <t>354790 Santo Antônio da Alegria</t>
  </si>
  <si>
    <t>354800 Santo Antônio de Posse</t>
  </si>
  <si>
    <t>354805 Santo Antônio do Aracanguá</t>
  </si>
  <si>
    <t>354810 Santo Antônio do Jardim</t>
  </si>
  <si>
    <t>354820 Santo Antônio do Pinhal</t>
  </si>
  <si>
    <t>354830 Santo Expedito</t>
  </si>
  <si>
    <t>354840 Santópolis do Aguapeí</t>
  </si>
  <si>
    <t>354850 Santos</t>
  </si>
  <si>
    <t>354860 São Bento do Sapucaí</t>
  </si>
  <si>
    <t>354870 São Bernardo do Campo</t>
  </si>
  <si>
    <t>354880 São Caetano do Sul</t>
  </si>
  <si>
    <t>354890 São Carlos</t>
  </si>
  <si>
    <t>354900 São Francisco</t>
  </si>
  <si>
    <t>354910 São João da Boa Vista</t>
  </si>
  <si>
    <t>354920 São João das Duas Pontes</t>
  </si>
  <si>
    <t>354925 São João de Iracema</t>
  </si>
  <si>
    <t>354930 São João do Pau d'Alho</t>
  </si>
  <si>
    <t>354940 São Joaquim da Barra</t>
  </si>
  <si>
    <t>354950 São José da Bela Vista</t>
  </si>
  <si>
    <t>354960 São José do Barreiro</t>
  </si>
  <si>
    <t>354970 São José do Rio Pardo</t>
  </si>
  <si>
    <t>354980 São José do Rio Preto</t>
  </si>
  <si>
    <t>354990 São José dos Campos</t>
  </si>
  <si>
    <t>354995 São Lourenço da Serra</t>
  </si>
  <si>
    <t>355000 São Luís do Paraitinga</t>
  </si>
  <si>
    <t>355010 São Manuel</t>
  </si>
  <si>
    <t>355020 São Miguel Arcanjo</t>
  </si>
  <si>
    <t>355030 São Paulo</t>
  </si>
  <si>
    <t>355040 São Pedro</t>
  </si>
  <si>
    <t>355050 São Pedro do Turvo</t>
  </si>
  <si>
    <t>355060 São Roque</t>
  </si>
  <si>
    <t>355070 São Sebastião</t>
  </si>
  <si>
    <t>355080 São Sebastião da Grama</t>
  </si>
  <si>
    <t>355090 São Simão</t>
  </si>
  <si>
    <t>355100 São Vicente</t>
  </si>
  <si>
    <t>355110 Sarapuí</t>
  </si>
  <si>
    <t>355120 Sarutaiá</t>
  </si>
  <si>
    <t>355130 Sebastianópolis do Sul</t>
  </si>
  <si>
    <t>355140 Serra Azul</t>
  </si>
  <si>
    <t>355150 Serrana</t>
  </si>
  <si>
    <t>355160 Serra Negra</t>
  </si>
  <si>
    <t>355170 Sertãozinho</t>
  </si>
  <si>
    <t>355180 Sete Barras</t>
  </si>
  <si>
    <t>355190 Severínia</t>
  </si>
  <si>
    <t>355200 Silveiras</t>
  </si>
  <si>
    <t>355210 Socorro</t>
  </si>
  <si>
    <t>355220 Sorocaba</t>
  </si>
  <si>
    <t>355230 Sud Mennucci</t>
  </si>
  <si>
    <t>355240 Sumaré</t>
  </si>
  <si>
    <t>355250 Suzano</t>
  </si>
  <si>
    <t>355255 Suzanápolis</t>
  </si>
  <si>
    <t>355260 Tabapuã</t>
  </si>
  <si>
    <t>355270 Tabatinga</t>
  </si>
  <si>
    <t>355280 Taboão da Serra</t>
  </si>
  <si>
    <t>355290 Taciba</t>
  </si>
  <si>
    <t>355300 Taguaí</t>
  </si>
  <si>
    <t>355310 Taiaçu</t>
  </si>
  <si>
    <t>355320 Taiúva</t>
  </si>
  <si>
    <t>355330 Tambaú</t>
  </si>
  <si>
    <t>355340 Tanabi</t>
  </si>
  <si>
    <t>355350 Tapiraí</t>
  </si>
  <si>
    <t>355360 Tapiratiba</t>
  </si>
  <si>
    <t>355365 Taquaral</t>
  </si>
  <si>
    <t>355370 Taquaritinga</t>
  </si>
  <si>
    <t>355380 Taquarituba</t>
  </si>
  <si>
    <t>355385 Taquarivaí</t>
  </si>
  <si>
    <t>355390 Tarabai</t>
  </si>
  <si>
    <t>355395 Tarumã</t>
  </si>
  <si>
    <t>355400 Tatuí</t>
  </si>
  <si>
    <t>355410 Taubaté</t>
  </si>
  <si>
    <t>355420 Tejupá</t>
  </si>
  <si>
    <t>355430 Teodoro Sampaio</t>
  </si>
  <si>
    <t>355440 Terra Roxa</t>
  </si>
  <si>
    <t>355450 Tietê</t>
  </si>
  <si>
    <t>355460 Timburi</t>
  </si>
  <si>
    <t>355465 Torre de Pedra</t>
  </si>
  <si>
    <t>355470 Torrinha</t>
  </si>
  <si>
    <t>355475 Trabiju</t>
  </si>
  <si>
    <t>355480 Tremembé</t>
  </si>
  <si>
    <t>355490 Três Fronteiras</t>
  </si>
  <si>
    <t>355495 Tuiuti</t>
  </si>
  <si>
    <t>355500 Tupã</t>
  </si>
  <si>
    <t>355510 Tupi Paulista</t>
  </si>
  <si>
    <t>355520 Turiúba</t>
  </si>
  <si>
    <t>355530 Turmalina</t>
  </si>
  <si>
    <t>355535 Ubarana</t>
  </si>
  <si>
    <t>355540 Ubatuba</t>
  </si>
  <si>
    <t>355550 Ubirajara</t>
  </si>
  <si>
    <t>355560 Uchoa</t>
  </si>
  <si>
    <t>355570 União Paulista</t>
  </si>
  <si>
    <t>355580 Urânia</t>
  </si>
  <si>
    <t>355590 Uru</t>
  </si>
  <si>
    <t>355600 Urupês</t>
  </si>
  <si>
    <t>355610 Valentim Gentil</t>
  </si>
  <si>
    <t>355620 Valinhos</t>
  </si>
  <si>
    <t>355630 Valparaíso</t>
  </si>
  <si>
    <t>355635 Vargem</t>
  </si>
  <si>
    <t>355640 Vargem Grande do Sul</t>
  </si>
  <si>
    <t>355645 Vargem Grande Paulista</t>
  </si>
  <si>
    <t>355650 Várzea Paulista</t>
  </si>
  <si>
    <t>355660 Vera Cruz</t>
  </si>
  <si>
    <t>355670 Vinhedo</t>
  </si>
  <si>
    <t>355680 Viradouro</t>
  </si>
  <si>
    <t>355690 Vista Alegre do Alto</t>
  </si>
  <si>
    <t>355695 Vitória Brasil</t>
  </si>
  <si>
    <t>355700 Votorantim</t>
  </si>
  <si>
    <t>355710 Votuporanga</t>
  </si>
  <si>
    <t>355715 Zacarias</t>
  </si>
  <si>
    <t>355720 Chavantes</t>
  </si>
  <si>
    <t>355730 Estiva Gerbi</t>
  </si>
  <si>
    <t>Proporção de análises realizadas em amostras de água para consumo humano quanto aos parâmetros coliformes totais, cloro residual livre e turbidez</t>
  </si>
  <si>
    <t>para tabnet</t>
  </si>
  <si>
    <t>Munic Resid SP</t>
  </si>
  <si>
    <t>População Feminina de 25 a 64 anos 2018 (2015)</t>
  </si>
  <si>
    <t>População Feminina de 25 a 64 anos 2018</t>
  </si>
  <si>
    <t>351500 Embu</t>
  </si>
  <si>
    <t>Razão de Exames citopatológicos cervico-vaginais na faixa etária de 25 à 64 anos segundo municípios de residência</t>
  </si>
  <si>
    <t>Razão de exames citopatológicos 2018</t>
  </si>
  <si>
    <t>NUMERADOR</t>
  </si>
  <si>
    <t>DENOMINADOR</t>
  </si>
  <si>
    <t>Qtd. Apresentada 2018 (Res)</t>
  </si>
  <si>
    <t>Metade da População feminina 2018</t>
  </si>
  <si>
    <t>Razão de exames mamografia 2018</t>
  </si>
  <si>
    <t/>
  </si>
  <si>
    <t>Razão de Exames de mamografia de rastreamento realizados em mulheres de 50 a 69 anos, segundo municípios de residência.</t>
  </si>
  <si>
    <t>Partos normais 2018</t>
  </si>
  <si>
    <t>Nascidos vivos 2018</t>
  </si>
  <si>
    <t>% Partos Normais 2018</t>
  </si>
  <si>
    <t>Fonte: Sistema de Informações sobre Nascidos Vivos - SINASC/CCD/SESSP</t>
  </si>
  <si>
    <t>Nota: (*) Base de 2018 - 1º semestre</t>
  </si>
  <si>
    <t>Proporção de parto normal no SUS e na Saúde Suplementar</t>
  </si>
  <si>
    <t>Proporção de gravidez na adolescência entre as faixas de 10 a 19 anos</t>
  </si>
  <si>
    <t>Nº de nascidos vivos de mães adolesc 2018</t>
  </si>
  <si>
    <t>Nº de nascidos vivos  2018</t>
  </si>
  <si>
    <t>Proporção de gravidez na adolescência  2018</t>
  </si>
  <si>
    <t>Taxa de Mortalidade Infantil</t>
  </si>
  <si>
    <t>nº de óbitos em menores de 1 ano 2018</t>
  </si>
  <si>
    <t>Taxa de Mortalidade Infantil  2018</t>
  </si>
  <si>
    <t>Fonte: Óbitos: Sistema de Informações sobre Mortalidade - SIM/SESSP/CCD</t>
  </si>
  <si>
    <t xml:space="preserve">  Nascidos Vivos: Sistema de Informações sobre Nascidos Vivos - SINASC/CCD/SESSP</t>
  </si>
  <si>
    <t>Número de óbitos maternos</t>
  </si>
  <si>
    <t>Número de óbitos Maternos 2018</t>
  </si>
  <si>
    <t>Fontes:</t>
  </si>
  <si>
    <t xml:space="preserve"> Município ignorado - SP</t>
  </si>
  <si>
    <t>Ações de Matriciamento realizadas por CAPS com equipes de Atenção Básica</t>
  </si>
  <si>
    <t>QT UNIDADES COM 12 OU MAIS MATRICIAMENTOS 2018</t>
  </si>
  <si>
    <t>QT HABILITADOS PARA CAPS 2018</t>
  </si>
  <si>
    <t>TX 2018</t>
  </si>
  <si>
    <t>Proporção de preenchimento do campo "ocupação" nas notificações de agravos relacionados ao trabalho</t>
  </si>
  <si>
    <t>Nº de notificações 2018</t>
  </si>
  <si>
    <t>Nº total de casos 2018</t>
  </si>
  <si>
    <t>Proporção de preenchemento 2018</t>
  </si>
  <si>
    <t>Número de ciclos que atingiram mínimo de 80% de cobertura de imóveis visitados para controle vetorial da dengue</t>
  </si>
  <si>
    <t>MUNICÍPIO</t>
  </si>
  <si>
    <t>Ciclos Realizados 2018</t>
  </si>
  <si>
    <t>Porcentagem atingida (Base 4 ciclos) 2018</t>
  </si>
  <si>
    <t>Nota: municípios Rio Grande da Serra e Campos de Jordão não infestados por Aedes Aegypti</t>
  </si>
  <si>
    <t>Dados provisórios até 06/02/2019, sujeitos à revisão</t>
  </si>
  <si>
    <t>Fonte: Sistema de Informação de Agravos de Notificação - SINAN</t>
  </si>
  <si>
    <t>Periodo: 02/2019</t>
  </si>
  <si>
    <t>Dados Preliminares</t>
  </si>
  <si>
    <t>atualizado em 19/2/2019</t>
  </si>
  <si>
    <t xml:space="preserve">Nota:  Residência e ano de diagnóstico. </t>
  </si>
  <si>
    <t>-</t>
  </si>
  <si>
    <t xml:space="preserve">                          2018  - dados preliminares - SIM - CCD/SESSP </t>
  </si>
  <si>
    <r>
      <t>Óbitos Maternos:</t>
    </r>
    <r>
      <rPr>
        <sz val="10"/>
        <color rgb="FF0F314A"/>
        <rFont val="Trebuchet MS"/>
        <family val="2"/>
      </rPr>
      <t> 2008 a 2017 - dados definitivos SIM - TABNET/DATASUS</t>
    </r>
  </si>
  <si>
    <t>Fonte Sistema de informação de mortalidade - SIM</t>
  </si>
  <si>
    <t>Banco preliminar de 31_01_2019</t>
  </si>
  <si>
    <t xml:space="preserve">Fonte:  Sistema de Informação de Agravos e Notificação - SINAN </t>
  </si>
  <si>
    <r>
      <rPr>
        <b/>
        <sz val="11"/>
        <color theme="1"/>
        <rFont val="Calibri"/>
        <family val="2"/>
        <scheme val="minor"/>
      </rPr>
      <t>Nota1</t>
    </r>
    <r>
      <rPr>
        <sz val="11"/>
        <color theme="1"/>
        <rFont val="Calibri"/>
        <family val="2"/>
        <scheme val="minor"/>
      </rPr>
      <t>:Dado Provisório confeccionado em 07/01/2019</t>
    </r>
  </si>
  <si>
    <t>Fechamento oficial em 31/03/2019.</t>
  </si>
  <si>
    <r>
      <rPr>
        <b/>
        <sz val="11"/>
        <rFont val="Calibri"/>
        <family val="2"/>
        <scheme val="minor"/>
      </rPr>
      <t>Nota2</t>
    </r>
    <r>
      <rPr>
        <sz val="11"/>
        <rFont val="Calibri"/>
        <family val="2"/>
        <scheme val="minor"/>
      </rPr>
      <t>:Método de Cálculo do Indicador de Cura nas Coortes:</t>
    </r>
  </si>
  <si>
    <t>Para avaliação Municipal são excluídos para fins de cálculo os casos</t>
  </si>
  <si>
    <t>trnasferidos para outros Municipios, Outros Estados e outros Países.</t>
  </si>
  <si>
    <t xml:space="preserve">Para avaliação Regional e Estadual são excluídos para fins de cálculo </t>
  </si>
  <si>
    <t>apenas os casos transferidos para Outros Estados e Países.</t>
  </si>
  <si>
    <t xml:space="preserve">Portaria Nº 149 de 03 de fevereiro de 2016 do DOU que regulamenta </t>
  </si>
  <si>
    <t xml:space="preserve">o Manual de Diretrizes para Vigilância, Atenção e Eliminação da </t>
  </si>
  <si>
    <t>Hanseníase como Problema de Saúde Pública.</t>
  </si>
  <si>
    <t>Devido a critérios distintos de seleção a tabela não pode ser somada.</t>
  </si>
  <si>
    <t xml:space="preserve">Fonte: Sistema de Informação de Agravos e Notificação - SINAN </t>
  </si>
  <si>
    <t>Atualizado em 12/02/2019</t>
  </si>
  <si>
    <t>Nota: * Dados brutos, sujeitos a revisão.</t>
  </si>
  <si>
    <t>Fonte: Sistema de Informação de Vigilância da Qualidade da Água para Consumo Humano - Sisagua.</t>
  </si>
  <si>
    <t>Dados referentes ao ano de 2018, extraídos do SISAGUA  em 30/01/2019</t>
  </si>
  <si>
    <t>Nº Exames citopatológicos 2018</t>
  </si>
  <si>
    <t>Fonte: SIA/SUS Datasus/MS - Tabwin em 27/02/2019</t>
  </si>
  <si>
    <t>Fonte: Sistema de Informações Ambulatoriais-SIASUS - DATASUS/MS - Elaborado por Tabwin/SESSP em 27/02/2019</t>
  </si>
  <si>
    <t>Fonte:Banco SINAN de 18 e 19/02/2019</t>
  </si>
  <si>
    <t>População Feminina de 25 a 64 anos 2018 SEADE</t>
  </si>
  <si>
    <t>1/3 População Feminina de 25 a 64 anos 2018 SEADE</t>
  </si>
  <si>
    <t xml:space="preserve">Razão de exames citopatológicos 2018 </t>
  </si>
  <si>
    <t>Metade da População feminina 2018 SEADE</t>
  </si>
  <si>
    <t>População         (30 a 69 anos) 2018 SEADE</t>
  </si>
  <si>
    <t>Taxa de Mort. Prematura (30 a 69 anos) 2018 SEADE</t>
  </si>
  <si>
    <t>Fonte: Sistema de Informação sobre Mortalidade/SIM  2018</t>
  </si>
  <si>
    <t>População: IBGE  Ripsa 2015</t>
  </si>
  <si>
    <t>Dados preliminares</t>
  </si>
  <si>
    <t>Fonte: SISAWEB-  Sistema de Informação do Programa Nacional de Controle do Aedes Aegypti</t>
  </si>
  <si>
    <t>Atualizado em 02/2019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</si>
</sst>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_(* #,##0_);_(* \(#,##0\);_(* &quot;-&quot;??_);_(@_)"/>
    <numFmt numFmtId="168" formatCode="0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ourier"/>
      <family val="3"/>
    </font>
    <font>
      <sz val="10"/>
      <color theme="6" tint="-0.499984740745262"/>
      <name val="Trebuchet MS"/>
      <family val="2"/>
    </font>
    <font>
      <b/>
      <sz val="8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F314A"/>
      <name val="Trebuchet MS"/>
      <family val="2"/>
    </font>
    <font>
      <sz val="10"/>
      <color rgb="FF0F314A"/>
      <name val="Trebuchet MS"/>
      <family val="2"/>
    </font>
    <font>
      <b/>
      <sz val="12"/>
      <color rgb="FFC00000"/>
      <name val="Calibri"/>
      <family val="2"/>
      <scheme val="minor"/>
    </font>
    <font>
      <sz val="10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i/>
      <sz val="11"/>
      <color rgb="FF7F7F7F"/>
      <name val="Calibri"/>
      <family val="2"/>
      <charset val="1"/>
    </font>
    <font>
      <sz val="11"/>
      <name val="Calibri"/>
      <family val="2"/>
    </font>
    <font>
      <sz val="11"/>
      <color rgb="FF000000"/>
      <name val="Calibri"/>
      <family val="2"/>
      <charset val="1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mediumGray">
        <fgColor indexed="9"/>
        <bgColor theme="0" tint="-4.9989318521683403E-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168" fontId="20" fillId="0" borderId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19" applyNumberFormat="0" applyAlignment="0" applyProtection="0"/>
    <xf numFmtId="0" fontId="37" fillId="10" borderId="20" applyNumberFormat="0" applyAlignment="0" applyProtection="0"/>
    <xf numFmtId="0" fontId="38" fillId="10" borderId="19" applyNumberFormat="0" applyAlignment="0" applyProtection="0"/>
    <xf numFmtId="0" fontId="39" fillId="0" borderId="21" applyNumberFormat="0" applyFill="0" applyAlignment="0" applyProtection="0"/>
    <xf numFmtId="0" fontId="40" fillId="11" borderId="22" applyNumberFormat="0" applyAlignment="0" applyProtection="0"/>
    <xf numFmtId="0" fontId="41" fillId="0" borderId="0" applyNumberFormat="0" applyFill="0" applyBorder="0" applyAlignment="0" applyProtection="0"/>
    <xf numFmtId="0" fontId="1" fillId="12" borderId="23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4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12" borderId="23" applyNumberFormat="0" applyFont="0" applyAlignment="0" applyProtection="0"/>
    <xf numFmtId="0" fontId="1" fillId="12" borderId="23" applyNumberFormat="0" applyFont="0" applyAlignment="0" applyProtection="0"/>
    <xf numFmtId="0" fontId="45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" fillId="0" borderId="0"/>
    <xf numFmtId="0" fontId="46" fillId="0" borderId="0" applyBorder="0" applyProtection="0"/>
    <xf numFmtId="0" fontId="47" fillId="0" borderId="0"/>
    <xf numFmtId="0" fontId="48" fillId="0" borderId="0"/>
  </cellStyleXfs>
  <cellXfs count="235">
    <xf numFmtId="0" fontId="0" fillId="0" borderId="0" xfId="0"/>
    <xf numFmtId="0" fontId="2" fillId="0" borderId="0" xfId="2" applyFont="1" applyFill="1" applyAlignment="1">
      <alignment vertical="center"/>
    </xf>
    <xf numFmtId="0" fontId="3" fillId="0" borderId="0" xfId="2" applyAlignment="1">
      <alignment horizontal="left"/>
    </xf>
    <xf numFmtId="0" fontId="3" fillId="0" borderId="0" xfId="2"/>
    <xf numFmtId="164" fontId="3" fillId="0" borderId="0" xfId="1" applyNumberFormat="1" applyFont="1"/>
    <xf numFmtId="0" fontId="3" fillId="0" borderId="0" xfId="2" applyAlignment="1">
      <alignment vertical="top"/>
    </xf>
    <xf numFmtId="0" fontId="4" fillId="2" borderId="1" xfId="0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43" fontId="5" fillId="2" borderId="1" xfId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left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164" fontId="7" fillId="0" borderId="2" xfId="1" applyNumberFormat="1" applyFont="1" applyBorder="1" applyAlignment="1">
      <alignment horizontal="center" vertical="top"/>
    </xf>
    <xf numFmtId="43" fontId="7" fillId="0" borderId="2" xfId="1" applyFont="1" applyBorder="1" applyAlignment="1">
      <alignment horizontal="center"/>
    </xf>
    <xf numFmtId="1" fontId="6" fillId="0" borderId="3" xfId="0" applyNumberFormat="1" applyFont="1" applyBorder="1" applyAlignment="1">
      <alignment horizontal="left"/>
    </xf>
    <xf numFmtId="0" fontId="6" fillId="0" borderId="3" xfId="0" applyFont="1" applyBorder="1"/>
    <xf numFmtId="0" fontId="6" fillId="0" borderId="3" xfId="0" applyFont="1" applyBorder="1" applyAlignment="1">
      <alignment horizontal="left"/>
    </xf>
    <xf numFmtId="164" fontId="7" fillId="0" borderId="3" xfId="1" applyNumberFormat="1" applyFont="1" applyBorder="1" applyAlignment="1">
      <alignment horizontal="center" vertical="top"/>
    </xf>
    <xf numFmtId="1" fontId="8" fillId="0" borderId="3" xfId="0" applyNumberFormat="1" applyFont="1" applyBorder="1" applyAlignment="1">
      <alignment horizontal="left"/>
    </xf>
    <xf numFmtId="0" fontId="8" fillId="0" borderId="3" xfId="0" applyFont="1" applyBorder="1"/>
    <xf numFmtId="1" fontId="8" fillId="0" borderId="3" xfId="0" applyNumberFormat="1" applyFont="1" applyBorder="1"/>
    <xf numFmtId="0" fontId="7" fillId="0" borderId="4" xfId="3" applyFont="1" applyBorder="1" applyAlignment="1">
      <alignment vertical="top"/>
    </xf>
    <xf numFmtId="0" fontId="7" fillId="0" borderId="4" xfId="2" applyFont="1" applyBorder="1"/>
    <xf numFmtId="164" fontId="7" fillId="0" borderId="4" xfId="1" applyNumberFormat="1" applyFont="1" applyBorder="1" applyAlignment="1">
      <alignment horizontal="center" vertical="top"/>
    </xf>
    <xf numFmtId="164" fontId="7" fillId="0" borderId="5" xfId="1" applyNumberFormat="1" applyFont="1" applyBorder="1" applyAlignment="1">
      <alignment horizontal="center" vertical="top"/>
    </xf>
    <xf numFmtId="0" fontId="5" fillId="0" borderId="1" xfId="3" applyFont="1" applyBorder="1" applyAlignment="1">
      <alignment vertical="top"/>
    </xf>
    <xf numFmtId="0" fontId="5" fillId="0" borderId="1" xfId="2" applyFont="1" applyBorder="1" applyAlignment="1">
      <alignment horizontal="center"/>
    </xf>
    <xf numFmtId="0" fontId="5" fillId="0" borderId="1" xfId="2" applyFont="1" applyBorder="1"/>
    <xf numFmtId="164" fontId="5" fillId="0" borderId="1" xfId="1" applyNumberFormat="1" applyFont="1" applyBorder="1"/>
    <xf numFmtId="43" fontId="5" fillId="0" borderId="6" xfId="1" applyFont="1" applyBorder="1" applyAlignment="1">
      <alignment horizontal="center"/>
    </xf>
    <xf numFmtId="0" fontId="3" fillId="0" borderId="0" xfId="2" applyAlignment="1">
      <alignment horizontal="center"/>
    </xf>
    <xf numFmtId="0" fontId="3" fillId="0" borderId="0" xfId="3" applyFill="1" applyAlignment="1">
      <alignment vertical="top"/>
    </xf>
    <xf numFmtId="164" fontId="3" fillId="0" borderId="0" xfId="1" applyNumberFormat="1" applyFont="1" applyAlignment="1">
      <alignment horizontal="center" vertical="top"/>
    </xf>
    <xf numFmtId="14" fontId="3" fillId="0" borderId="0" xfId="2" applyNumberFormat="1" applyFont="1"/>
    <xf numFmtId="0" fontId="9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7" fillId="0" borderId="0" xfId="3" applyFont="1" applyFill="1" applyAlignment="1"/>
    <xf numFmtId="0" fontId="7" fillId="0" borderId="0" xfId="3" applyFont="1" applyFill="1"/>
    <xf numFmtId="0" fontId="7" fillId="0" borderId="0" xfId="3" applyFont="1"/>
    <xf numFmtId="164" fontId="6" fillId="0" borderId="2" xfId="1" applyNumberFormat="1" applyFont="1" applyBorder="1"/>
    <xf numFmtId="164" fontId="7" fillId="0" borderId="2" xfId="1" applyNumberFormat="1" applyFont="1" applyBorder="1"/>
    <xf numFmtId="43" fontId="7" fillId="0" borderId="2" xfId="1" applyFont="1" applyBorder="1"/>
    <xf numFmtId="164" fontId="6" fillId="0" borderId="3" xfId="1" applyNumberFormat="1" applyFont="1" applyBorder="1"/>
    <xf numFmtId="0" fontId="7" fillId="0" borderId="4" xfId="3" applyFont="1" applyBorder="1"/>
    <xf numFmtId="164" fontId="6" fillId="0" borderId="4" xfId="1" applyNumberFormat="1" applyFont="1" applyBorder="1"/>
    <xf numFmtId="164" fontId="7" fillId="0" borderId="5" xfId="1" applyNumberFormat="1" applyFont="1" applyBorder="1"/>
    <xf numFmtId="0" fontId="5" fillId="0" borderId="1" xfId="3" applyFont="1" applyBorder="1"/>
    <xf numFmtId="164" fontId="10" fillId="0" borderId="1" xfId="1" applyNumberFormat="1" applyFont="1" applyBorder="1"/>
    <xf numFmtId="43" fontId="5" fillId="0" borderId="6" xfId="1" applyFont="1" applyBorder="1"/>
    <xf numFmtId="14" fontId="7" fillId="0" borderId="0" xfId="3" applyNumberFormat="1" applyFont="1"/>
    <xf numFmtId="0" fontId="2" fillId="0" borderId="0" xfId="0" applyFont="1"/>
    <xf numFmtId="0" fontId="6" fillId="0" borderId="0" xfId="0" applyFont="1"/>
    <xf numFmtId="0" fontId="10" fillId="2" borderId="1" xfId="0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/>
    </xf>
    <xf numFmtId="43" fontId="6" fillId="0" borderId="2" xfId="1" applyFont="1" applyBorder="1" applyAlignment="1">
      <alignment horizontal="center"/>
    </xf>
    <xf numFmtId="164" fontId="6" fillId="0" borderId="3" xfId="1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0" fontId="6" fillId="0" borderId="4" xfId="0" applyFont="1" applyBorder="1"/>
    <xf numFmtId="0" fontId="6" fillId="0" borderId="4" xfId="0" applyFont="1" applyBorder="1" applyAlignment="1">
      <alignment horizontal="left"/>
    </xf>
    <xf numFmtId="164" fontId="6" fillId="0" borderId="4" xfId="1" applyNumberFormat="1" applyFont="1" applyBorder="1" applyAlignment="1">
      <alignment horizontal="center"/>
    </xf>
    <xf numFmtId="0" fontId="10" fillId="0" borderId="1" xfId="0" applyFont="1" applyBorder="1"/>
    <xf numFmtId="0" fontId="6" fillId="0" borderId="1" xfId="0" applyFont="1" applyBorder="1"/>
    <xf numFmtId="164" fontId="6" fillId="0" borderId="1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Border="1"/>
    <xf numFmtId="0" fontId="6" fillId="0" borderId="0" xfId="0" applyFont="1" applyAlignment="1"/>
    <xf numFmtId="14" fontId="6" fillId="0" borderId="0" xfId="0" applyNumberFormat="1" applyFont="1"/>
    <xf numFmtId="0" fontId="11" fillId="0" borderId="0" xfId="4"/>
    <xf numFmtId="0" fontId="10" fillId="0" borderId="1" xfId="0" applyFont="1" applyBorder="1" applyAlignment="1">
      <alignment horizontal="center" vertical="center" wrapText="1"/>
    </xf>
    <xf numFmtId="166" fontId="10" fillId="0" borderId="1" xfId="1" applyNumberFormat="1" applyFont="1" applyBorder="1" applyAlignment="1">
      <alignment horizontal="center" vertical="center" wrapText="1"/>
    </xf>
    <xf numFmtId="43" fontId="6" fillId="0" borderId="2" xfId="1" applyNumberFormat="1" applyFont="1" applyBorder="1"/>
    <xf numFmtId="164" fontId="6" fillId="0" borderId="5" xfId="1" applyNumberFormat="1" applyFont="1" applyBorder="1"/>
    <xf numFmtId="164" fontId="10" fillId="0" borderId="7" xfId="1" applyNumberFormat="1" applyFont="1" applyBorder="1"/>
    <xf numFmtId="43" fontId="10" fillId="0" borderId="8" xfId="1" applyNumberFormat="1" applyFont="1" applyBorder="1"/>
    <xf numFmtId="0" fontId="10" fillId="0" borderId="0" xfId="0" applyFont="1" applyBorder="1"/>
    <xf numFmtId="164" fontId="10" fillId="0" borderId="0" xfId="1" applyNumberFormat="1" applyFont="1" applyBorder="1"/>
    <xf numFmtId="14" fontId="0" fillId="0" borderId="0" xfId="0" applyNumberFormat="1"/>
    <xf numFmtId="0" fontId="13" fillId="0" borderId="0" xfId="5" applyFont="1" applyFill="1" applyBorder="1" applyAlignment="1"/>
    <xf numFmtId="0" fontId="0" fillId="0" borderId="0" xfId="0" applyBorder="1"/>
    <xf numFmtId="0" fontId="14" fillId="0" borderId="0" xfId="5" applyFont="1" applyFill="1" applyBorder="1" applyAlignment="1"/>
    <xf numFmtId="167" fontId="13" fillId="2" borderId="1" xfId="5" applyNumberFormat="1" applyFont="1" applyFill="1" applyBorder="1" applyAlignment="1">
      <alignment horizontal="center" wrapText="1"/>
    </xf>
    <xf numFmtId="164" fontId="0" fillId="0" borderId="0" xfId="1" applyNumberFormat="1" applyFont="1"/>
    <xf numFmtId="0" fontId="0" fillId="0" borderId="0" xfId="0" applyAlignment="1">
      <alignment horizontal="center"/>
    </xf>
    <xf numFmtId="0" fontId="15" fillId="0" borderId="0" xfId="0" applyFont="1" applyBorder="1" applyAlignment="1">
      <alignment horizontal="center" vertical="center"/>
    </xf>
    <xf numFmtId="1" fontId="16" fillId="0" borderId="2" xfId="0" applyNumberFormat="1" applyFont="1" applyBorder="1" applyAlignment="1">
      <alignment horizontal="left"/>
    </xf>
    <xf numFmtId="0" fontId="16" fillId="0" borderId="2" xfId="0" applyFont="1" applyBorder="1"/>
    <xf numFmtId="0" fontId="16" fillId="0" borderId="2" xfId="0" applyFont="1" applyBorder="1" applyAlignment="1">
      <alignment horizontal="left"/>
    </xf>
    <xf numFmtId="0" fontId="6" fillId="0" borderId="0" xfId="0" applyFont="1" applyBorder="1" applyAlignment="1">
      <alignment vertical="center"/>
    </xf>
    <xf numFmtId="1" fontId="16" fillId="0" borderId="3" xfId="0" applyNumberFormat="1" applyFont="1" applyBorder="1" applyAlignment="1">
      <alignment horizontal="left"/>
    </xf>
    <xf numFmtId="0" fontId="16" fillId="0" borderId="3" xfId="0" applyFont="1" applyBorder="1"/>
    <xf numFmtId="0" fontId="16" fillId="0" borderId="3" xfId="0" applyFont="1" applyBorder="1" applyAlignment="1">
      <alignment horizontal="left"/>
    </xf>
    <xf numFmtId="0" fontId="6" fillId="0" borderId="0" xfId="0" applyFont="1" applyBorder="1"/>
    <xf numFmtId="1" fontId="17" fillId="0" borderId="3" xfId="0" applyNumberFormat="1" applyFont="1" applyBorder="1" applyAlignment="1">
      <alignment horizontal="left"/>
    </xf>
    <xf numFmtId="0" fontId="17" fillId="0" borderId="3" xfId="0" applyFont="1" applyBorder="1"/>
    <xf numFmtId="1" fontId="17" fillId="0" borderId="3" xfId="0" applyNumberFormat="1" applyFont="1" applyBorder="1"/>
    <xf numFmtId="0" fontId="18" fillId="0" borderId="0" xfId="0" applyFont="1" applyBorder="1"/>
    <xf numFmtId="1" fontId="16" fillId="0" borderId="4" xfId="0" applyNumberFormat="1" applyFont="1" applyBorder="1" applyAlignment="1">
      <alignment horizontal="left"/>
    </xf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64" fontId="8" fillId="0" borderId="4" xfId="1" applyNumberFormat="1" applyFont="1" applyBorder="1"/>
    <xf numFmtId="0" fontId="13" fillId="2" borderId="8" xfId="5" applyFont="1" applyFill="1" applyBorder="1"/>
    <xf numFmtId="0" fontId="10" fillId="2" borderId="8" xfId="0" applyFont="1" applyFill="1" applyBorder="1"/>
    <xf numFmtId="167" fontId="13" fillId="2" borderId="8" xfId="0" applyNumberFormat="1" applyFont="1" applyFill="1" applyBorder="1"/>
    <xf numFmtId="0" fontId="13" fillId="0" borderId="0" xfId="5" applyFont="1" applyFill="1" applyBorder="1"/>
    <xf numFmtId="0" fontId="10" fillId="0" borderId="0" xfId="0" applyFont="1" applyFill="1" applyBorder="1"/>
    <xf numFmtId="0" fontId="6" fillId="0" borderId="0" xfId="0" applyFont="1" applyFill="1" applyBorder="1"/>
    <xf numFmtId="0" fontId="19" fillId="0" borderId="0" xfId="6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center" vertical="center" wrapText="1"/>
    </xf>
    <xf numFmtId="164" fontId="8" fillId="0" borderId="2" xfId="1" applyNumberFormat="1" applyFont="1" applyFill="1" applyBorder="1"/>
    <xf numFmtId="0" fontId="10" fillId="0" borderId="0" xfId="0" applyFont="1" applyBorder="1" applyAlignment="1">
      <alignment horizontal="center" vertical="center"/>
    </xf>
    <xf numFmtId="164" fontId="8" fillId="0" borderId="3" xfId="1" applyNumberFormat="1" applyFont="1" applyBorder="1"/>
    <xf numFmtId="164" fontId="4" fillId="0" borderId="1" xfId="1" applyNumberFormat="1" applyFont="1" applyFill="1" applyBorder="1"/>
    <xf numFmtId="168" fontId="8" fillId="0" borderId="0" xfId="7" applyFont="1" applyFill="1" applyBorder="1" applyAlignment="1" applyProtection="1">
      <alignment horizontal="left" vertical="center"/>
    </xf>
    <xf numFmtId="0" fontId="2" fillId="0" borderId="0" xfId="0" applyFont="1" applyAlignment="1">
      <alignment vertical="center"/>
    </xf>
    <xf numFmtId="0" fontId="0" fillId="0" borderId="0" xfId="0" applyFont="1"/>
    <xf numFmtId="1" fontId="4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6" fillId="0" borderId="0" xfId="1" applyNumberFormat="1" applyFont="1"/>
    <xf numFmtId="43" fontId="6" fillId="0" borderId="0" xfId="1" applyFont="1"/>
    <xf numFmtId="1" fontId="6" fillId="0" borderId="0" xfId="0" applyNumberFormat="1" applyFont="1"/>
    <xf numFmtId="164" fontId="10" fillId="0" borderId="9" xfId="1" applyNumberFormat="1" applyFont="1" applyBorder="1"/>
    <xf numFmtId="43" fontId="10" fillId="0" borderId="9" xfId="1" applyFont="1" applyBorder="1"/>
    <xf numFmtId="0" fontId="10" fillId="0" borderId="0" xfId="0" applyFont="1"/>
    <xf numFmtId="0" fontId="21" fillId="0" borderId="0" xfId="0" applyFont="1"/>
    <xf numFmtId="14" fontId="0" fillId="0" borderId="0" xfId="0" applyNumberFormat="1" applyFont="1"/>
    <xf numFmtId="1" fontId="22" fillId="4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1" fontId="0" fillId="0" borderId="0" xfId="0" applyNumberFormat="1"/>
    <xf numFmtId="1" fontId="0" fillId="0" borderId="0" xfId="0" applyNumberFormat="1" applyAlignment="1">
      <alignment wrapText="1"/>
    </xf>
    <xf numFmtId="0" fontId="6" fillId="0" borderId="10" xfId="0" applyFont="1" applyBorder="1"/>
    <xf numFmtId="0" fontId="0" fillId="0" borderId="0" xfId="0" applyNumberFormat="1"/>
    <xf numFmtId="1" fontId="0" fillId="0" borderId="0" xfId="0" applyNumberFormat="1" applyAlignment="1">
      <alignment horizontal="right"/>
    </xf>
    <xf numFmtId="0" fontId="6" fillId="0" borderId="11" xfId="0" applyFont="1" applyBorder="1"/>
    <xf numFmtId="0" fontId="10" fillId="0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3" fontId="0" fillId="0" borderId="0" xfId="1" applyFont="1"/>
    <xf numFmtId="0" fontId="2" fillId="0" borderId="1" xfId="0" applyFont="1" applyBorder="1"/>
    <xf numFmtId="0" fontId="7" fillId="0" borderId="4" xfId="3" applyFont="1" applyBorder="1" applyAlignment="1">
      <alignment horizontal="left" vertical="top"/>
    </xf>
    <xf numFmtId="164" fontId="2" fillId="3" borderId="12" xfId="1" applyNumberFormat="1" applyFont="1" applyFill="1" applyBorder="1"/>
    <xf numFmtId="164" fontId="0" fillId="3" borderId="13" xfId="1" applyNumberFormat="1" applyFont="1" applyFill="1" applyBorder="1"/>
    <xf numFmtId="2" fontId="0" fillId="3" borderId="13" xfId="8" applyNumberFormat="1" applyFont="1" applyFill="1" applyBorder="1"/>
    <xf numFmtId="43" fontId="0" fillId="0" borderId="13" xfId="1" applyFont="1" applyBorder="1"/>
    <xf numFmtId="164" fontId="0" fillId="3" borderId="3" xfId="1" applyNumberFormat="1" applyFont="1" applyFill="1" applyBorder="1"/>
    <xf numFmtId="43" fontId="0" fillId="0" borderId="3" xfId="1" applyFont="1" applyBorder="1"/>
    <xf numFmtId="164" fontId="0" fillId="3" borderId="14" xfId="1" applyNumberFormat="1" applyFont="1" applyFill="1" applyBorder="1"/>
    <xf numFmtId="43" fontId="0" fillId="0" borderId="14" xfId="1" applyFont="1" applyBorder="1"/>
    <xf numFmtId="43" fontId="2" fillId="0" borderId="9" xfId="1" applyFont="1" applyBorder="1"/>
    <xf numFmtId="0" fontId="2" fillId="0" borderId="0" xfId="0" applyFont="1" applyFill="1"/>
    <xf numFmtId="0" fontId="2" fillId="0" borderId="0" xfId="0" applyFont="1" applyFill="1" applyBorder="1"/>
    <xf numFmtId="0" fontId="23" fillId="0" borderId="0" xfId="0" applyFont="1"/>
    <xf numFmtId="0" fontId="2" fillId="0" borderId="1" xfId="0" applyFont="1" applyBorder="1" applyAlignment="1">
      <alignment horizontal="center" vertical="center"/>
    </xf>
    <xf numFmtId="164" fontId="10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" fontId="6" fillId="0" borderId="0" xfId="0" applyNumberFormat="1" applyFont="1"/>
    <xf numFmtId="0" fontId="2" fillId="0" borderId="9" xfId="0" applyFont="1" applyBorder="1"/>
    <xf numFmtId="2" fontId="10" fillId="0" borderId="9" xfId="0" applyNumberFormat="1" applyFont="1" applyBorder="1"/>
    <xf numFmtId="0" fontId="16" fillId="0" borderId="0" xfId="0" applyFont="1"/>
    <xf numFmtId="0" fontId="2" fillId="2" borderId="1" xfId="0" applyFont="1" applyFill="1" applyBorder="1"/>
    <xf numFmtId="0" fontId="10" fillId="2" borderId="7" xfId="0" applyFont="1" applyFill="1" applyBorder="1" applyAlignment="1">
      <alignment horizontal="center" vertical="center" wrapText="1"/>
    </xf>
    <xf numFmtId="3" fontId="6" fillId="0" borderId="0" xfId="1" applyNumberFormat="1" applyFont="1"/>
    <xf numFmtId="0" fontId="6" fillId="0" borderId="0" xfId="1" applyNumberFormat="1" applyFont="1"/>
    <xf numFmtId="0" fontId="2" fillId="2" borderId="7" xfId="0" applyFont="1" applyFill="1" applyBorder="1" applyAlignment="1"/>
    <xf numFmtId="0" fontId="0" fillId="0" borderId="15" xfId="0" applyBorder="1" applyAlignment="1">
      <alignment horizontal="center"/>
    </xf>
    <xf numFmtId="0" fontId="0" fillId="0" borderId="15" xfId="0" applyBorder="1" applyAlignment="1"/>
    <xf numFmtId="0" fontId="0" fillId="0" borderId="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4" fillId="0" borderId="0" xfId="0" applyFont="1"/>
    <xf numFmtId="0" fontId="0" fillId="0" borderId="0" xfId="0" applyBorder="1" applyAlignment="1">
      <alignment horizontal="center" vertical="center" wrapText="1"/>
    </xf>
    <xf numFmtId="164" fontId="7" fillId="0" borderId="4" xfId="1" applyNumberFormat="1" applyFont="1" applyBorder="1"/>
    <xf numFmtId="0" fontId="10" fillId="0" borderId="8" xfId="0" applyFont="1" applyFill="1" applyBorder="1"/>
    <xf numFmtId="38" fontId="5" fillId="0" borderId="8" xfId="3" applyNumberFormat="1" applyFont="1" applyBorder="1" applyAlignment="1">
      <alignment horizontal="center" vertical="top"/>
    </xf>
    <xf numFmtId="0" fontId="25" fillId="0" borderId="0" xfId="0" applyFont="1"/>
    <xf numFmtId="0" fontId="26" fillId="0" borderId="0" xfId="0" applyFont="1"/>
    <xf numFmtId="0" fontId="23" fillId="0" borderId="1" xfId="0" applyFont="1" applyFill="1" applyBorder="1" applyAlignment="1">
      <alignment horizontal="center" vertical="center" wrapText="1"/>
    </xf>
    <xf numFmtId="43" fontId="0" fillId="0" borderId="0" xfId="1" applyNumberFormat="1" applyFont="1"/>
    <xf numFmtId="164" fontId="16" fillId="0" borderId="0" xfId="1" applyNumberFormat="1" applyFont="1" applyBorder="1"/>
    <xf numFmtId="43" fontId="16" fillId="0" borderId="0" xfId="1" applyFont="1" applyBorder="1"/>
    <xf numFmtId="164" fontId="16" fillId="0" borderId="0" xfId="1" applyNumberFormat="1" applyFont="1" applyFill="1" applyBorder="1"/>
    <xf numFmtId="164" fontId="15" fillId="0" borderId="9" xfId="1" applyNumberFormat="1" applyFont="1" applyFill="1" applyBorder="1"/>
    <xf numFmtId="43" fontId="15" fillId="0" borderId="9" xfId="1" applyFont="1" applyFill="1" applyBorder="1"/>
    <xf numFmtId="0" fontId="24" fillId="5" borderId="0" xfId="0" applyFont="1" applyFill="1" applyAlignment="1">
      <alignment vertical="top"/>
    </xf>
    <xf numFmtId="0" fontId="6" fillId="5" borderId="0" xfId="0" applyFont="1" applyFill="1"/>
    <xf numFmtId="0" fontId="10" fillId="5" borderId="0" xfId="0" applyFont="1" applyFill="1" applyAlignment="1">
      <alignment vertical="top"/>
    </xf>
    <xf numFmtId="0" fontId="6" fillId="0" borderId="0" xfId="0" applyFont="1" applyAlignment="1">
      <alignment horizontal="center" vertical="center" wrapText="1"/>
    </xf>
    <xf numFmtId="2" fontId="6" fillId="0" borderId="0" xfId="0" applyNumberFormat="1" applyFont="1" applyAlignment="1">
      <alignment horizontal="right"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right" vertical="center"/>
    </xf>
    <xf numFmtId="164" fontId="6" fillId="0" borderId="3" xfId="1" applyNumberFormat="1" applyFont="1" applyBorder="1" applyAlignment="1">
      <alignment horizontal="center" vertical="center"/>
    </xf>
    <xf numFmtId="164" fontId="8" fillId="0" borderId="3" xfId="1" applyNumberFormat="1" applyFont="1" applyBorder="1" applyAlignment="1">
      <alignment horizontal="center" vertical="center"/>
    </xf>
    <xf numFmtId="164" fontId="6" fillId="0" borderId="3" xfId="1" applyNumberFormat="1" applyFont="1" applyFill="1" applyBorder="1" applyAlignment="1">
      <alignment horizontal="center" vertical="center"/>
    </xf>
    <xf numFmtId="164" fontId="6" fillId="0" borderId="4" xfId="1" applyNumberFormat="1" applyFont="1" applyBorder="1" applyAlignment="1">
      <alignment horizontal="center" vertical="center"/>
    </xf>
    <xf numFmtId="164" fontId="10" fillId="0" borderId="1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 wrapText="1"/>
    </xf>
    <xf numFmtId="164" fontId="27" fillId="0" borderId="0" xfId="1" applyNumberFormat="1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2" fontId="6" fillId="0" borderId="0" xfId="0" applyNumberFormat="1" applyFont="1" applyFill="1" applyAlignment="1">
      <alignment horizontal="right" vertical="center"/>
    </xf>
    <xf numFmtId="17" fontId="0" fillId="0" borderId="0" xfId="0" applyNumberFormat="1"/>
    <xf numFmtId="164" fontId="6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0" fontId="0" fillId="0" borderId="0" xfId="0" applyFont="1" applyFill="1" applyBorder="1" applyAlignment="1">
      <alignment horizontal="left" indent="1"/>
    </xf>
    <xf numFmtId="164" fontId="0" fillId="0" borderId="0" xfId="0" applyNumberFormat="1"/>
    <xf numFmtId="38" fontId="0" fillId="0" borderId="0" xfId="0" applyNumberFormat="1" applyAlignment="1">
      <alignment vertical="top"/>
    </xf>
    <xf numFmtId="38" fontId="0" fillId="0" borderId="0" xfId="0" applyNumberFormat="1"/>
    <xf numFmtId="38" fontId="0" fillId="0" borderId="15" xfId="0" applyNumberFormat="1" applyBorder="1" applyAlignment="1">
      <alignment vertical="top"/>
    </xf>
    <xf numFmtId="38" fontId="0" fillId="0" borderId="15" xfId="0" applyNumberFormat="1" applyBorder="1"/>
    <xf numFmtId="0" fontId="14" fillId="0" borderId="0" xfId="0" applyFont="1"/>
    <xf numFmtId="0" fontId="13" fillId="0" borderId="0" xfId="0" applyFont="1"/>
    <xf numFmtId="0" fontId="14" fillId="0" borderId="0" xfId="0" applyFont="1" applyBorder="1"/>
    <xf numFmtId="0" fontId="14" fillId="0" borderId="15" xfId="0" applyFont="1" applyBorder="1"/>
    <xf numFmtId="164" fontId="8" fillId="0" borderId="2" xfId="1" applyNumberFormat="1" applyFont="1" applyBorder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NumberFormat="1" applyAlignment="1"/>
    <xf numFmtId="0" fontId="6" fillId="0" borderId="0" xfId="0" applyNumberFormat="1" applyFont="1" applyFill="1" applyBorder="1" applyAlignment="1"/>
    <xf numFmtId="0" fontId="0" fillId="0" borderId="0" xfId="0" applyAlignment="1">
      <alignment vertical="top"/>
    </xf>
    <xf numFmtId="0" fontId="14" fillId="0" borderId="0" xfId="0" applyFont="1" applyFill="1"/>
    <xf numFmtId="0" fontId="13" fillId="0" borderId="0" xfId="0" applyFont="1" applyFill="1"/>
    <xf numFmtId="0" fontId="0" fillId="0" borderId="0" xfId="0" applyFill="1"/>
    <xf numFmtId="0" fontId="26" fillId="0" borderId="0" xfId="0" applyFont="1"/>
    <xf numFmtId="4" fontId="6" fillId="0" borderId="0" xfId="0" applyNumberFormat="1" applyFont="1"/>
    <xf numFmtId="43" fontId="10" fillId="0" borderId="9" xfId="1" applyNumberFormat="1" applyFont="1" applyBorder="1"/>
    <xf numFmtId="168" fontId="20" fillId="0" borderId="0" xfId="7"/>
    <xf numFmtId="0" fontId="3" fillId="0" borderId="0" xfId="0" applyFont="1" applyAlignment="1">
      <alignment vertical="top"/>
    </xf>
    <xf numFmtId="0" fontId="3" fillId="0" borderId="0" xfId="0" applyFont="1"/>
    <xf numFmtId="0" fontId="26" fillId="0" borderId="0" xfId="0" applyFont="1"/>
    <xf numFmtId="0" fontId="2" fillId="0" borderId="0" xfId="0" applyFont="1" applyAlignment="1">
      <alignment horizontal="left" vertical="center"/>
    </xf>
  </cellXfs>
  <cellStyles count="61">
    <cellStyle name="20% - Ênfase1" xfId="27" builtinId="30" customBuiltin="1"/>
    <cellStyle name="20% - Ênfase2" xfId="31" builtinId="34" customBuiltin="1"/>
    <cellStyle name="20% - Ênfase3" xfId="35" builtinId="38" customBuiltin="1"/>
    <cellStyle name="20% - Ênfase4" xfId="39" builtinId="42" customBuiltin="1"/>
    <cellStyle name="20% - Ênfase5" xfId="43" builtinId="46" customBuiltin="1"/>
    <cellStyle name="20% - Ênfase6" xfId="47" builtinId="50" customBuiltin="1"/>
    <cellStyle name="40% - Ênfase1" xfId="28" builtinId="31" customBuiltin="1"/>
    <cellStyle name="40% - Ênfase2" xfId="32" builtinId="35" customBuiltin="1"/>
    <cellStyle name="40% - Ênfase3" xfId="36" builtinId="39" customBuiltin="1"/>
    <cellStyle name="40% - Ênfase4" xfId="40" builtinId="43" customBuiltin="1"/>
    <cellStyle name="40% - Ênfase5" xfId="44" builtinId="47" customBuiltin="1"/>
    <cellStyle name="40% - Ênfase6" xfId="48" builtinId="51" customBuiltin="1"/>
    <cellStyle name="60% - Ênfase1" xfId="29" builtinId="32" customBuiltin="1"/>
    <cellStyle name="60% - Ênfase2" xfId="33" builtinId="36" customBuiltin="1"/>
    <cellStyle name="60% - Ênfase3" xfId="37" builtinId="40" customBuiltin="1"/>
    <cellStyle name="60% - Ênfase4" xfId="41" builtinId="44" customBuiltin="1"/>
    <cellStyle name="60% - Ênfase5" xfId="45" builtinId="48" customBuiltin="1"/>
    <cellStyle name="60% - Ênfase6" xfId="49" builtinId="52" customBuiltin="1"/>
    <cellStyle name="Bom" xfId="14" builtinId="26" customBuiltin="1"/>
    <cellStyle name="Cálculo" xfId="19" builtinId="22" customBuiltin="1"/>
    <cellStyle name="Célula de Verificação" xfId="21" builtinId="23" customBuiltin="1"/>
    <cellStyle name="Célula Vinculada" xfId="20" builtinId="24" customBuiltin="1"/>
    <cellStyle name="Ênfase1" xfId="26" builtinId="29" customBuiltin="1"/>
    <cellStyle name="Ênfase2" xfId="30" builtinId="33" customBuiltin="1"/>
    <cellStyle name="Ênfase3" xfId="34" builtinId="37" customBuiltin="1"/>
    <cellStyle name="Ênfase4" xfId="38" builtinId="41" customBuiltin="1"/>
    <cellStyle name="Ênfase5" xfId="42" builtinId="45" customBuiltin="1"/>
    <cellStyle name="Ênfase6" xfId="46" builtinId="49" customBuiltin="1"/>
    <cellStyle name="Entrada" xfId="17" builtinId="20" customBuiltin="1"/>
    <cellStyle name="Hiperlink" xfId="4" builtinId="8"/>
    <cellStyle name="Incorreto" xfId="15" builtinId="27" customBuiltin="1"/>
    <cellStyle name="Neutra" xfId="16" builtinId="28" customBuiltin="1"/>
    <cellStyle name="Normal" xfId="0" builtinId="0"/>
    <cellStyle name="Normal 2" xfId="7"/>
    <cellStyle name="Normal 2 2" xfId="3"/>
    <cellStyle name="Normal 2 3" xfId="52"/>
    <cellStyle name="Normal 2 3 2" xfId="56"/>
    <cellStyle name="Normal 2 4" xfId="54"/>
    <cellStyle name="Normal 3" xfId="5"/>
    <cellStyle name="Normal 3 2" xfId="57"/>
    <cellStyle name="Normal 4" xfId="53"/>
    <cellStyle name="Normal 5" xfId="55"/>
    <cellStyle name="Normal 6" xfId="59"/>
    <cellStyle name="Normal 7" xfId="2"/>
    <cellStyle name="Normal 7 2" xfId="60"/>
    <cellStyle name="Normal_mun anodiag ad cca MS" xfId="6"/>
    <cellStyle name="Nota" xfId="23" builtinId="10" customBuiltin="1"/>
    <cellStyle name="Nota 2" xfId="51"/>
    <cellStyle name="Nota 3" xfId="50"/>
    <cellStyle name="Porcentagem" xfId="8" builtinId="5"/>
    <cellStyle name="Saída" xfId="18" builtinId="21" customBuiltin="1"/>
    <cellStyle name="TableStyleLight1" xfId="58"/>
    <cellStyle name="Texto de Aviso" xfId="22" builtinId="11" customBuiltin="1"/>
    <cellStyle name="Texto Explicativo" xfId="24" builtinId="53" customBuiltin="1"/>
    <cellStyle name="Título" xfId="9" builtinId="15" customBuiltin="1"/>
    <cellStyle name="Título 1" xfId="10" builtinId="16" customBuiltin="1"/>
    <cellStyle name="Título 2" xfId="11" builtinId="17" customBuiltin="1"/>
    <cellStyle name="Título 3" xfId="12" builtinId="18" customBuiltin="1"/>
    <cellStyle name="Título 4" xfId="13" builtinId="19" customBuiltin="1"/>
    <cellStyle name="Total" xfId="25" builtinId="25" customBuiltin="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0"/>
  <sheetViews>
    <sheetView tabSelected="1" workbookViewId="0"/>
  </sheetViews>
  <sheetFormatPr defaultRowHeight="15" x14ac:dyDescent="0.25"/>
  <cols>
    <col min="1" max="1" width="10.7109375" style="116" bestFit="1" customWidth="1"/>
    <col min="2" max="2" width="20" style="116" bestFit="1" customWidth="1"/>
    <col min="3" max="3" width="13.140625" style="116" bestFit="1" customWidth="1"/>
    <col min="4" max="4" width="27.7109375" style="116" bestFit="1" customWidth="1"/>
    <col min="5" max="5" width="8.28515625" style="116" bestFit="1" customWidth="1"/>
    <col min="6" max="6" width="23.7109375" style="116" bestFit="1" customWidth="1"/>
    <col min="7" max="7" width="11.85546875" style="116" customWidth="1"/>
    <col min="8" max="8" width="12.42578125" style="116" customWidth="1"/>
    <col min="9" max="9" width="13.140625" style="116" customWidth="1"/>
    <col min="10" max="10" width="11.85546875" style="116" bestFit="1" customWidth="1"/>
    <col min="11" max="11" width="15.140625" style="116" customWidth="1"/>
    <col min="12" max="12" width="11.5703125" style="116" bestFit="1" customWidth="1"/>
    <col min="13" max="16384" width="9.140625" style="116"/>
  </cols>
  <sheetData>
    <row r="1" spans="1:12" x14ac:dyDescent="0.25">
      <c r="A1" s="115" t="s">
        <v>808</v>
      </c>
    </row>
    <row r="3" spans="1:12" ht="51" x14ac:dyDescent="0.25">
      <c r="A3" s="6" t="s">
        <v>4</v>
      </c>
      <c r="B3" s="6" t="s">
        <v>5</v>
      </c>
      <c r="C3" s="6" t="s">
        <v>2</v>
      </c>
      <c r="D3" s="6" t="s">
        <v>3</v>
      </c>
      <c r="E3" s="6" t="s">
        <v>0</v>
      </c>
      <c r="F3" s="6" t="s">
        <v>1</v>
      </c>
      <c r="G3" s="117" t="s">
        <v>802</v>
      </c>
      <c r="H3" s="70" t="s">
        <v>803</v>
      </c>
      <c r="I3" s="118" t="s">
        <v>804</v>
      </c>
      <c r="J3" s="70" t="s">
        <v>1552</v>
      </c>
      <c r="K3" s="118" t="s">
        <v>1553</v>
      </c>
    </row>
    <row r="4" spans="1:12" ht="15.75" x14ac:dyDescent="0.25">
      <c r="A4" s="10" t="s">
        <v>11</v>
      </c>
      <c r="B4" s="10" t="s">
        <v>12</v>
      </c>
      <c r="C4" s="11">
        <v>35091</v>
      </c>
      <c r="D4" s="10" t="s">
        <v>10</v>
      </c>
      <c r="E4" s="9">
        <v>3500105</v>
      </c>
      <c r="F4" s="10" t="s">
        <v>9</v>
      </c>
      <c r="G4" s="51">
        <v>49</v>
      </c>
      <c r="H4" s="119">
        <v>18350</v>
      </c>
      <c r="I4" s="120">
        <f t="shared" ref="I4:I67" si="0">G4/H4*100000</f>
        <v>267.02997275204359</v>
      </c>
      <c r="J4" s="119">
        <v>18193</v>
      </c>
      <c r="K4" s="120">
        <f>G4/J4*100000</f>
        <v>269.33435936898809</v>
      </c>
      <c r="L4" s="230"/>
    </row>
    <row r="5" spans="1:12" ht="15.75" x14ac:dyDescent="0.25">
      <c r="A5" s="15" t="s">
        <v>15</v>
      </c>
      <c r="B5" s="15" t="s">
        <v>16</v>
      </c>
      <c r="C5" s="16">
        <v>35156</v>
      </c>
      <c r="D5" s="15" t="s">
        <v>14</v>
      </c>
      <c r="E5" s="14">
        <v>3500204</v>
      </c>
      <c r="F5" s="15" t="s">
        <v>13</v>
      </c>
      <c r="G5" s="51">
        <v>2</v>
      </c>
      <c r="H5" s="119">
        <v>1949</v>
      </c>
      <c r="I5" s="120">
        <f t="shared" si="0"/>
        <v>102.6167265264238</v>
      </c>
      <c r="J5" s="119">
        <v>1863</v>
      </c>
      <c r="K5" s="120">
        <f t="shared" ref="K5:K68" si="1">G5/J5*100000</f>
        <v>107.35373054213633</v>
      </c>
      <c r="L5" s="230"/>
    </row>
    <row r="6" spans="1:12" ht="15.75" x14ac:dyDescent="0.25">
      <c r="A6" s="15" t="s">
        <v>19</v>
      </c>
      <c r="B6" s="15" t="s">
        <v>20</v>
      </c>
      <c r="C6" s="16">
        <v>35142</v>
      </c>
      <c r="D6" s="15" t="s">
        <v>18</v>
      </c>
      <c r="E6" s="14">
        <v>3500303</v>
      </c>
      <c r="F6" s="15" t="s">
        <v>17</v>
      </c>
      <c r="G6" s="51">
        <v>24</v>
      </c>
      <c r="H6" s="119">
        <v>16339</v>
      </c>
      <c r="I6" s="120">
        <f t="shared" si="0"/>
        <v>146.88781443172775</v>
      </c>
      <c r="J6" s="119">
        <v>17341</v>
      </c>
      <c r="K6" s="120">
        <f t="shared" si="1"/>
        <v>138.40032293408686</v>
      </c>
      <c r="L6" s="230"/>
    </row>
    <row r="7" spans="1:12" ht="15.75" x14ac:dyDescent="0.25">
      <c r="A7" s="15" t="s">
        <v>19</v>
      </c>
      <c r="B7" s="15" t="s">
        <v>20</v>
      </c>
      <c r="C7" s="16">
        <v>35142</v>
      </c>
      <c r="D7" s="15" t="s">
        <v>18</v>
      </c>
      <c r="E7" s="14">
        <v>3500402</v>
      </c>
      <c r="F7" s="15" t="s">
        <v>21</v>
      </c>
      <c r="G7" s="51">
        <v>4</v>
      </c>
      <c r="H7" s="119">
        <v>4133</v>
      </c>
      <c r="I7" s="120">
        <f t="shared" si="0"/>
        <v>96.781998548270025</v>
      </c>
      <c r="J7" s="119">
        <v>4077</v>
      </c>
      <c r="K7" s="120">
        <f t="shared" si="1"/>
        <v>98.111356389502077</v>
      </c>
      <c r="L7" s="230"/>
    </row>
    <row r="8" spans="1:12" ht="15.75" x14ac:dyDescent="0.25">
      <c r="A8" s="15" t="s">
        <v>24</v>
      </c>
      <c r="B8" s="15" t="s">
        <v>25</v>
      </c>
      <c r="C8" s="16">
        <v>35074</v>
      </c>
      <c r="D8" s="15" t="s">
        <v>23</v>
      </c>
      <c r="E8" s="14">
        <v>3500501</v>
      </c>
      <c r="F8" s="15" t="s">
        <v>22</v>
      </c>
      <c r="G8" s="51">
        <v>41</v>
      </c>
      <c r="H8" s="119">
        <v>9428</v>
      </c>
      <c r="I8" s="120">
        <f t="shared" si="0"/>
        <v>434.87484089944843</v>
      </c>
      <c r="J8" s="119">
        <v>9392</v>
      </c>
      <c r="K8" s="120">
        <f t="shared" si="1"/>
        <v>436.54173764906301</v>
      </c>
      <c r="L8" s="230"/>
    </row>
    <row r="9" spans="1:12" ht="15.75" x14ac:dyDescent="0.25">
      <c r="A9" s="15" t="s">
        <v>28</v>
      </c>
      <c r="B9" s="15" t="s">
        <v>29</v>
      </c>
      <c r="C9" s="16">
        <v>35061</v>
      </c>
      <c r="D9" s="15" t="s">
        <v>27</v>
      </c>
      <c r="E9" s="14">
        <v>3500550</v>
      </c>
      <c r="F9" s="15" t="s">
        <v>26</v>
      </c>
      <c r="G9" s="51">
        <v>1</v>
      </c>
      <c r="H9" s="119">
        <v>2960</v>
      </c>
      <c r="I9" s="120">
        <f t="shared" si="0"/>
        <v>33.783783783783782</v>
      </c>
      <c r="J9" s="119">
        <v>2910</v>
      </c>
      <c r="K9" s="120">
        <f t="shared" si="1"/>
        <v>34.364261168384886</v>
      </c>
      <c r="L9" s="230"/>
    </row>
    <row r="10" spans="1:12" ht="15.75" x14ac:dyDescent="0.25">
      <c r="A10" s="15" t="s">
        <v>32</v>
      </c>
      <c r="B10" s="15" t="s">
        <v>31</v>
      </c>
      <c r="C10" s="16">
        <v>35103</v>
      </c>
      <c r="D10" s="15" t="s">
        <v>31</v>
      </c>
      <c r="E10" s="14">
        <v>3500600</v>
      </c>
      <c r="F10" s="15" t="s">
        <v>30</v>
      </c>
      <c r="G10" s="51">
        <v>3</v>
      </c>
      <c r="H10" s="119">
        <v>1684</v>
      </c>
      <c r="I10" s="120">
        <f t="shared" si="0"/>
        <v>178.14726840855107</v>
      </c>
      <c r="J10" s="119">
        <v>1540</v>
      </c>
      <c r="K10" s="120">
        <f t="shared" si="1"/>
        <v>194.80519480519482</v>
      </c>
      <c r="L10" s="230"/>
    </row>
    <row r="11" spans="1:12" ht="15.75" x14ac:dyDescent="0.25">
      <c r="A11" s="15" t="s">
        <v>28</v>
      </c>
      <c r="B11" s="15" t="s">
        <v>29</v>
      </c>
      <c r="C11" s="16">
        <v>35062</v>
      </c>
      <c r="D11" s="15" t="s">
        <v>29</v>
      </c>
      <c r="E11" s="14">
        <v>3500709</v>
      </c>
      <c r="F11" s="15" t="s">
        <v>33</v>
      </c>
      <c r="G11" s="51">
        <v>31</v>
      </c>
      <c r="H11" s="119">
        <v>17839</v>
      </c>
      <c r="I11" s="120">
        <f t="shared" si="0"/>
        <v>173.77655698189361</v>
      </c>
      <c r="J11" s="119">
        <v>18069</v>
      </c>
      <c r="K11" s="120">
        <f t="shared" si="1"/>
        <v>171.56455808290443</v>
      </c>
      <c r="L11" s="230"/>
    </row>
    <row r="12" spans="1:12" ht="15.75" x14ac:dyDescent="0.25">
      <c r="A12" s="15" t="s">
        <v>36</v>
      </c>
      <c r="B12" s="15" t="s">
        <v>37</v>
      </c>
      <c r="C12" s="16">
        <v>35161</v>
      </c>
      <c r="D12" s="15" t="s">
        <v>35</v>
      </c>
      <c r="E12" s="14">
        <v>3500758</v>
      </c>
      <c r="F12" s="15" t="s">
        <v>34</v>
      </c>
      <c r="G12" s="51">
        <v>3</v>
      </c>
      <c r="H12" s="119">
        <v>2602</v>
      </c>
      <c r="I12" s="120">
        <f t="shared" si="0"/>
        <v>115.29592621060722</v>
      </c>
      <c r="J12" s="119">
        <v>2666</v>
      </c>
      <c r="K12" s="120">
        <f t="shared" si="1"/>
        <v>112.52813203300825</v>
      </c>
      <c r="L12" s="230"/>
    </row>
    <row r="13" spans="1:12" ht="15.75" x14ac:dyDescent="0.25">
      <c r="A13" s="15" t="s">
        <v>40</v>
      </c>
      <c r="B13" s="15" t="s">
        <v>41</v>
      </c>
      <c r="C13" s="16">
        <v>35112</v>
      </c>
      <c r="D13" s="15" t="s">
        <v>39</v>
      </c>
      <c r="E13" s="14">
        <v>3500808</v>
      </c>
      <c r="F13" s="15" t="s">
        <v>38</v>
      </c>
      <c r="G13" s="51">
        <v>0</v>
      </c>
      <c r="H13" s="119">
        <v>2154</v>
      </c>
      <c r="I13" s="120">
        <f t="shared" si="0"/>
        <v>0</v>
      </c>
      <c r="J13" s="119">
        <v>2051</v>
      </c>
      <c r="K13" s="120">
        <f t="shared" si="1"/>
        <v>0</v>
      </c>
      <c r="L13" s="230"/>
    </row>
    <row r="14" spans="1:12" ht="15.75" x14ac:dyDescent="0.25">
      <c r="A14" s="15" t="s">
        <v>44</v>
      </c>
      <c r="B14" s="15" t="s">
        <v>45</v>
      </c>
      <c r="C14" s="16">
        <v>35051</v>
      </c>
      <c r="D14" s="15" t="s">
        <v>43</v>
      </c>
      <c r="E14" s="14">
        <v>3500907</v>
      </c>
      <c r="F14" s="15" t="s">
        <v>42</v>
      </c>
      <c r="G14" s="51">
        <v>0</v>
      </c>
      <c r="H14" s="119">
        <v>1879</v>
      </c>
      <c r="I14" s="120">
        <f t="shared" si="0"/>
        <v>0</v>
      </c>
      <c r="J14" s="119">
        <v>2018</v>
      </c>
      <c r="K14" s="120">
        <f t="shared" si="1"/>
        <v>0</v>
      </c>
      <c r="L14" s="230"/>
    </row>
    <row r="15" spans="1:12" ht="15.75" x14ac:dyDescent="0.25">
      <c r="A15" s="15" t="s">
        <v>48</v>
      </c>
      <c r="B15" s="15" t="s">
        <v>49</v>
      </c>
      <c r="C15" s="16">
        <v>35133</v>
      </c>
      <c r="D15" s="15" t="s">
        <v>47</v>
      </c>
      <c r="E15" s="14">
        <v>3501004</v>
      </c>
      <c r="F15" s="15" t="s">
        <v>46</v>
      </c>
      <c r="G15" s="51">
        <v>18</v>
      </c>
      <c r="H15" s="119">
        <v>8194</v>
      </c>
      <c r="I15" s="120">
        <f t="shared" si="0"/>
        <v>219.67293141322918</v>
      </c>
      <c r="J15" s="119">
        <v>8021</v>
      </c>
      <c r="K15" s="120">
        <f t="shared" si="1"/>
        <v>224.41092133150482</v>
      </c>
      <c r="L15" s="230"/>
    </row>
    <row r="16" spans="1:12" ht="15.75" x14ac:dyDescent="0.25">
      <c r="A16" s="15" t="s">
        <v>52</v>
      </c>
      <c r="B16" s="15" t="s">
        <v>53</v>
      </c>
      <c r="C16" s="16">
        <v>35023</v>
      </c>
      <c r="D16" s="15" t="s">
        <v>51</v>
      </c>
      <c r="E16" s="14">
        <v>3501103</v>
      </c>
      <c r="F16" s="15" t="s">
        <v>50</v>
      </c>
      <c r="G16" s="51">
        <v>1</v>
      </c>
      <c r="H16" s="119">
        <v>2114</v>
      </c>
      <c r="I16" s="120">
        <f t="shared" si="0"/>
        <v>47.303689687795647</v>
      </c>
      <c r="J16" s="119">
        <v>2140</v>
      </c>
      <c r="K16" s="120">
        <f t="shared" si="1"/>
        <v>46.728971962616825</v>
      </c>
      <c r="L16" s="230"/>
    </row>
    <row r="17" spans="1:12" ht="15.75" x14ac:dyDescent="0.25">
      <c r="A17" s="15" t="s">
        <v>36</v>
      </c>
      <c r="B17" s="15" t="s">
        <v>37</v>
      </c>
      <c r="C17" s="16">
        <v>35163</v>
      </c>
      <c r="D17" s="15" t="s">
        <v>37</v>
      </c>
      <c r="E17" s="14">
        <v>3501152</v>
      </c>
      <c r="F17" s="15" t="s">
        <v>54</v>
      </c>
      <c r="G17" s="51">
        <v>12</v>
      </c>
      <c r="H17" s="119">
        <v>8434</v>
      </c>
      <c r="I17" s="120">
        <f t="shared" si="0"/>
        <v>142.28124258951863</v>
      </c>
      <c r="J17" s="119">
        <v>8789</v>
      </c>
      <c r="K17" s="120">
        <f t="shared" si="1"/>
        <v>136.53430424394128</v>
      </c>
      <c r="L17" s="230"/>
    </row>
    <row r="18" spans="1:12" ht="15.75" x14ac:dyDescent="0.25">
      <c r="A18" s="15" t="s">
        <v>15</v>
      </c>
      <c r="B18" s="15" t="s">
        <v>16</v>
      </c>
      <c r="C18" s="16">
        <v>35157</v>
      </c>
      <c r="D18" s="15" t="s">
        <v>56</v>
      </c>
      <c r="E18" s="14">
        <v>3501202</v>
      </c>
      <c r="F18" s="15" t="s">
        <v>55</v>
      </c>
      <c r="G18" s="51">
        <v>2</v>
      </c>
      <c r="H18" s="119">
        <v>2180</v>
      </c>
      <c r="I18" s="120">
        <f t="shared" si="0"/>
        <v>91.743119266055047</v>
      </c>
      <c r="J18" s="119">
        <v>2053</v>
      </c>
      <c r="K18" s="120">
        <f t="shared" si="1"/>
        <v>97.418412079883097</v>
      </c>
      <c r="L18" s="230"/>
    </row>
    <row r="19" spans="1:12" ht="15.75" x14ac:dyDescent="0.25">
      <c r="A19" s="15" t="s">
        <v>40</v>
      </c>
      <c r="B19" s="15" t="s">
        <v>41</v>
      </c>
      <c r="C19" s="16">
        <v>35112</v>
      </c>
      <c r="D19" s="15" t="s">
        <v>39</v>
      </c>
      <c r="E19" s="14">
        <v>3501301</v>
      </c>
      <c r="F19" s="15" t="s">
        <v>57</v>
      </c>
      <c r="G19" s="51">
        <v>18</v>
      </c>
      <c r="H19" s="119">
        <v>12155</v>
      </c>
      <c r="I19" s="120">
        <f t="shared" si="0"/>
        <v>148.08720691073634</v>
      </c>
      <c r="J19" s="119">
        <v>12059</v>
      </c>
      <c r="K19" s="120">
        <f t="shared" si="1"/>
        <v>149.26610830085414</v>
      </c>
      <c r="L19" s="230"/>
    </row>
    <row r="20" spans="1:12" ht="15.75" x14ac:dyDescent="0.25">
      <c r="A20" s="15" t="s">
        <v>11</v>
      </c>
      <c r="B20" s="15" t="s">
        <v>12</v>
      </c>
      <c r="C20" s="16">
        <v>35093</v>
      </c>
      <c r="D20" s="15" t="s">
        <v>12</v>
      </c>
      <c r="E20" s="14">
        <v>3501400</v>
      </c>
      <c r="F20" s="15" t="s">
        <v>58</v>
      </c>
      <c r="G20" s="51">
        <v>2</v>
      </c>
      <c r="H20" s="119">
        <v>2564</v>
      </c>
      <c r="I20" s="120">
        <f t="shared" si="0"/>
        <v>78.003120124804994</v>
      </c>
      <c r="J20" s="119">
        <v>2273</v>
      </c>
      <c r="K20" s="120">
        <f t="shared" si="1"/>
        <v>87.989441267047965</v>
      </c>
      <c r="L20" s="230"/>
    </row>
    <row r="21" spans="1:12" ht="15.75" x14ac:dyDescent="0.25">
      <c r="A21" s="15" t="s">
        <v>11</v>
      </c>
      <c r="B21" s="15" t="s">
        <v>12</v>
      </c>
      <c r="C21" s="16">
        <v>35093</v>
      </c>
      <c r="D21" s="15" t="s">
        <v>12</v>
      </c>
      <c r="E21" s="14">
        <v>3501509</v>
      </c>
      <c r="F21" s="15" t="s">
        <v>59</v>
      </c>
      <c r="G21" s="51">
        <v>2</v>
      </c>
      <c r="H21" s="119">
        <v>1520</v>
      </c>
      <c r="I21" s="120">
        <f t="shared" si="0"/>
        <v>131.57894736842104</v>
      </c>
      <c r="J21" s="119">
        <v>1480</v>
      </c>
      <c r="K21" s="120">
        <f t="shared" si="1"/>
        <v>135.13513513513513</v>
      </c>
      <c r="L21" s="230"/>
    </row>
    <row r="22" spans="1:12" ht="15.75" x14ac:dyDescent="0.25">
      <c r="A22" s="15" t="s">
        <v>24</v>
      </c>
      <c r="B22" s="15" t="s">
        <v>25</v>
      </c>
      <c r="C22" s="16">
        <v>35072</v>
      </c>
      <c r="D22" s="15" t="s">
        <v>61</v>
      </c>
      <c r="E22" s="14">
        <v>3501608</v>
      </c>
      <c r="F22" s="15" t="s">
        <v>60</v>
      </c>
      <c r="G22" s="51">
        <v>319</v>
      </c>
      <c r="H22" s="119">
        <v>120998</v>
      </c>
      <c r="I22" s="120">
        <f t="shared" si="0"/>
        <v>263.6407213342369</v>
      </c>
      <c r="J22" s="119">
        <v>126044</v>
      </c>
      <c r="K22" s="120">
        <f t="shared" si="1"/>
        <v>253.08622385833519</v>
      </c>
      <c r="L22" s="230"/>
    </row>
    <row r="23" spans="1:12" ht="15.75" x14ac:dyDescent="0.25">
      <c r="A23" s="15" t="s">
        <v>64</v>
      </c>
      <c r="B23" s="15" t="s">
        <v>65</v>
      </c>
      <c r="C23" s="16">
        <v>35031</v>
      </c>
      <c r="D23" s="15" t="s">
        <v>63</v>
      </c>
      <c r="E23" s="14">
        <v>3501707</v>
      </c>
      <c r="F23" s="15" t="s">
        <v>62</v>
      </c>
      <c r="G23" s="51">
        <v>48</v>
      </c>
      <c r="H23" s="119">
        <v>17936</v>
      </c>
      <c r="I23" s="120">
        <f t="shared" si="0"/>
        <v>267.61819803746653</v>
      </c>
      <c r="J23" s="119">
        <v>19528</v>
      </c>
      <c r="K23" s="120">
        <f t="shared" si="1"/>
        <v>245.80090126997135</v>
      </c>
      <c r="L23" s="230"/>
    </row>
    <row r="24" spans="1:12" ht="15.75" x14ac:dyDescent="0.25">
      <c r="A24" s="15" t="s">
        <v>15</v>
      </c>
      <c r="B24" s="15" t="s">
        <v>16</v>
      </c>
      <c r="C24" s="16">
        <v>35157</v>
      </c>
      <c r="D24" s="15" t="s">
        <v>56</v>
      </c>
      <c r="E24" s="14">
        <v>3501806</v>
      </c>
      <c r="F24" s="15" t="s">
        <v>66</v>
      </c>
      <c r="G24" s="51">
        <v>3</v>
      </c>
      <c r="H24" s="119">
        <v>3135</v>
      </c>
      <c r="I24" s="120">
        <f t="shared" si="0"/>
        <v>95.693779904306226</v>
      </c>
      <c r="J24" s="119">
        <v>3034</v>
      </c>
      <c r="K24" s="120">
        <f t="shared" si="1"/>
        <v>98.879367172050095</v>
      </c>
      <c r="L24" s="230"/>
    </row>
    <row r="25" spans="1:12" ht="15.75" x14ac:dyDescent="0.25">
      <c r="A25" s="15" t="s">
        <v>24</v>
      </c>
      <c r="B25" s="15" t="s">
        <v>25</v>
      </c>
      <c r="C25" s="16">
        <v>35074</v>
      </c>
      <c r="D25" s="15" t="s">
        <v>23</v>
      </c>
      <c r="E25" s="14">
        <v>3501905</v>
      </c>
      <c r="F25" s="15" t="s">
        <v>67</v>
      </c>
      <c r="G25" s="51">
        <v>128</v>
      </c>
      <c r="H25" s="119">
        <v>36182</v>
      </c>
      <c r="I25" s="120">
        <f t="shared" si="0"/>
        <v>353.76706649715328</v>
      </c>
      <c r="J25" s="119">
        <v>37204</v>
      </c>
      <c r="K25" s="120">
        <f t="shared" si="1"/>
        <v>344.04902698634555</v>
      </c>
      <c r="L25" s="230"/>
    </row>
    <row r="26" spans="1:12" ht="15.75" x14ac:dyDescent="0.25">
      <c r="A26" s="15" t="s">
        <v>32</v>
      </c>
      <c r="B26" s="15" t="s">
        <v>31</v>
      </c>
      <c r="C26" s="16">
        <v>35104</v>
      </c>
      <c r="D26" s="15" t="s">
        <v>69</v>
      </c>
      <c r="E26" s="14">
        <v>3502002</v>
      </c>
      <c r="F26" s="15" t="s">
        <v>68</v>
      </c>
      <c r="G26" s="51">
        <v>3</v>
      </c>
      <c r="H26" s="119">
        <v>2230</v>
      </c>
      <c r="I26" s="120">
        <f t="shared" si="0"/>
        <v>134.5291479820628</v>
      </c>
      <c r="J26" s="119">
        <v>2338</v>
      </c>
      <c r="K26" s="120">
        <f t="shared" si="1"/>
        <v>128.3147989734816</v>
      </c>
      <c r="L26" s="230"/>
    </row>
    <row r="27" spans="1:12" ht="15.75" x14ac:dyDescent="0.25">
      <c r="A27" s="15" t="s">
        <v>52</v>
      </c>
      <c r="B27" s="15" t="s">
        <v>53</v>
      </c>
      <c r="C27" s="16">
        <v>35022</v>
      </c>
      <c r="D27" s="15" t="s">
        <v>71</v>
      </c>
      <c r="E27" s="14">
        <v>3502101</v>
      </c>
      <c r="F27" s="15" t="s">
        <v>70</v>
      </c>
      <c r="G27" s="51">
        <v>116</v>
      </c>
      <c r="H27" s="119">
        <v>29916</v>
      </c>
      <c r="I27" s="120">
        <f t="shared" si="0"/>
        <v>387.75237331194012</v>
      </c>
      <c r="J27" s="119">
        <v>29614</v>
      </c>
      <c r="K27" s="120">
        <f t="shared" si="1"/>
        <v>391.70662524481668</v>
      </c>
      <c r="L27" s="230"/>
    </row>
    <row r="28" spans="1:12" ht="15.75" x14ac:dyDescent="0.25">
      <c r="A28" s="15" t="s">
        <v>36</v>
      </c>
      <c r="B28" s="15" t="s">
        <v>37</v>
      </c>
      <c r="C28" s="16">
        <v>35161</v>
      </c>
      <c r="D28" s="15" t="s">
        <v>35</v>
      </c>
      <c r="E28" s="14">
        <v>3502200</v>
      </c>
      <c r="F28" s="15" t="s">
        <v>72</v>
      </c>
      <c r="G28" s="51">
        <v>26</v>
      </c>
      <c r="H28" s="119">
        <v>11593</v>
      </c>
      <c r="I28" s="120">
        <f t="shared" si="0"/>
        <v>224.27326835159147</v>
      </c>
      <c r="J28" s="119">
        <v>11877</v>
      </c>
      <c r="K28" s="120">
        <f t="shared" si="1"/>
        <v>218.91049928433105</v>
      </c>
      <c r="L28" s="230"/>
    </row>
    <row r="29" spans="1:12" ht="15.75" x14ac:dyDescent="0.25">
      <c r="A29" s="15" t="s">
        <v>28</v>
      </c>
      <c r="B29" s="15" t="s">
        <v>29</v>
      </c>
      <c r="C29" s="16">
        <v>35063</v>
      </c>
      <c r="D29" s="15" t="s">
        <v>74</v>
      </c>
      <c r="E29" s="14">
        <v>3502309</v>
      </c>
      <c r="F29" s="15" t="s">
        <v>73</v>
      </c>
      <c r="G29" s="51">
        <v>3</v>
      </c>
      <c r="H29" s="119">
        <v>2976</v>
      </c>
      <c r="I29" s="120">
        <f t="shared" si="0"/>
        <v>100.80645161290322</v>
      </c>
      <c r="J29" s="119">
        <v>3060</v>
      </c>
      <c r="K29" s="120">
        <f t="shared" si="1"/>
        <v>98.039215686274503</v>
      </c>
      <c r="L29" s="230"/>
    </row>
    <row r="30" spans="1:12" ht="15.75" x14ac:dyDescent="0.25">
      <c r="A30" s="15" t="s">
        <v>40</v>
      </c>
      <c r="B30" s="15" t="s">
        <v>41</v>
      </c>
      <c r="C30" s="16">
        <v>35112</v>
      </c>
      <c r="D30" s="15" t="s">
        <v>39</v>
      </c>
      <c r="E30" s="14">
        <v>3502408</v>
      </c>
      <c r="F30" s="15" t="s">
        <v>75</v>
      </c>
      <c r="G30" s="51">
        <v>0</v>
      </c>
      <c r="H30" s="119">
        <v>1961</v>
      </c>
      <c r="I30" s="120">
        <f t="shared" si="0"/>
        <v>0</v>
      </c>
      <c r="J30" s="119">
        <v>1968</v>
      </c>
      <c r="K30" s="120">
        <f t="shared" si="1"/>
        <v>0</v>
      </c>
      <c r="L30" s="230"/>
    </row>
    <row r="31" spans="1:12" ht="15.75" x14ac:dyDescent="0.25">
      <c r="A31" s="15" t="s">
        <v>78</v>
      </c>
      <c r="B31" s="15" t="s">
        <v>79</v>
      </c>
      <c r="C31" s="16">
        <v>35172</v>
      </c>
      <c r="D31" s="15" t="s">
        <v>77</v>
      </c>
      <c r="E31" s="14">
        <v>3502507</v>
      </c>
      <c r="F31" s="15" t="s">
        <v>76</v>
      </c>
      <c r="G31" s="51">
        <v>74</v>
      </c>
      <c r="H31" s="119">
        <v>18022</v>
      </c>
      <c r="I31" s="120">
        <f t="shared" si="0"/>
        <v>410.60925535456664</v>
      </c>
      <c r="J31" s="119">
        <v>18515</v>
      </c>
      <c r="K31" s="120">
        <f t="shared" si="1"/>
        <v>399.67593842830144</v>
      </c>
      <c r="L31" s="230"/>
    </row>
    <row r="32" spans="1:12" ht="15.75" x14ac:dyDescent="0.25">
      <c r="A32" s="15" t="s">
        <v>15</v>
      </c>
      <c r="B32" s="15" t="s">
        <v>16</v>
      </c>
      <c r="C32" s="16">
        <v>35153</v>
      </c>
      <c r="D32" s="15" t="s">
        <v>81</v>
      </c>
      <c r="E32" s="14">
        <v>3502606</v>
      </c>
      <c r="F32" s="15" t="s">
        <v>80</v>
      </c>
      <c r="G32" s="51">
        <v>3</v>
      </c>
      <c r="H32" s="119">
        <v>2354</v>
      </c>
      <c r="I32" s="120">
        <f t="shared" si="0"/>
        <v>127.44265080713679</v>
      </c>
      <c r="J32" s="119">
        <v>2205</v>
      </c>
      <c r="K32" s="120">
        <f t="shared" si="1"/>
        <v>136.05442176870747</v>
      </c>
      <c r="L32" s="230"/>
    </row>
    <row r="33" spans="1:12" ht="15.75" x14ac:dyDescent="0.25">
      <c r="A33" s="15" t="s">
        <v>36</v>
      </c>
      <c r="B33" s="15" t="s">
        <v>37</v>
      </c>
      <c r="C33" s="16">
        <v>35162</v>
      </c>
      <c r="D33" s="15" t="s">
        <v>83</v>
      </c>
      <c r="E33" s="14">
        <v>3502705</v>
      </c>
      <c r="F33" s="15" t="s">
        <v>82</v>
      </c>
      <c r="G33" s="51">
        <v>42</v>
      </c>
      <c r="H33" s="119">
        <v>11817</v>
      </c>
      <c r="I33" s="120">
        <f t="shared" si="0"/>
        <v>355.42015740035544</v>
      </c>
      <c r="J33" s="119">
        <v>11407</v>
      </c>
      <c r="K33" s="120">
        <f t="shared" si="1"/>
        <v>368.19496800210396</v>
      </c>
      <c r="L33" s="230"/>
    </row>
    <row r="34" spans="1:12" ht="15.75" x14ac:dyDescent="0.25">
      <c r="A34" s="15" t="s">
        <v>36</v>
      </c>
      <c r="B34" s="15" t="s">
        <v>37</v>
      </c>
      <c r="C34" s="16">
        <v>35163</v>
      </c>
      <c r="D34" s="15" t="s">
        <v>37</v>
      </c>
      <c r="E34" s="14">
        <v>3502754</v>
      </c>
      <c r="F34" s="15" t="s">
        <v>84</v>
      </c>
      <c r="G34" s="51">
        <v>18</v>
      </c>
      <c r="H34" s="119">
        <v>8657</v>
      </c>
      <c r="I34" s="120">
        <f t="shared" si="0"/>
        <v>207.92422317199956</v>
      </c>
      <c r="J34" s="119">
        <v>9242</v>
      </c>
      <c r="K34" s="120">
        <f t="shared" si="1"/>
        <v>194.76303830339754</v>
      </c>
      <c r="L34" s="230"/>
    </row>
    <row r="35" spans="1:12" ht="15.75" x14ac:dyDescent="0.25">
      <c r="A35" s="15" t="s">
        <v>52</v>
      </c>
      <c r="B35" s="15" t="s">
        <v>53</v>
      </c>
      <c r="C35" s="16">
        <v>35021</v>
      </c>
      <c r="D35" s="15" t="s">
        <v>86</v>
      </c>
      <c r="E35" s="14">
        <v>3502804</v>
      </c>
      <c r="F35" s="15" t="s">
        <v>85</v>
      </c>
      <c r="G35" s="51">
        <v>472</v>
      </c>
      <c r="H35" s="119">
        <v>102337</v>
      </c>
      <c r="I35" s="120">
        <f t="shared" si="0"/>
        <v>461.22125917312405</v>
      </c>
      <c r="J35" s="119">
        <v>103417</v>
      </c>
      <c r="K35" s="120">
        <f t="shared" si="1"/>
        <v>456.40465300675902</v>
      </c>
      <c r="L35" s="230"/>
    </row>
    <row r="36" spans="1:12" ht="15.75" x14ac:dyDescent="0.25">
      <c r="A36" s="15" t="s">
        <v>36</v>
      </c>
      <c r="B36" s="15" t="s">
        <v>37</v>
      </c>
      <c r="C36" s="16">
        <v>35163</v>
      </c>
      <c r="D36" s="15" t="s">
        <v>37</v>
      </c>
      <c r="E36" s="14">
        <v>3502903</v>
      </c>
      <c r="F36" s="15" t="s">
        <v>87</v>
      </c>
      <c r="G36" s="51">
        <v>15</v>
      </c>
      <c r="H36" s="119">
        <v>15765</v>
      </c>
      <c r="I36" s="120">
        <f t="shared" si="0"/>
        <v>95.147478591817318</v>
      </c>
      <c r="J36" s="119">
        <v>15467</v>
      </c>
      <c r="K36" s="120">
        <f t="shared" si="1"/>
        <v>96.980668520075</v>
      </c>
      <c r="L36" s="230"/>
    </row>
    <row r="37" spans="1:12" ht="15.75" x14ac:dyDescent="0.25">
      <c r="A37" s="15" t="s">
        <v>90</v>
      </c>
      <c r="B37" s="15" t="s">
        <v>91</v>
      </c>
      <c r="C37" s="16">
        <v>35083</v>
      </c>
      <c r="D37" s="15" t="s">
        <v>89</v>
      </c>
      <c r="E37" s="14">
        <v>3503000</v>
      </c>
      <c r="F37" s="15" t="s">
        <v>88</v>
      </c>
      <c r="G37" s="51">
        <v>1</v>
      </c>
      <c r="H37" s="119">
        <v>2733</v>
      </c>
      <c r="I37" s="120">
        <f t="shared" si="0"/>
        <v>36.589828027808267</v>
      </c>
      <c r="J37" s="119">
        <v>2813</v>
      </c>
      <c r="K37" s="120">
        <f t="shared" si="1"/>
        <v>35.549235691432635</v>
      </c>
      <c r="L37" s="230"/>
    </row>
    <row r="38" spans="1:12" ht="15.75" x14ac:dyDescent="0.25">
      <c r="A38" s="15" t="s">
        <v>28</v>
      </c>
      <c r="B38" s="15" t="s">
        <v>29</v>
      </c>
      <c r="C38" s="16">
        <v>35061</v>
      </c>
      <c r="D38" s="15" t="s">
        <v>27</v>
      </c>
      <c r="E38" s="14">
        <v>3503109</v>
      </c>
      <c r="F38" s="15" t="s">
        <v>92</v>
      </c>
      <c r="G38" s="51">
        <v>4</v>
      </c>
      <c r="H38" s="119">
        <v>3134</v>
      </c>
      <c r="I38" s="120">
        <f t="shared" si="0"/>
        <v>127.63241863433313</v>
      </c>
      <c r="J38" s="119">
        <v>3017</v>
      </c>
      <c r="K38" s="120">
        <f t="shared" si="1"/>
        <v>132.58203513423931</v>
      </c>
      <c r="L38" s="230"/>
    </row>
    <row r="39" spans="1:12" ht="15.75" x14ac:dyDescent="0.25">
      <c r="A39" s="15" t="s">
        <v>78</v>
      </c>
      <c r="B39" s="15" t="s">
        <v>79</v>
      </c>
      <c r="C39" s="16">
        <v>35172</v>
      </c>
      <c r="D39" s="15" t="s">
        <v>77</v>
      </c>
      <c r="E39" s="14">
        <v>3503158</v>
      </c>
      <c r="F39" s="15" t="s">
        <v>93</v>
      </c>
      <c r="G39" s="51">
        <v>4</v>
      </c>
      <c r="H39" s="119">
        <v>1189</v>
      </c>
      <c r="I39" s="120">
        <f t="shared" si="0"/>
        <v>336.417157275021</v>
      </c>
      <c r="J39" s="119">
        <v>1203</v>
      </c>
      <c r="K39" s="120">
        <f t="shared" si="1"/>
        <v>332.50207813798835</v>
      </c>
      <c r="L39" s="230"/>
    </row>
    <row r="40" spans="1:12" ht="15.75" x14ac:dyDescent="0.25">
      <c r="A40" s="15" t="s">
        <v>64</v>
      </c>
      <c r="B40" s="15" t="s">
        <v>65</v>
      </c>
      <c r="C40" s="16">
        <v>35031</v>
      </c>
      <c r="D40" s="15" t="s">
        <v>63</v>
      </c>
      <c r="E40" s="14">
        <v>3503208</v>
      </c>
      <c r="F40" s="15" t="s">
        <v>94</v>
      </c>
      <c r="G40" s="51">
        <v>468</v>
      </c>
      <c r="H40" s="119">
        <v>117248</v>
      </c>
      <c r="I40" s="120">
        <f t="shared" si="0"/>
        <v>399.15393013100436</v>
      </c>
      <c r="J40" s="119">
        <v>121405</v>
      </c>
      <c r="K40" s="120">
        <f t="shared" si="1"/>
        <v>385.48659445657097</v>
      </c>
      <c r="L40" s="230"/>
    </row>
    <row r="41" spans="1:12" ht="15.75" x14ac:dyDescent="0.25">
      <c r="A41" s="15" t="s">
        <v>32</v>
      </c>
      <c r="B41" s="15" t="s">
        <v>31</v>
      </c>
      <c r="C41" s="16">
        <v>35101</v>
      </c>
      <c r="D41" s="15" t="s">
        <v>96</v>
      </c>
      <c r="E41" s="14">
        <v>3503307</v>
      </c>
      <c r="F41" s="15" t="s">
        <v>95</v>
      </c>
      <c r="G41" s="51">
        <v>202</v>
      </c>
      <c r="H41" s="119">
        <v>65530</v>
      </c>
      <c r="I41" s="120">
        <f t="shared" si="0"/>
        <v>308.25576072028076</v>
      </c>
      <c r="J41" s="119">
        <v>68568</v>
      </c>
      <c r="K41" s="120">
        <f t="shared" si="1"/>
        <v>294.59806323649514</v>
      </c>
      <c r="L41" s="230"/>
    </row>
    <row r="42" spans="1:12" ht="15.75" x14ac:dyDescent="0.25">
      <c r="A42" s="15" t="s">
        <v>11</v>
      </c>
      <c r="B42" s="15" t="s">
        <v>12</v>
      </c>
      <c r="C42" s="16">
        <v>35095</v>
      </c>
      <c r="D42" s="15" t="s">
        <v>98</v>
      </c>
      <c r="E42" s="14">
        <v>3503356</v>
      </c>
      <c r="F42" s="15" t="s">
        <v>97</v>
      </c>
      <c r="G42" s="51">
        <v>1</v>
      </c>
      <c r="H42" s="119">
        <v>993</v>
      </c>
      <c r="I42" s="120">
        <f t="shared" si="0"/>
        <v>100.70493454179255</v>
      </c>
      <c r="J42" s="119">
        <v>947</v>
      </c>
      <c r="K42" s="120">
        <f t="shared" si="1"/>
        <v>105.59662090813093</v>
      </c>
      <c r="L42" s="230"/>
    </row>
    <row r="43" spans="1:12" ht="15.75" x14ac:dyDescent="0.25">
      <c r="A43" s="15" t="s">
        <v>28</v>
      </c>
      <c r="B43" s="15" t="s">
        <v>29</v>
      </c>
      <c r="C43" s="16">
        <v>35062</v>
      </c>
      <c r="D43" s="15" t="s">
        <v>29</v>
      </c>
      <c r="E43" s="14">
        <v>3503406</v>
      </c>
      <c r="F43" s="15" t="s">
        <v>99</v>
      </c>
      <c r="G43" s="51">
        <v>6</v>
      </c>
      <c r="H43" s="119">
        <v>4276</v>
      </c>
      <c r="I43" s="120">
        <f t="shared" si="0"/>
        <v>140.3180542563143</v>
      </c>
      <c r="J43" s="119">
        <v>4137</v>
      </c>
      <c r="K43" s="120">
        <f t="shared" si="1"/>
        <v>145.03263234227703</v>
      </c>
      <c r="L43" s="230"/>
    </row>
    <row r="44" spans="1:12" ht="15.75" x14ac:dyDescent="0.25">
      <c r="A44" s="15" t="s">
        <v>78</v>
      </c>
      <c r="B44" s="15" t="s">
        <v>79</v>
      </c>
      <c r="C44" s="16">
        <v>35172</v>
      </c>
      <c r="D44" s="15" t="s">
        <v>77</v>
      </c>
      <c r="E44" s="14">
        <v>3503505</v>
      </c>
      <c r="F44" s="15" t="s">
        <v>100</v>
      </c>
      <c r="G44" s="51">
        <v>6</v>
      </c>
      <c r="H44" s="119">
        <v>1797</v>
      </c>
      <c r="I44" s="120">
        <f t="shared" si="0"/>
        <v>333.889816360601</v>
      </c>
      <c r="J44" s="119">
        <v>1764</v>
      </c>
      <c r="K44" s="120">
        <f t="shared" si="1"/>
        <v>340.13605442176868</v>
      </c>
      <c r="L44" s="230"/>
    </row>
    <row r="45" spans="1:12" ht="15.75" x14ac:dyDescent="0.25">
      <c r="A45" s="15" t="s">
        <v>28</v>
      </c>
      <c r="B45" s="15" t="s">
        <v>29</v>
      </c>
      <c r="C45" s="16">
        <v>35063</v>
      </c>
      <c r="D45" s="15" t="s">
        <v>74</v>
      </c>
      <c r="E45" s="14">
        <v>3503604</v>
      </c>
      <c r="F45" s="15" t="s">
        <v>101</v>
      </c>
      <c r="G45" s="51">
        <v>6</v>
      </c>
      <c r="H45" s="119">
        <v>4965</v>
      </c>
      <c r="I45" s="120">
        <f t="shared" si="0"/>
        <v>120.84592145015105</v>
      </c>
      <c r="J45" s="119">
        <v>5224</v>
      </c>
      <c r="K45" s="120">
        <f t="shared" si="1"/>
        <v>114.85451761102604</v>
      </c>
      <c r="L45" s="230"/>
    </row>
    <row r="46" spans="1:12" ht="15.75" x14ac:dyDescent="0.25">
      <c r="A46" s="15" t="s">
        <v>15</v>
      </c>
      <c r="B46" s="15" t="s">
        <v>16</v>
      </c>
      <c r="C46" s="16">
        <v>35151</v>
      </c>
      <c r="D46" s="15" t="s">
        <v>103</v>
      </c>
      <c r="E46" s="14">
        <v>3503703</v>
      </c>
      <c r="F46" s="15" t="s">
        <v>102</v>
      </c>
      <c r="G46" s="51">
        <v>3</v>
      </c>
      <c r="H46" s="119">
        <v>4444</v>
      </c>
      <c r="I46" s="120">
        <f t="shared" si="0"/>
        <v>67.506750675067508</v>
      </c>
      <c r="J46" s="119">
        <v>4791</v>
      </c>
      <c r="K46" s="120">
        <f t="shared" si="1"/>
        <v>62.61740763932373</v>
      </c>
      <c r="L46" s="230"/>
    </row>
    <row r="47" spans="1:12" ht="15.75" x14ac:dyDescent="0.25">
      <c r="A47" s="15" t="s">
        <v>24</v>
      </c>
      <c r="B47" s="15" t="s">
        <v>25</v>
      </c>
      <c r="C47" s="16">
        <v>35072</v>
      </c>
      <c r="D47" s="15" t="s">
        <v>61</v>
      </c>
      <c r="E47" s="14">
        <v>3503802</v>
      </c>
      <c r="F47" s="15" t="s">
        <v>104</v>
      </c>
      <c r="G47" s="51">
        <v>36</v>
      </c>
      <c r="H47" s="119">
        <v>24099</v>
      </c>
      <c r="I47" s="120">
        <f t="shared" si="0"/>
        <v>149.38379185858335</v>
      </c>
      <c r="J47" s="119">
        <v>25948</v>
      </c>
      <c r="K47" s="120">
        <f t="shared" si="1"/>
        <v>138.7390164945275</v>
      </c>
      <c r="L47" s="230"/>
    </row>
    <row r="48" spans="1:12" ht="15.75" x14ac:dyDescent="0.25">
      <c r="A48" s="15" t="s">
        <v>107</v>
      </c>
      <c r="B48" s="15" t="s">
        <v>108</v>
      </c>
      <c r="C48" s="16">
        <v>35011</v>
      </c>
      <c r="D48" s="15" t="s">
        <v>106</v>
      </c>
      <c r="E48" s="14">
        <v>3503901</v>
      </c>
      <c r="F48" s="15" t="s">
        <v>105</v>
      </c>
      <c r="G48" s="51">
        <v>98</v>
      </c>
      <c r="H48" s="119">
        <v>40652</v>
      </c>
      <c r="I48" s="120">
        <f t="shared" si="0"/>
        <v>241.07055003443867</v>
      </c>
      <c r="J48" s="119">
        <v>42043</v>
      </c>
      <c r="K48" s="120">
        <f t="shared" si="1"/>
        <v>233.09468877102015</v>
      </c>
      <c r="L48" s="230"/>
    </row>
    <row r="49" spans="1:12" ht="15.75" x14ac:dyDescent="0.25">
      <c r="A49" s="15" t="s">
        <v>15</v>
      </c>
      <c r="B49" s="15" t="s">
        <v>16</v>
      </c>
      <c r="C49" s="16">
        <v>35153</v>
      </c>
      <c r="D49" s="15" t="s">
        <v>81</v>
      </c>
      <c r="E49" s="14">
        <v>3503950</v>
      </c>
      <c r="F49" s="15" t="s">
        <v>109</v>
      </c>
      <c r="G49" s="51">
        <v>0</v>
      </c>
      <c r="H49" s="119">
        <v>985</v>
      </c>
      <c r="I49" s="120">
        <f t="shared" si="0"/>
        <v>0</v>
      </c>
      <c r="J49" s="119">
        <v>944</v>
      </c>
      <c r="K49" s="120">
        <f t="shared" si="1"/>
        <v>0</v>
      </c>
      <c r="L49" s="230"/>
    </row>
    <row r="50" spans="1:12" ht="15.75" x14ac:dyDescent="0.25">
      <c r="A50" s="15" t="s">
        <v>11</v>
      </c>
      <c r="B50" s="15" t="s">
        <v>12</v>
      </c>
      <c r="C50" s="16">
        <v>35092</v>
      </c>
      <c r="D50" s="15" t="s">
        <v>111</v>
      </c>
      <c r="E50" s="14">
        <v>3504008</v>
      </c>
      <c r="F50" s="15" t="s">
        <v>110</v>
      </c>
      <c r="G50" s="51">
        <v>181</v>
      </c>
      <c r="H50" s="119">
        <v>51580</v>
      </c>
      <c r="I50" s="120">
        <f t="shared" si="0"/>
        <v>350.91120589375726</v>
      </c>
      <c r="J50" s="119">
        <v>52631</v>
      </c>
      <c r="K50" s="120">
        <f t="shared" si="1"/>
        <v>343.90378294161235</v>
      </c>
      <c r="L50" s="230"/>
    </row>
    <row r="51" spans="1:12" ht="15.75" x14ac:dyDescent="0.25">
      <c r="A51" s="15" t="s">
        <v>24</v>
      </c>
      <c r="B51" s="15" t="s">
        <v>25</v>
      </c>
      <c r="C51" s="16">
        <v>35071</v>
      </c>
      <c r="D51" s="15" t="s">
        <v>113</v>
      </c>
      <c r="E51" s="14">
        <v>3504107</v>
      </c>
      <c r="F51" s="15" t="s">
        <v>112</v>
      </c>
      <c r="G51" s="51">
        <v>230</v>
      </c>
      <c r="H51" s="119">
        <v>68933</v>
      </c>
      <c r="I51" s="120">
        <f t="shared" si="0"/>
        <v>333.65731942610938</v>
      </c>
      <c r="J51" s="119">
        <v>69273</v>
      </c>
      <c r="K51" s="120">
        <f t="shared" si="1"/>
        <v>332.01969021119339</v>
      </c>
      <c r="L51" s="230"/>
    </row>
    <row r="52" spans="1:12" ht="15.75" x14ac:dyDescent="0.25">
      <c r="A52" s="15" t="s">
        <v>52</v>
      </c>
      <c r="B52" s="15" t="s">
        <v>53</v>
      </c>
      <c r="C52" s="16">
        <v>35021</v>
      </c>
      <c r="D52" s="15" t="s">
        <v>86</v>
      </c>
      <c r="E52" s="14">
        <v>3504206</v>
      </c>
      <c r="F52" s="15" t="s">
        <v>114</v>
      </c>
      <c r="G52" s="51">
        <v>22</v>
      </c>
      <c r="H52" s="119">
        <v>7726</v>
      </c>
      <c r="I52" s="120">
        <f t="shared" si="0"/>
        <v>284.75278281128652</v>
      </c>
      <c r="J52" s="119">
        <v>7726</v>
      </c>
      <c r="K52" s="120">
        <f t="shared" si="1"/>
        <v>284.75278281128652</v>
      </c>
      <c r="L52" s="230"/>
    </row>
    <row r="53" spans="1:12" ht="15.75" x14ac:dyDescent="0.25">
      <c r="A53" s="15" t="s">
        <v>28</v>
      </c>
      <c r="B53" s="15" t="s">
        <v>29</v>
      </c>
      <c r="C53" s="16">
        <v>35062</v>
      </c>
      <c r="D53" s="15" t="s">
        <v>29</v>
      </c>
      <c r="E53" s="14">
        <v>3504305</v>
      </c>
      <c r="F53" s="15" t="s">
        <v>115</v>
      </c>
      <c r="G53" s="51">
        <v>6</v>
      </c>
      <c r="H53" s="119">
        <v>2446</v>
      </c>
      <c r="I53" s="120">
        <f t="shared" si="0"/>
        <v>245.29844644317254</v>
      </c>
      <c r="J53" s="119">
        <v>2521</v>
      </c>
      <c r="K53" s="120">
        <f t="shared" si="1"/>
        <v>238.00079333597779</v>
      </c>
      <c r="L53" s="230"/>
    </row>
    <row r="54" spans="1:12" ht="15.75" x14ac:dyDescent="0.25">
      <c r="A54" s="15" t="s">
        <v>52</v>
      </c>
      <c r="B54" s="15" t="s">
        <v>53</v>
      </c>
      <c r="C54" s="16">
        <v>35023</v>
      </c>
      <c r="D54" s="15" t="s">
        <v>51</v>
      </c>
      <c r="E54" s="14">
        <v>3504404</v>
      </c>
      <c r="F54" s="15" t="s">
        <v>116</v>
      </c>
      <c r="G54" s="51">
        <v>3</v>
      </c>
      <c r="H54" s="119">
        <v>5595</v>
      </c>
      <c r="I54" s="120">
        <f t="shared" si="0"/>
        <v>53.619302949061669</v>
      </c>
      <c r="J54" s="119">
        <v>5527</v>
      </c>
      <c r="K54" s="120">
        <f t="shared" si="1"/>
        <v>54.278994029310653</v>
      </c>
      <c r="L54" s="230"/>
    </row>
    <row r="55" spans="1:12" ht="15.75" x14ac:dyDescent="0.25">
      <c r="A55" s="15" t="s">
        <v>28</v>
      </c>
      <c r="B55" s="15" t="s">
        <v>29</v>
      </c>
      <c r="C55" s="16">
        <v>35061</v>
      </c>
      <c r="D55" s="15" t="s">
        <v>27</v>
      </c>
      <c r="E55" s="14">
        <v>3504503</v>
      </c>
      <c r="F55" s="15" t="s">
        <v>117</v>
      </c>
      <c r="G55" s="51">
        <v>138</v>
      </c>
      <c r="H55" s="119">
        <v>43647</v>
      </c>
      <c r="I55" s="120">
        <f t="shared" si="0"/>
        <v>316.17293284761843</v>
      </c>
      <c r="J55" s="119">
        <v>44155</v>
      </c>
      <c r="K55" s="120">
        <f t="shared" si="1"/>
        <v>312.53538670592229</v>
      </c>
      <c r="L55" s="230"/>
    </row>
    <row r="56" spans="1:12" ht="15.75" x14ac:dyDescent="0.25">
      <c r="A56" s="15" t="s">
        <v>15</v>
      </c>
      <c r="B56" s="15" t="s">
        <v>16</v>
      </c>
      <c r="C56" s="16">
        <v>35155</v>
      </c>
      <c r="D56" s="15" t="s">
        <v>16</v>
      </c>
      <c r="E56" s="14">
        <v>3504602</v>
      </c>
      <c r="F56" s="15" t="s">
        <v>118</v>
      </c>
      <c r="G56" s="51">
        <v>8</v>
      </c>
      <c r="H56" s="119">
        <v>8479</v>
      </c>
      <c r="I56" s="120">
        <f t="shared" si="0"/>
        <v>94.350748909069466</v>
      </c>
      <c r="J56" s="119">
        <v>8586</v>
      </c>
      <c r="K56" s="120">
        <f t="shared" si="1"/>
        <v>93.174935942231542</v>
      </c>
      <c r="L56" s="230"/>
    </row>
    <row r="57" spans="1:12" ht="15.75" x14ac:dyDescent="0.25">
      <c r="A57" s="15" t="s">
        <v>28</v>
      </c>
      <c r="B57" s="15" t="s">
        <v>29</v>
      </c>
      <c r="C57" s="16">
        <v>35062</v>
      </c>
      <c r="D57" s="15" t="s">
        <v>29</v>
      </c>
      <c r="E57" s="14">
        <v>3504701</v>
      </c>
      <c r="F57" s="15" t="s">
        <v>119</v>
      </c>
      <c r="G57" s="51">
        <v>0</v>
      </c>
      <c r="H57" s="119">
        <v>2750</v>
      </c>
      <c r="I57" s="120">
        <f t="shared" si="0"/>
        <v>0</v>
      </c>
      <c r="J57" s="119">
        <v>1854</v>
      </c>
      <c r="K57" s="120">
        <f t="shared" si="1"/>
        <v>0</v>
      </c>
      <c r="L57" s="230"/>
    </row>
    <row r="58" spans="1:12" ht="15.75" x14ac:dyDescent="0.25">
      <c r="A58" s="15" t="s">
        <v>15</v>
      </c>
      <c r="B58" s="15" t="s">
        <v>16</v>
      </c>
      <c r="C58" s="16">
        <v>35155</v>
      </c>
      <c r="D58" s="15" t="s">
        <v>16</v>
      </c>
      <c r="E58" s="14">
        <v>3504800</v>
      </c>
      <c r="F58" s="15" t="s">
        <v>120</v>
      </c>
      <c r="G58" s="51">
        <v>5</v>
      </c>
      <c r="H58" s="119">
        <v>4621</v>
      </c>
      <c r="I58" s="120">
        <f t="shared" si="0"/>
        <v>108.20168794633196</v>
      </c>
      <c r="J58" s="119">
        <v>4618</v>
      </c>
      <c r="K58" s="120">
        <f t="shared" si="1"/>
        <v>108.27197921177999</v>
      </c>
      <c r="L58" s="230"/>
    </row>
    <row r="59" spans="1:12" ht="15.75" x14ac:dyDescent="0.25">
      <c r="A59" s="15" t="s">
        <v>78</v>
      </c>
      <c r="B59" s="15" t="s">
        <v>79</v>
      </c>
      <c r="C59" s="16">
        <v>35172</v>
      </c>
      <c r="D59" s="15" t="s">
        <v>77</v>
      </c>
      <c r="E59" s="14">
        <v>3504909</v>
      </c>
      <c r="F59" s="15" t="s">
        <v>121</v>
      </c>
      <c r="G59" s="51">
        <v>9</v>
      </c>
      <c r="H59" s="119">
        <v>5184</v>
      </c>
      <c r="I59" s="120">
        <f t="shared" si="0"/>
        <v>173.61111111111111</v>
      </c>
      <c r="J59" s="119">
        <v>5193</v>
      </c>
      <c r="K59" s="120">
        <f t="shared" si="1"/>
        <v>173.3102253032929</v>
      </c>
      <c r="L59" s="230"/>
    </row>
    <row r="60" spans="1:12" ht="15.75" x14ac:dyDescent="0.25">
      <c r="A60" s="15" t="s">
        <v>28</v>
      </c>
      <c r="B60" s="15" t="s">
        <v>29</v>
      </c>
      <c r="C60" s="16">
        <v>35061</v>
      </c>
      <c r="D60" s="15" t="s">
        <v>27</v>
      </c>
      <c r="E60" s="14">
        <v>3505005</v>
      </c>
      <c r="F60" s="15" t="s">
        <v>122</v>
      </c>
      <c r="G60" s="51">
        <v>0</v>
      </c>
      <c r="H60" s="119">
        <v>1623</v>
      </c>
      <c r="I60" s="120">
        <f t="shared" si="0"/>
        <v>0</v>
      </c>
      <c r="J60" s="119">
        <v>1576</v>
      </c>
      <c r="K60" s="120">
        <f t="shared" si="1"/>
        <v>0</v>
      </c>
      <c r="L60" s="230"/>
    </row>
    <row r="61" spans="1:12" ht="15.75" x14ac:dyDescent="0.25">
      <c r="A61" s="15" t="s">
        <v>52</v>
      </c>
      <c r="B61" s="15" t="s">
        <v>53</v>
      </c>
      <c r="C61" s="16">
        <v>35023</v>
      </c>
      <c r="D61" s="15" t="s">
        <v>51</v>
      </c>
      <c r="E61" s="14">
        <v>3505104</v>
      </c>
      <c r="F61" s="15" t="s">
        <v>123</v>
      </c>
      <c r="G61" s="51">
        <v>1</v>
      </c>
      <c r="H61" s="119">
        <v>3388</v>
      </c>
      <c r="I61" s="120">
        <f t="shared" si="0"/>
        <v>29.515938606847698</v>
      </c>
      <c r="J61" s="119">
        <v>3403</v>
      </c>
      <c r="K61" s="120">
        <f t="shared" si="1"/>
        <v>29.385836027034973</v>
      </c>
      <c r="L61" s="230"/>
    </row>
    <row r="62" spans="1:12" ht="15.75" x14ac:dyDescent="0.25">
      <c r="A62" s="15" t="s">
        <v>28</v>
      </c>
      <c r="B62" s="15" t="s">
        <v>29</v>
      </c>
      <c r="C62" s="16">
        <v>35064</v>
      </c>
      <c r="D62" s="15" t="s">
        <v>125</v>
      </c>
      <c r="E62" s="14">
        <v>3505203</v>
      </c>
      <c r="F62" s="15" t="s">
        <v>124</v>
      </c>
      <c r="G62" s="51">
        <v>28</v>
      </c>
      <c r="H62" s="119">
        <v>16533</v>
      </c>
      <c r="I62" s="120">
        <f t="shared" si="0"/>
        <v>169.3582531905885</v>
      </c>
      <c r="J62" s="119">
        <v>17069</v>
      </c>
      <c r="K62" s="120">
        <f t="shared" si="1"/>
        <v>164.0400726463179</v>
      </c>
      <c r="L62" s="230"/>
    </row>
    <row r="63" spans="1:12" ht="15.75" x14ac:dyDescent="0.25">
      <c r="A63" s="15" t="s">
        <v>28</v>
      </c>
      <c r="B63" s="15" t="s">
        <v>29</v>
      </c>
      <c r="C63" s="16">
        <v>35064</v>
      </c>
      <c r="D63" s="15" t="s">
        <v>125</v>
      </c>
      <c r="E63" s="14">
        <v>3505302</v>
      </c>
      <c r="F63" s="15" t="s">
        <v>126</v>
      </c>
      <c r="G63" s="51">
        <v>50</v>
      </c>
      <c r="H63" s="119">
        <v>19730</v>
      </c>
      <c r="I63" s="120">
        <f t="shared" si="0"/>
        <v>253.42118601115052</v>
      </c>
      <c r="J63" s="119">
        <v>19554</v>
      </c>
      <c r="K63" s="120">
        <f t="shared" si="1"/>
        <v>255.70215812621456</v>
      </c>
      <c r="L63" s="230"/>
    </row>
    <row r="64" spans="1:12" ht="15.75" x14ac:dyDescent="0.25">
      <c r="A64" s="15" t="s">
        <v>36</v>
      </c>
      <c r="B64" s="15" t="s">
        <v>37</v>
      </c>
      <c r="C64" s="16">
        <v>35162</v>
      </c>
      <c r="D64" s="15" t="s">
        <v>83</v>
      </c>
      <c r="E64" s="14">
        <v>3505351</v>
      </c>
      <c r="F64" s="15" t="s">
        <v>127</v>
      </c>
      <c r="G64" s="51">
        <v>2</v>
      </c>
      <c r="H64" s="119">
        <v>2556</v>
      </c>
      <c r="I64" s="120">
        <f t="shared" si="0"/>
        <v>78.247261345852891</v>
      </c>
      <c r="J64" s="119">
        <v>2452</v>
      </c>
      <c r="K64" s="120">
        <f t="shared" si="1"/>
        <v>81.566068515497562</v>
      </c>
      <c r="L64" s="230"/>
    </row>
    <row r="65" spans="1:12" ht="15.75" x14ac:dyDescent="0.25">
      <c r="A65" s="15" t="s">
        <v>130</v>
      </c>
      <c r="B65" s="15" t="s">
        <v>131</v>
      </c>
      <c r="C65" s="16">
        <v>35121</v>
      </c>
      <c r="D65" s="15" t="s">
        <v>129</v>
      </c>
      <c r="E65" s="14">
        <v>3505401</v>
      </c>
      <c r="F65" s="15" t="s">
        <v>128</v>
      </c>
      <c r="G65" s="51">
        <v>2</v>
      </c>
      <c r="H65" s="119">
        <v>3547</v>
      </c>
      <c r="I65" s="120">
        <f t="shared" si="0"/>
        <v>56.385678037778405</v>
      </c>
      <c r="J65" s="119">
        <v>3237</v>
      </c>
      <c r="K65" s="120">
        <f t="shared" si="1"/>
        <v>61.785603954278656</v>
      </c>
      <c r="L65" s="230"/>
    </row>
    <row r="66" spans="1:12" ht="15.75" x14ac:dyDescent="0.25">
      <c r="A66" s="15" t="s">
        <v>44</v>
      </c>
      <c r="B66" s="15" t="s">
        <v>45</v>
      </c>
      <c r="C66" s="16">
        <v>35051</v>
      </c>
      <c r="D66" s="15" t="s">
        <v>43</v>
      </c>
      <c r="E66" s="14">
        <v>3505500</v>
      </c>
      <c r="F66" s="15" t="s">
        <v>132</v>
      </c>
      <c r="G66" s="51">
        <v>1187</v>
      </c>
      <c r="H66" s="119">
        <v>60237</v>
      </c>
      <c r="I66" s="120">
        <f t="shared" si="0"/>
        <v>1970.5496621677705</v>
      </c>
      <c r="J66" s="119">
        <v>61913</v>
      </c>
      <c r="K66" s="120">
        <f t="shared" si="1"/>
        <v>1917.2064025325863</v>
      </c>
      <c r="L66" s="230"/>
    </row>
    <row r="67" spans="1:12" ht="15.75" x14ac:dyDescent="0.25">
      <c r="A67" s="15" t="s">
        <v>48</v>
      </c>
      <c r="B67" s="15" t="s">
        <v>49</v>
      </c>
      <c r="C67" s="16">
        <v>35131</v>
      </c>
      <c r="D67" s="15" t="s">
        <v>134</v>
      </c>
      <c r="E67" s="14">
        <v>3505609</v>
      </c>
      <c r="F67" s="15" t="s">
        <v>133</v>
      </c>
      <c r="G67" s="51">
        <v>19</v>
      </c>
      <c r="H67" s="119">
        <v>13816</v>
      </c>
      <c r="I67" s="120">
        <f t="shared" si="0"/>
        <v>137.52171395483495</v>
      </c>
      <c r="J67" s="119">
        <v>15285</v>
      </c>
      <c r="K67" s="120">
        <f t="shared" si="1"/>
        <v>124.30487405953549</v>
      </c>
      <c r="L67" s="230"/>
    </row>
    <row r="68" spans="1:12" ht="15.75" x14ac:dyDescent="0.25">
      <c r="A68" s="15" t="s">
        <v>107</v>
      </c>
      <c r="B68" s="15" t="s">
        <v>108</v>
      </c>
      <c r="C68" s="16">
        <v>35014</v>
      </c>
      <c r="D68" s="15" t="s">
        <v>136</v>
      </c>
      <c r="E68" s="14">
        <v>3505708</v>
      </c>
      <c r="F68" s="15" t="s">
        <v>135</v>
      </c>
      <c r="G68" s="51">
        <v>580</v>
      </c>
      <c r="H68" s="119">
        <v>124904</v>
      </c>
      <c r="I68" s="120">
        <f t="shared" ref="I68:I131" si="2">G68/H68*100000</f>
        <v>464.35662588868252</v>
      </c>
      <c r="J68" s="119">
        <v>128145</v>
      </c>
      <c r="K68" s="120">
        <f t="shared" si="1"/>
        <v>452.61227515704871</v>
      </c>
      <c r="L68" s="230"/>
    </row>
    <row r="69" spans="1:12" ht="15.75" x14ac:dyDescent="0.25">
      <c r="A69" s="15" t="s">
        <v>11</v>
      </c>
      <c r="B69" s="15" t="s">
        <v>12</v>
      </c>
      <c r="C69" s="16">
        <v>35095</v>
      </c>
      <c r="D69" s="15" t="s">
        <v>98</v>
      </c>
      <c r="E69" s="14">
        <v>3505807</v>
      </c>
      <c r="F69" s="15" t="s">
        <v>137</v>
      </c>
      <c r="G69" s="51">
        <v>20</v>
      </c>
      <c r="H69" s="119">
        <v>10545</v>
      </c>
      <c r="I69" s="120">
        <f t="shared" si="2"/>
        <v>189.66334755808441</v>
      </c>
      <c r="J69" s="119">
        <v>10384</v>
      </c>
      <c r="K69" s="120">
        <f t="shared" ref="K69:K132" si="3">G69/J69*100000</f>
        <v>192.60400616332819</v>
      </c>
      <c r="L69" s="230"/>
    </row>
    <row r="70" spans="1:12" ht="15.75" x14ac:dyDescent="0.25">
      <c r="A70" s="15" t="s">
        <v>48</v>
      </c>
      <c r="B70" s="15" t="s">
        <v>49</v>
      </c>
      <c r="C70" s="16">
        <v>35133</v>
      </c>
      <c r="D70" s="15" t="s">
        <v>47</v>
      </c>
      <c r="E70" s="14">
        <v>3505906</v>
      </c>
      <c r="F70" s="15" t="s">
        <v>138</v>
      </c>
      <c r="G70" s="51">
        <v>76</v>
      </c>
      <c r="H70" s="119">
        <v>30285</v>
      </c>
      <c r="I70" s="120">
        <f t="shared" si="2"/>
        <v>250.9493148423312</v>
      </c>
      <c r="J70" s="119">
        <v>31005</v>
      </c>
      <c r="K70" s="120">
        <f t="shared" si="3"/>
        <v>245.12175455571685</v>
      </c>
      <c r="L70" s="230"/>
    </row>
    <row r="71" spans="1:12" ht="15.75" x14ac:dyDescent="0.25">
      <c r="A71" s="15" t="s">
        <v>28</v>
      </c>
      <c r="B71" s="15" t="s">
        <v>29</v>
      </c>
      <c r="C71" s="16">
        <v>35062</v>
      </c>
      <c r="D71" s="15" t="s">
        <v>29</v>
      </c>
      <c r="E71" s="14">
        <v>3506003</v>
      </c>
      <c r="F71" s="15" t="s">
        <v>139</v>
      </c>
      <c r="G71" s="51">
        <v>919</v>
      </c>
      <c r="H71" s="119">
        <v>186068</v>
      </c>
      <c r="I71" s="120">
        <f t="shared" si="2"/>
        <v>493.9054539200722</v>
      </c>
      <c r="J71" s="119">
        <v>190631</v>
      </c>
      <c r="K71" s="120">
        <f t="shared" si="3"/>
        <v>482.08318688985526</v>
      </c>
      <c r="L71" s="230"/>
    </row>
    <row r="72" spans="1:12" ht="15.75" x14ac:dyDescent="0.25">
      <c r="A72" s="15" t="s">
        <v>44</v>
      </c>
      <c r="B72" s="15" t="s">
        <v>45</v>
      </c>
      <c r="C72" s="16">
        <v>35052</v>
      </c>
      <c r="D72" s="15" t="s">
        <v>141</v>
      </c>
      <c r="E72" s="14">
        <v>3506102</v>
      </c>
      <c r="F72" s="15" t="s">
        <v>140</v>
      </c>
      <c r="G72" s="51">
        <v>117</v>
      </c>
      <c r="H72" s="119">
        <v>39511</v>
      </c>
      <c r="I72" s="120">
        <f t="shared" si="2"/>
        <v>296.12006782921208</v>
      </c>
      <c r="J72" s="119">
        <v>39323</v>
      </c>
      <c r="K72" s="120">
        <f t="shared" si="3"/>
        <v>297.53579330163012</v>
      </c>
      <c r="L72" s="230"/>
    </row>
    <row r="73" spans="1:12" ht="15.75" x14ac:dyDescent="0.25">
      <c r="A73" s="15" t="s">
        <v>52</v>
      </c>
      <c r="B73" s="15" t="s">
        <v>53</v>
      </c>
      <c r="C73" s="16">
        <v>35021</v>
      </c>
      <c r="D73" s="15" t="s">
        <v>86</v>
      </c>
      <c r="E73" s="14">
        <v>3506201</v>
      </c>
      <c r="F73" s="15" t="s">
        <v>142</v>
      </c>
      <c r="G73" s="51">
        <v>1</v>
      </c>
      <c r="H73" s="119">
        <v>1389</v>
      </c>
      <c r="I73" s="120">
        <f t="shared" si="2"/>
        <v>71.994240460763137</v>
      </c>
      <c r="J73" s="119">
        <v>1481</v>
      </c>
      <c r="K73" s="120">
        <f t="shared" si="3"/>
        <v>67.5219446320054</v>
      </c>
      <c r="L73" s="230"/>
    </row>
    <row r="74" spans="1:12" ht="15.75" x14ac:dyDescent="0.25">
      <c r="A74" s="15" t="s">
        <v>11</v>
      </c>
      <c r="B74" s="15" t="s">
        <v>12</v>
      </c>
      <c r="C74" s="16">
        <v>35094</v>
      </c>
      <c r="D74" s="15" t="s">
        <v>144</v>
      </c>
      <c r="E74" s="14">
        <v>3506300</v>
      </c>
      <c r="F74" s="15" t="s">
        <v>143</v>
      </c>
      <c r="G74" s="51">
        <v>18</v>
      </c>
      <c r="H74" s="119">
        <v>5379</v>
      </c>
      <c r="I74" s="120">
        <f t="shared" si="2"/>
        <v>334.63469046291135</v>
      </c>
      <c r="J74" s="119">
        <v>5310</v>
      </c>
      <c r="K74" s="120">
        <f t="shared" si="3"/>
        <v>338.9830508474576</v>
      </c>
      <c r="L74" s="230"/>
    </row>
    <row r="75" spans="1:12" ht="15.75" x14ac:dyDescent="0.25">
      <c r="A75" s="15" t="s">
        <v>147</v>
      </c>
      <c r="B75" s="15" t="s">
        <v>146</v>
      </c>
      <c r="C75" s="16">
        <v>35041</v>
      </c>
      <c r="D75" s="15" t="s">
        <v>146</v>
      </c>
      <c r="E75" s="14">
        <v>3506359</v>
      </c>
      <c r="F75" s="15" t="s">
        <v>145</v>
      </c>
      <c r="G75" s="51">
        <v>86</v>
      </c>
      <c r="H75" s="119">
        <v>25648</v>
      </c>
      <c r="I75" s="120">
        <f t="shared" si="2"/>
        <v>335.30879600748597</v>
      </c>
      <c r="J75" s="119">
        <v>27966</v>
      </c>
      <c r="K75" s="120">
        <f t="shared" si="3"/>
        <v>307.51626975613243</v>
      </c>
      <c r="L75" s="230"/>
    </row>
    <row r="76" spans="1:12" ht="15.75" x14ac:dyDescent="0.25">
      <c r="A76" s="15" t="s">
        <v>52</v>
      </c>
      <c r="B76" s="15" t="s">
        <v>53</v>
      </c>
      <c r="C76" s="16">
        <v>35021</v>
      </c>
      <c r="D76" s="15" t="s">
        <v>86</v>
      </c>
      <c r="E76" s="14">
        <v>3506409</v>
      </c>
      <c r="F76" s="15" t="s">
        <v>148</v>
      </c>
      <c r="G76" s="51">
        <v>2</v>
      </c>
      <c r="H76" s="119">
        <v>4051</v>
      </c>
      <c r="I76" s="120">
        <f t="shared" si="2"/>
        <v>49.370525796099727</v>
      </c>
      <c r="J76" s="119">
        <v>4133</v>
      </c>
      <c r="K76" s="120">
        <f t="shared" si="3"/>
        <v>48.390999274135012</v>
      </c>
      <c r="L76" s="230"/>
    </row>
    <row r="77" spans="1:12" ht="15.75" x14ac:dyDescent="0.25">
      <c r="A77" s="15" t="s">
        <v>52</v>
      </c>
      <c r="B77" s="15" t="s">
        <v>53</v>
      </c>
      <c r="C77" s="16">
        <v>35023</v>
      </c>
      <c r="D77" s="15" t="s">
        <v>51</v>
      </c>
      <c r="E77" s="14">
        <v>3506508</v>
      </c>
      <c r="F77" s="15" t="s">
        <v>149</v>
      </c>
      <c r="G77" s="51">
        <v>136</v>
      </c>
      <c r="H77" s="119">
        <v>61657</v>
      </c>
      <c r="I77" s="120">
        <f t="shared" si="2"/>
        <v>220.57511718053101</v>
      </c>
      <c r="J77" s="119">
        <v>64477</v>
      </c>
      <c r="K77" s="120">
        <f t="shared" si="3"/>
        <v>210.92792778820353</v>
      </c>
      <c r="L77" s="230"/>
    </row>
    <row r="78" spans="1:12" ht="15.75" x14ac:dyDescent="0.25">
      <c r="A78" s="15" t="s">
        <v>107</v>
      </c>
      <c r="B78" s="15" t="s">
        <v>108</v>
      </c>
      <c r="C78" s="16">
        <v>35011</v>
      </c>
      <c r="D78" s="15" t="s">
        <v>106</v>
      </c>
      <c r="E78" s="14">
        <v>3506607</v>
      </c>
      <c r="F78" s="15" t="s">
        <v>150</v>
      </c>
      <c r="G78" s="51">
        <v>9</v>
      </c>
      <c r="H78" s="119">
        <v>14416</v>
      </c>
      <c r="I78" s="120">
        <f t="shared" si="2"/>
        <v>62.430632630410663</v>
      </c>
      <c r="J78" s="119">
        <v>14820</v>
      </c>
      <c r="K78" s="120">
        <f t="shared" si="3"/>
        <v>60.728744939271259</v>
      </c>
      <c r="L78" s="230"/>
    </row>
    <row r="79" spans="1:12" ht="15.75" x14ac:dyDescent="0.25">
      <c r="A79" s="15" t="s">
        <v>64</v>
      </c>
      <c r="B79" s="15" t="s">
        <v>65</v>
      </c>
      <c r="C79" s="16">
        <v>35031</v>
      </c>
      <c r="D79" s="15" t="s">
        <v>63</v>
      </c>
      <c r="E79" s="14">
        <v>3506706</v>
      </c>
      <c r="F79" s="15" t="s">
        <v>151</v>
      </c>
      <c r="G79" s="51">
        <v>22</v>
      </c>
      <c r="H79" s="119">
        <v>6837</v>
      </c>
      <c r="I79" s="120">
        <f t="shared" si="2"/>
        <v>321.77855784700893</v>
      </c>
      <c r="J79" s="119">
        <v>7095</v>
      </c>
      <c r="K79" s="120">
        <f t="shared" si="3"/>
        <v>310.07751937984494</v>
      </c>
      <c r="L79" s="230"/>
    </row>
    <row r="80" spans="1:12" ht="15.75" x14ac:dyDescent="0.25">
      <c r="A80" s="15" t="s">
        <v>28</v>
      </c>
      <c r="B80" s="15" t="s">
        <v>29</v>
      </c>
      <c r="C80" s="16">
        <v>35064</v>
      </c>
      <c r="D80" s="15" t="s">
        <v>125</v>
      </c>
      <c r="E80" s="14">
        <v>3506805</v>
      </c>
      <c r="F80" s="15" t="s">
        <v>152</v>
      </c>
      <c r="G80" s="51">
        <v>6</v>
      </c>
      <c r="H80" s="119">
        <v>5825</v>
      </c>
      <c r="I80" s="120">
        <f t="shared" si="2"/>
        <v>103.00429184549357</v>
      </c>
      <c r="J80" s="119">
        <v>6064</v>
      </c>
      <c r="K80" s="120">
        <f t="shared" si="3"/>
        <v>98.944591029023755</v>
      </c>
      <c r="L80" s="230"/>
    </row>
    <row r="81" spans="1:12" ht="15.75" x14ac:dyDescent="0.25">
      <c r="A81" s="15" t="s">
        <v>28</v>
      </c>
      <c r="B81" s="15" t="s">
        <v>29</v>
      </c>
      <c r="C81" s="16">
        <v>35063</v>
      </c>
      <c r="D81" s="15" t="s">
        <v>74</v>
      </c>
      <c r="E81" s="14">
        <v>3506904</v>
      </c>
      <c r="F81" s="15" t="s">
        <v>153</v>
      </c>
      <c r="G81" s="51">
        <v>14</v>
      </c>
      <c r="H81" s="119">
        <v>5385</v>
      </c>
      <c r="I81" s="120">
        <f t="shared" si="2"/>
        <v>259.98142989786447</v>
      </c>
      <c r="J81" s="119">
        <v>5072</v>
      </c>
      <c r="K81" s="120">
        <f t="shared" si="3"/>
        <v>276.02523659305996</v>
      </c>
      <c r="L81" s="230"/>
    </row>
    <row r="82" spans="1:12" ht="15.75" x14ac:dyDescent="0.25">
      <c r="A82" s="15" t="s">
        <v>36</v>
      </c>
      <c r="B82" s="15" t="s">
        <v>37</v>
      </c>
      <c r="C82" s="16">
        <v>35163</v>
      </c>
      <c r="D82" s="15" t="s">
        <v>37</v>
      </c>
      <c r="E82" s="14">
        <v>3507001</v>
      </c>
      <c r="F82" s="15" t="s">
        <v>154</v>
      </c>
      <c r="G82" s="51">
        <v>59</v>
      </c>
      <c r="H82" s="119">
        <v>26897</v>
      </c>
      <c r="I82" s="120">
        <f t="shared" si="2"/>
        <v>219.35531843700042</v>
      </c>
      <c r="J82" s="119">
        <v>28228</v>
      </c>
      <c r="K82" s="120">
        <f t="shared" si="3"/>
        <v>209.0123281847811</v>
      </c>
      <c r="L82" s="230"/>
    </row>
    <row r="83" spans="1:12" ht="15.75" x14ac:dyDescent="0.25">
      <c r="A83" s="15" t="s">
        <v>24</v>
      </c>
      <c r="B83" s="15" t="s">
        <v>25</v>
      </c>
      <c r="C83" s="16">
        <v>35071</v>
      </c>
      <c r="D83" s="15" t="s">
        <v>113</v>
      </c>
      <c r="E83" s="14">
        <v>3507100</v>
      </c>
      <c r="F83" s="15" t="s">
        <v>155</v>
      </c>
      <c r="G83" s="51">
        <v>15</v>
      </c>
      <c r="H83" s="119">
        <v>10979</v>
      </c>
      <c r="I83" s="120">
        <f t="shared" si="2"/>
        <v>136.62446488751252</v>
      </c>
      <c r="J83" s="119">
        <v>11528</v>
      </c>
      <c r="K83" s="120">
        <f t="shared" si="3"/>
        <v>130.11797362942403</v>
      </c>
      <c r="L83" s="230"/>
    </row>
    <row r="84" spans="1:12" ht="15.75" x14ac:dyDescent="0.25">
      <c r="A84" s="15" t="s">
        <v>36</v>
      </c>
      <c r="B84" s="15" t="s">
        <v>37</v>
      </c>
      <c r="C84" s="16">
        <v>35162</v>
      </c>
      <c r="D84" s="15" t="s">
        <v>83</v>
      </c>
      <c r="E84" s="14">
        <v>3507159</v>
      </c>
      <c r="F84" s="15" t="s">
        <v>156</v>
      </c>
      <c r="G84" s="51">
        <v>2</v>
      </c>
      <c r="H84" s="119">
        <v>1611</v>
      </c>
      <c r="I84" s="120">
        <f t="shared" si="2"/>
        <v>124.14649286157666</v>
      </c>
      <c r="J84" s="119">
        <v>1594</v>
      </c>
      <c r="K84" s="120">
        <f t="shared" si="3"/>
        <v>125.47051442910914</v>
      </c>
      <c r="L84" s="230"/>
    </row>
    <row r="85" spans="1:12" ht="15.75" x14ac:dyDescent="0.25">
      <c r="A85" s="15" t="s">
        <v>11</v>
      </c>
      <c r="B85" s="15" t="s">
        <v>12</v>
      </c>
      <c r="C85" s="16">
        <v>35092</v>
      </c>
      <c r="D85" s="15" t="s">
        <v>111</v>
      </c>
      <c r="E85" s="14">
        <v>3507209</v>
      </c>
      <c r="F85" s="15" t="s">
        <v>157</v>
      </c>
      <c r="G85" s="51">
        <v>0</v>
      </c>
      <c r="H85" s="119">
        <v>413</v>
      </c>
      <c r="I85" s="120">
        <f t="shared" si="2"/>
        <v>0</v>
      </c>
      <c r="J85" s="119">
        <v>439</v>
      </c>
      <c r="K85" s="120">
        <f t="shared" si="3"/>
        <v>0</v>
      </c>
      <c r="L85" s="230"/>
    </row>
    <row r="86" spans="1:12" ht="15.75" x14ac:dyDescent="0.25">
      <c r="A86" s="15" t="s">
        <v>28</v>
      </c>
      <c r="B86" s="15" t="s">
        <v>29</v>
      </c>
      <c r="C86" s="16">
        <v>35064</v>
      </c>
      <c r="D86" s="15" t="s">
        <v>125</v>
      </c>
      <c r="E86" s="14">
        <v>3507308</v>
      </c>
      <c r="F86" s="15" t="s">
        <v>158</v>
      </c>
      <c r="G86" s="51">
        <v>0</v>
      </c>
      <c r="H86" s="119">
        <v>2100</v>
      </c>
      <c r="I86" s="120">
        <f t="shared" si="2"/>
        <v>0</v>
      </c>
      <c r="J86" s="119">
        <v>2248</v>
      </c>
      <c r="K86" s="120">
        <f t="shared" si="3"/>
        <v>0</v>
      </c>
      <c r="L86" s="230"/>
    </row>
    <row r="87" spans="1:12" ht="15.75" x14ac:dyDescent="0.25">
      <c r="A87" s="15" t="s">
        <v>64</v>
      </c>
      <c r="B87" s="15" t="s">
        <v>65</v>
      </c>
      <c r="C87" s="16">
        <v>35032</v>
      </c>
      <c r="D87" s="15" t="s">
        <v>160</v>
      </c>
      <c r="E87" s="14">
        <v>3507407</v>
      </c>
      <c r="F87" s="15" t="s">
        <v>159</v>
      </c>
      <c r="G87" s="51">
        <v>16</v>
      </c>
      <c r="H87" s="119">
        <v>7908</v>
      </c>
      <c r="I87" s="120">
        <f t="shared" si="2"/>
        <v>202.32675771370765</v>
      </c>
      <c r="J87" s="119">
        <v>8064</v>
      </c>
      <c r="K87" s="120">
        <f t="shared" si="3"/>
        <v>198.4126984126984</v>
      </c>
      <c r="L87" s="230"/>
    </row>
    <row r="88" spans="1:12" ht="15.75" x14ac:dyDescent="0.25">
      <c r="A88" s="15" t="s">
        <v>28</v>
      </c>
      <c r="B88" s="15" t="s">
        <v>29</v>
      </c>
      <c r="C88" s="16">
        <v>35062</v>
      </c>
      <c r="D88" s="15" t="s">
        <v>29</v>
      </c>
      <c r="E88" s="14">
        <v>3507456</v>
      </c>
      <c r="F88" s="15" t="s">
        <v>161</v>
      </c>
      <c r="G88" s="51">
        <v>0</v>
      </c>
      <c r="H88" s="119">
        <v>1159</v>
      </c>
      <c r="I88" s="120">
        <f t="shared" si="2"/>
        <v>0</v>
      </c>
      <c r="J88" s="119">
        <v>1185</v>
      </c>
      <c r="K88" s="120">
        <f t="shared" si="3"/>
        <v>0</v>
      </c>
      <c r="L88" s="230"/>
    </row>
    <row r="89" spans="1:12" ht="15.75" x14ac:dyDescent="0.25">
      <c r="A89" s="15" t="s">
        <v>28</v>
      </c>
      <c r="B89" s="15" t="s">
        <v>29</v>
      </c>
      <c r="C89" s="16">
        <v>35063</v>
      </c>
      <c r="D89" s="15" t="s">
        <v>74</v>
      </c>
      <c r="E89" s="14">
        <v>3507506</v>
      </c>
      <c r="F89" s="15" t="s">
        <v>162</v>
      </c>
      <c r="G89" s="51">
        <v>423</v>
      </c>
      <c r="H89" s="119">
        <v>69363</v>
      </c>
      <c r="I89" s="120">
        <f t="shared" si="2"/>
        <v>609.83521473984683</v>
      </c>
      <c r="J89" s="119">
        <v>71479</v>
      </c>
      <c r="K89" s="120">
        <f t="shared" si="3"/>
        <v>591.78220176555351</v>
      </c>
      <c r="L89" s="230"/>
    </row>
    <row r="90" spans="1:12" ht="15.75" x14ac:dyDescent="0.25">
      <c r="A90" s="15" t="s">
        <v>24</v>
      </c>
      <c r="B90" s="15" t="s">
        <v>25</v>
      </c>
      <c r="C90" s="16">
        <v>35071</v>
      </c>
      <c r="D90" s="15" t="s">
        <v>113</v>
      </c>
      <c r="E90" s="14">
        <v>3507605</v>
      </c>
      <c r="F90" s="15" t="s">
        <v>163</v>
      </c>
      <c r="G90" s="51">
        <v>450</v>
      </c>
      <c r="H90" s="119">
        <v>81846</v>
      </c>
      <c r="I90" s="120">
        <f t="shared" si="2"/>
        <v>549.81306355839024</v>
      </c>
      <c r="J90" s="119">
        <v>83188</v>
      </c>
      <c r="K90" s="120">
        <f t="shared" si="3"/>
        <v>540.94340529884118</v>
      </c>
      <c r="L90" s="230"/>
    </row>
    <row r="91" spans="1:12" ht="15.75" x14ac:dyDescent="0.25">
      <c r="A91" s="15" t="s">
        <v>52</v>
      </c>
      <c r="B91" s="15" t="s">
        <v>53</v>
      </c>
      <c r="C91" s="16">
        <v>35023</v>
      </c>
      <c r="D91" s="15" t="s">
        <v>51</v>
      </c>
      <c r="E91" s="14">
        <v>3507704</v>
      </c>
      <c r="F91" s="15" t="s">
        <v>164</v>
      </c>
      <c r="G91" s="51">
        <v>3</v>
      </c>
      <c r="H91" s="119">
        <v>2546</v>
      </c>
      <c r="I91" s="120">
        <f t="shared" si="2"/>
        <v>117.8318931657502</v>
      </c>
      <c r="J91" s="119">
        <v>2772</v>
      </c>
      <c r="K91" s="120">
        <f t="shared" si="3"/>
        <v>108.22510822510823</v>
      </c>
      <c r="L91" s="230"/>
    </row>
    <row r="92" spans="1:12" ht="15.75" x14ac:dyDescent="0.25">
      <c r="A92" s="15" t="s">
        <v>52</v>
      </c>
      <c r="B92" s="15" t="s">
        <v>53</v>
      </c>
      <c r="C92" s="16">
        <v>35023</v>
      </c>
      <c r="D92" s="15" t="s">
        <v>51</v>
      </c>
      <c r="E92" s="14">
        <v>3507753</v>
      </c>
      <c r="F92" s="15" t="s">
        <v>165</v>
      </c>
      <c r="G92" s="51">
        <v>1</v>
      </c>
      <c r="H92" s="119">
        <v>1426</v>
      </c>
      <c r="I92" s="120">
        <f t="shared" si="2"/>
        <v>70.126227208976161</v>
      </c>
      <c r="J92" s="119">
        <v>1416</v>
      </c>
      <c r="K92" s="120">
        <f t="shared" si="3"/>
        <v>70.621468926553675</v>
      </c>
      <c r="L92" s="230"/>
    </row>
    <row r="93" spans="1:12" ht="15.75" x14ac:dyDescent="0.25">
      <c r="A93" s="15" t="s">
        <v>48</v>
      </c>
      <c r="B93" s="15" t="s">
        <v>49</v>
      </c>
      <c r="C93" s="16">
        <v>35133</v>
      </c>
      <c r="D93" s="15" t="s">
        <v>47</v>
      </c>
      <c r="E93" s="14">
        <v>3507803</v>
      </c>
      <c r="F93" s="15" t="s">
        <v>166</v>
      </c>
      <c r="G93" s="51">
        <v>13</v>
      </c>
      <c r="H93" s="119">
        <v>11296</v>
      </c>
      <c r="I93" s="120">
        <f t="shared" si="2"/>
        <v>115.08498583569404</v>
      </c>
      <c r="J93" s="119">
        <v>11767</v>
      </c>
      <c r="K93" s="120">
        <f t="shared" si="3"/>
        <v>110.47845670094333</v>
      </c>
      <c r="L93" s="230"/>
    </row>
    <row r="94" spans="1:12" ht="15.75" x14ac:dyDescent="0.25">
      <c r="A94" s="15" t="s">
        <v>28</v>
      </c>
      <c r="B94" s="15" t="s">
        <v>29</v>
      </c>
      <c r="C94" s="16">
        <v>35064</v>
      </c>
      <c r="D94" s="15" t="s">
        <v>125</v>
      </c>
      <c r="E94" s="14">
        <v>3507902</v>
      </c>
      <c r="F94" s="15" t="s">
        <v>167</v>
      </c>
      <c r="G94" s="51">
        <v>20</v>
      </c>
      <c r="H94" s="119">
        <v>11214</v>
      </c>
      <c r="I94" s="120">
        <f t="shared" si="2"/>
        <v>178.34849295523455</v>
      </c>
      <c r="J94" s="119">
        <v>11654</v>
      </c>
      <c r="K94" s="120">
        <f t="shared" si="3"/>
        <v>171.61489617298781</v>
      </c>
      <c r="L94" s="230"/>
    </row>
    <row r="95" spans="1:12" ht="15.75" x14ac:dyDescent="0.25">
      <c r="A95" s="15" t="s">
        <v>36</v>
      </c>
      <c r="B95" s="15" t="s">
        <v>37</v>
      </c>
      <c r="C95" s="16">
        <v>35162</v>
      </c>
      <c r="D95" s="15" t="s">
        <v>83</v>
      </c>
      <c r="E95" s="14">
        <v>3508009</v>
      </c>
      <c r="F95" s="15" t="s">
        <v>168</v>
      </c>
      <c r="G95" s="51">
        <v>19</v>
      </c>
      <c r="H95" s="119">
        <v>8546</v>
      </c>
      <c r="I95" s="120">
        <f t="shared" si="2"/>
        <v>222.32623449567049</v>
      </c>
      <c r="J95" s="119">
        <v>8586</v>
      </c>
      <c r="K95" s="120">
        <f t="shared" si="3"/>
        <v>221.2904728627999</v>
      </c>
      <c r="L95" s="230"/>
    </row>
    <row r="96" spans="1:12" ht="15.75" x14ac:dyDescent="0.25">
      <c r="A96" s="15" t="s">
        <v>52</v>
      </c>
      <c r="B96" s="15" t="s">
        <v>53</v>
      </c>
      <c r="C96" s="16">
        <v>35023</v>
      </c>
      <c r="D96" s="15" t="s">
        <v>51</v>
      </c>
      <c r="E96" s="14">
        <v>3508108</v>
      </c>
      <c r="F96" s="15" t="s">
        <v>169</v>
      </c>
      <c r="G96" s="51">
        <v>30</v>
      </c>
      <c r="H96" s="119">
        <v>8486</v>
      </c>
      <c r="I96" s="120">
        <f t="shared" si="2"/>
        <v>353.5234503888758</v>
      </c>
      <c r="J96" s="119">
        <v>8637</v>
      </c>
      <c r="K96" s="120">
        <f t="shared" si="3"/>
        <v>347.34282737061477</v>
      </c>
      <c r="L96" s="230"/>
    </row>
    <row r="97" spans="1:12" ht="15.75" x14ac:dyDescent="0.25">
      <c r="A97" s="15" t="s">
        <v>90</v>
      </c>
      <c r="B97" s="15" t="s">
        <v>91</v>
      </c>
      <c r="C97" s="16">
        <v>35083</v>
      </c>
      <c r="D97" s="15" t="s">
        <v>89</v>
      </c>
      <c r="E97" s="14">
        <v>3508207</v>
      </c>
      <c r="F97" s="15" t="s">
        <v>170</v>
      </c>
      <c r="G97" s="51">
        <v>4</v>
      </c>
      <c r="H97" s="119">
        <v>2193</v>
      </c>
      <c r="I97" s="120">
        <f t="shared" si="2"/>
        <v>182.39854081167351</v>
      </c>
      <c r="J97" s="119">
        <v>2241</v>
      </c>
      <c r="K97" s="120">
        <f t="shared" si="3"/>
        <v>178.49174475680499</v>
      </c>
      <c r="L97" s="230"/>
    </row>
    <row r="98" spans="1:12" ht="15.75" x14ac:dyDescent="0.25">
      <c r="A98" s="15" t="s">
        <v>28</v>
      </c>
      <c r="B98" s="15" t="s">
        <v>29</v>
      </c>
      <c r="C98" s="16">
        <v>35062</v>
      </c>
      <c r="D98" s="15" t="s">
        <v>29</v>
      </c>
      <c r="E98" s="14">
        <v>3508306</v>
      </c>
      <c r="F98" s="15" t="s">
        <v>171</v>
      </c>
      <c r="G98" s="51">
        <v>2</v>
      </c>
      <c r="H98" s="119">
        <v>2080</v>
      </c>
      <c r="I98" s="120">
        <f t="shared" si="2"/>
        <v>96.15384615384616</v>
      </c>
      <c r="J98" s="119">
        <v>2111</v>
      </c>
      <c r="K98" s="120">
        <f t="shared" si="3"/>
        <v>94.741828517290386</v>
      </c>
      <c r="L98" s="230"/>
    </row>
    <row r="99" spans="1:12" ht="15.75" x14ac:dyDescent="0.25">
      <c r="A99" s="15" t="s">
        <v>24</v>
      </c>
      <c r="B99" s="15" t="s">
        <v>25</v>
      </c>
      <c r="C99" s="16">
        <v>35073</v>
      </c>
      <c r="D99" s="15" t="s">
        <v>173</v>
      </c>
      <c r="E99" s="14">
        <v>3508405</v>
      </c>
      <c r="F99" s="15" t="s">
        <v>172</v>
      </c>
      <c r="G99" s="51">
        <v>52</v>
      </c>
      <c r="H99" s="119">
        <v>20919</v>
      </c>
      <c r="I99" s="120">
        <f t="shared" si="2"/>
        <v>248.57784788947845</v>
      </c>
      <c r="J99" s="119">
        <v>22904</v>
      </c>
      <c r="K99" s="120">
        <f t="shared" si="3"/>
        <v>227.03457911281873</v>
      </c>
      <c r="L99" s="230"/>
    </row>
    <row r="100" spans="1:12" ht="15.75" x14ac:dyDescent="0.25">
      <c r="A100" s="15" t="s">
        <v>78</v>
      </c>
      <c r="B100" s="15" t="s">
        <v>79</v>
      </c>
      <c r="C100" s="16">
        <v>35171</v>
      </c>
      <c r="D100" s="15" t="s">
        <v>175</v>
      </c>
      <c r="E100" s="14">
        <v>3508504</v>
      </c>
      <c r="F100" s="15" t="s">
        <v>174</v>
      </c>
      <c r="G100" s="51">
        <v>78</v>
      </c>
      <c r="H100" s="119">
        <v>45613</v>
      </c>
      <c r="I100" s="120">
        <f t="shared" si="2"/>
        <v>171.00388047267225</v>
      </c>
      <c r="J100" s="119">
        <v>46544</v>
      </c>
      <c r="K100" s="120">
        <f t="shared" si="3"/>
        <v>167.58336198006188</v>
      </c>
      <c r="L100" s="230"/>
    </row>
    <row r="101" spans="1:12" ht="15.75" x14ac:dyDescent="0.25">
      <c r="A101" s="15" t="s">
        <v>78</v>
      </c>
      <c r="B101" s="15" t="s">
        <v>79</v>
      </c>
      <c r="C101" s="16">
        <v>35172</v>
      </c>
      <c r="D101" s="15" t="s">
        <v>77</v>
      </c>
      <c r="E101" s="14">
        <v>3508603</v>
      </c>
      <c r="F101" s="15" t="s">
        <v>176</v>
      </c>
      <c r="G101" s="51">
        <v>36</v>
      </c>
      <c r="H101" s="119">
        <v>16169</v>
      </c>
      <c r="I101" s="120">
        <f t="shared" si="2"/>
        <v>222.64827756818605</v>
      </c>
      <c r="J101" s="119">
        <v>16359</v>
      </c>
      <c r="K101" s="120">
        <f t="shared" si="3"/>
        <v>220.06235099944985</v>
      </c>
      <c r="L101" s="230"/>
    </row>
    <row r="102" spans="1:12" ht="15.75" x14ac:dyDescent="0.25">
      <c r="A102" s="15" t="s">
        <v>19</v>
      </c>
      <c r="B102" s="15" t="s">
        <v>20</v>
      </c>
      <c r="C102" s="16">
        <v>35143</v>
      </c>
      <c r="D102" s="15" t="s">
        <v>178</v>
      </c>
      <c r="E102" s="14">
        <v>3508702</v>
      </c>
      <c r="F102" s="15" t="s">
        <v>177</v>
      </c>
      <c r="G102" s="51">
        <v>20</v>
      </c>
      <c r="H102" s="119">
        <v>9231</v>
      </c>
      <c r="I102" s="120">
        <f t="shared" si="2"/>
        <v>216.66125013541327</v>
      </c>
      <c r="J102" s="119">
        <v>9060</v>
      </c>
      <c r="K102" s="120">
        <f t="shared" si="3"/>
        <v>220.75055187637969</v>
      </c>
      <c r="L102" s="230"/>
    </row>
    <row r="103" spans="1:12" ht="15.75" x14ac:dyDescent="0.25">
      <c r="A103" s="15" t="s">
        <v>28</v>
      </c>
      <c r="B103" s="15" t="s">
        <v>29</v>
      </c>
      <c r="C103" s="16">
        <v>35065</v>
      </c>
      <c r="D103" s="15" t="s">
        <v>180</v>
      </c>
      <c r="E103" s="14">
        <v>3508801</v>
      </c>
      <c r="F103" s="15" t="s">
        <v>179</v>
      </c>
      <c r="G103" s="51">
        <v>20</v>
      </c>
      <c r="H103" s="119">
        <v>8711</v>
      </c>
      <c r="I103" s="120">
        <f t="shared" si="2"/>
        <v>229.59476523935254</v>
      </c>
      <c r="J103" s="119">
        <v>8751</v>
      </c>
      <c r="K103" s="120">
        <f t="shared" si="3"/>
        <v>228.54530910753056</v>
      </c>
      <c r="L103" s="230"/>
    </row>
    <row r="104" spans="1:12" ht="15.75" x14ac:dyDescent="0.25">
      <c r="A104" s="15" t="s">
        <v>40</v>
      </c>
      <c r="B104" s="15" t="s">
        <v>41</v>
      </c>
      <c r="C104" s="16">
        <v>35112</v>
      </c>
      <c r="D104" s="15" t="s">
        <v>39</v>
      </c>
      <c r="E104" s="14">
        <v>3508900</v>
      </c>
      <c r="F104" s="15" t="s">
        <v>181</v>
      </c>
      <c r="G104" s="51">
        <v>1</v>
      </c>
      <c r="H104" s="119">
        <v>2034</v>
      </c>
      <c r="I104" s="120">
        <f t="shared" si="2"/>
        <v>49.164208456243855</v>
      </c>
      <c r="J104" s="119">
        <v>2062</v>
      </c>
      <c r="K104" s="120">
        <f t="shared" si="3"/>
        <v>48.496605237633368</v>
      </c>
      <c r="L104" s="230"/>
    </row>
    <row r="105" spans="1:12" ht="15.75" x14ac:dyDescent="0.25">
      <c r="A105" s="15" t="s">
        <v>107</v>
      </c>
      <c r="B105" s="15" t="s">
        <v>108</v>
      </c>
      <c r="C105" s="16">
        <v>35012</v>
      </c>
      <c r="D105" s="15" t="s">
        <v>183</v>
      </c>
      <c r="E105" s="14">
        <v>3509007</v>
      </c>
      <c r="F105" s="15" t="s">
        <v>182</v>
      </c>
      <c r="G105" s="51">
        <v>97</v>
      </c>
      <c r="H105" s="119">
        <v>46506</v>
      </c>
      <c r="I105" s="120">
        <f t="shared" si="2"/>
        <v>208.57523760375003</v>
      </c>
      <c r="J105" s="119">
        <v>49412</v>
      </c>
      <c r="K105" s="120">
        <f t="shared" si="3"/>
        <v>196.30858900671905</v>
      </c>
      <c r="L105" s="230"/>
    </row>
    <row r="106" spans="1:12" ht="15.75" x14ac:dyDescent="0.25">
      <c r="A106" s="15" t="s">
        <v>40</v>
      </c>
      <c r="B106" s="15" t="s">
        <v>41</v>
      </c>
      <c r="C106" s="16">
        <v>35114</v>
      </c>
      <c r="D106" s="15" t="s">
        <v>185</v>
      </c>
      <c r="E106" s="14">
        <v>3509106</v>
      </c>
      <c r="F106" s="15" t="s">
        <v>184</v>
      </c>
      <c r="G106" s="51">
        <v>0</v>
      </c>
      <c r="H106" s="119">
        <v>2885</v>
      </c>
      <c r="I106" s="120">
        <f t="shared" si="2"/>
        <v>0</v>
      </c>
      <c r="J106" s="119">
        <v>2753</v>
      </c>
      <c r="K106" s="120">
        <f t="shared" si="3"/>
        <v>0</v>
      </c>
      <c r="L106" s="230"/>
    </row>
    <row r="107" spans="1:12" ht="15.75" x14ac:dyDescent="0.25">
      <c r="A107" s="15" t="s">
        <v>107</v>
      </c>
      <c r="B107" s="15" t="s">
        <v>108</v>
      </c>
      <c r="C107" s="16">
        <v>35012</v>
      </c>
      <c r="D107" s="15" t="s">
        <v>183</v>
      </c>
      <c r="E107" s="14">
        <v>3509205</v>
      </c>
      <c r="F107" s="15" t="s">
        <v>186</v>
      </c>
      <c r="G107" s="51">
        <v>75</v>
      </c>
      <c r="H107" s="119">
        <v>32529</v>
      </c>
      <c r="I107" s="120">
        <f t="shared" si="2"/>
        <v>230.56349718712531</v>
      </c>
      <c r="J107" s="119">
        <v>36334</v>
      </c>
      <c r="K107" s="120">
        <f t="shared" si="3"/>
        <v>206.4182308581494</v>
      </c>
      <c r="L107" s="230"/>
    </row>
    <row r="108" spans="1:12" ht="15.75" x14ac:dyDescent="0.25">
      <c r="A108" s="15" t="s">
        <v>130</v>
      </c>
      <c r="B108" s="15" t="s">
        <v>131</v>
      </c>
      <c r="C108" s="16">
        <v>35121</v>
      </c>
      <c r="D108" s="15" t="s">
        <v>129</v>
      </c>
      <c r="E108" s="14">
        <v>3509254</v>
      </c>
      <c r="F108" s="15" t="s">
        <v>187</v>
      </c>
      <c r="G108" s="51">
        <v>27</v>
      </c>
      <c r="H108" s="119">
        <v>13032</v>
      </c>
      <c r="I108" s="120">
        <f t="shared" si="2"/>
        <v>207.18232044198894</v>
      </c>
      <c r="J108" s="119">
        <v>12894</v>
      </c>
      <c r="K108" s="120">
        <f t="shared" si="3"/>
        <v>209.39972080037225</v>
      </c>
      <c r="L108" s="230"/>
    </row>
    <row r="109" spans="1:12" ht="15.75" x14ac:dyDescent="0.25">
      <c r="A109" s="15" t="s">
        <v>44</v>
      </c>
      <c r="B109" s="15" t="s">
        <v>45</v>
      </c>
      <c r="C109" s="16">
        <v>35051</v>
      </c>
      <c r="D109" s="15" t="s">
        <v>43</v>
      </c>
      <c r="E109" s="14">
        <v>3509304</v>
      </c>
      <c r="F109" s="15" t="s">
        <v>188</v>
      </c>
      <c r="G109" s="51">
        <v>9</v>
      </c>
      <c r="H109" s="119">
        <v>5103</v>
      </c>
      <c r="I109" s="120">
        <f t="shared" si="2"/>
        <v>176.3668430335097</v>
      </c>
      <c r="J109" s="119">
        <v>5301</v>
      </c>
      <c r="K109" s="120">
        <f t="shared" si="3"/>
        <v>169.7792869269949</v>
      </c>
      <c r="L109" s="230"/>
    </row>
    <row r="110" spans="1:12" ht="15.75" x14ac:dyDescent="0.25">
      <c r="A110" s="15" t="s">
        <v>48</v>
      </c>
      <c r="B110" s="15" t="s">
        <v>49</v>
      </c>
      <c r="C110" s="16">
        <v>35133</v>
      </c>
      <c r="D110" s="15" t="s">
        <v>47</v>
      </c>
      <c r="E110" s="14">
        <v>3509403</v>
      </c>
      <c r="F110" s="15" t="s">
        <v>189</v>
      </c>
      <c r="G110" s="51">
        <v>28</v>
      </c>
      <c r="H110" s="119">
        <v>11741</v>
      </c>
      <c r="I110" s="120">
        <f t="shared" si="2"/>
        <v>238.48053828464353</v>
      </c>
      <c r="J110" s="119">
        <v>12155</v>
      </c>
      <c r="K110" s="120">
        <f t="shared" si="3"/>
        <v>230.35787741670092</v>
      </c>
      <c r="L110" s="230"/>
    </row>
    <row r="111" spans="1:12" ht="15.75" x14ac:dyDescent="0.25">
      <c r="A111" s="15" t="s">
        <v>36</v>
      </c>
      <c r="B111" s="15" t="s">
        <v>37</v>
      </c>
      <c r="C111" s="16">
        <v>35161</v>
      </c>
      <c r="D111" s="15" t="s">
        <v>35</v>
      </c>
      <c r="E111" s="14">
        <v>3509452</v>
      </c>
      <c r="F111" s="15" t="s">
        <v>190</v>
      </c>
      <c r="G111" s="51">
        <v>1</v>
      </c>
      <c r="H111" s="119">
        <v>2797</v>
      </c>
      <c r="I111" s="120">
        <f t="shared" si="2"/>
        <v>35.752592062924563</v>
      </c>
      <c r="J111" s="119">
        <v>2779</v>
      </c>
      <c r="K111" s="120">
        <f t="shared" si="3"/>
        <v>35.984166966534723</v>
      </c>
      <c r="L111" s="230"/>
    </row>
    <row r="112" spans="1:12" ht="15.75" x14ac:dyDescent="0.25">
      <c r="A112" s="15" t="s">
        <v>24</v>
      </c>
      <c r="B112" s="15" t="s">
        <v>25</v>
      </c>
      <c r="C112" s="16">
        <v>35072</v>
      </c>
      <c r="D112" s="15" t="s">
        <v>61</v>
      </c>
      <c r="E112" s="14">
        <v>3509502</v>
      </c>
      <c r="F112" s="15" t="s">
        <v>191</v>
      </c>
      <c r="G112" s="51">
        <v>2258</v>
      </c>
      <c r="H112" s="119">
        <v>596049</v>
      </c>
      <c r="I112" s="120">
        <f t="shared" si="2"/>
        <v>378.82791515462657</v>
      </c>
      <c r="J112" s="119">
        <v>620109</v>
      </c>
      <c r="K112" s="120">
        <f t="shared" si="3"/>
        <v>364.12953206613679</v>
      </c>
      <c r="L112" s="230"/>
    </row>
    <row r="113" spans="1:12" ht="15.75" x14ac:dyDescent="0.25">
      <c r="A113" s="15" t="s">
        <v>24</v>
      </c>
      <c r="B113" s="15" t="s">
        <v>25</v>
      </c>
      <c r="C113" s="16">
        <v>35073</v>
      </c>
      <c r="D113" s="15" t="s">
        <v>173</v>
      </c>
      <c r="E113" s="14">
        <v>3509601</v>
      </c>
      <c r="F113" s="15" t="s">
        <v>192</v>
      </c>
      <c r="G113" s="51">
        <v>90</v>
      </c>
      <c r="H113" s="119">
        <v>39249</v>
      </c>
      <c r="I113" s="120">
        <f t="shared" si="2"/>
        <v>229.30520522815868</v>
      </c>
      <c r="J113" s="119">
        <v>41185</v>
      </c>
      <c r="K113" s="120">
        <f t="shared" si="3"/>
        <v>218.52616243778073</v>
      </c>
      <c r="L113" s="230"/>
    </row>
    <row r="114" spans="1:12" ht="15.75" x14ac:dyDescent="0.25">
      <c r="A114" s="15" t="s">
        <v>78</v>
      </c>
      <c r="B114" s="15" t="s">
        <v>79</v>
      </c>
      <c r="C114" s="16">
        <v>35174</v>
      </c>
      <c r="D114" s="15" t="s">
        <v>194</v>
      </c>
      <c r="E114" s="14">
        <v>3509700</v>
      </c>
      <c r="F114" s="15" t="s">
        <v>193</v>
      </c>
      <c r="G114" s="51">
        <v>62</v>
      </c>
      <c r="H114" s="119">
        <v>24584</v>
      </c>
      <c r="I114" s="120">
        <f t="shared" si="2"/>
        <v>252.19655060201757</v>
      </c>
      <c r="J114" s="119">
        <v>24649</v>
      </c>
      <c r="K114" s="120">
        <f t="shared" si="3"/>
        <v>251.53150229218227</v>
      </c>
      <c r="L114" s="230"/>
    </row>
    <row r="115" spans="1:12" ht="15.75" x14ac:dyDescent="0.25">
      <c r="A115" s="15" t="s">
        <v>11</v>
      </c>
      <c r="B115" s="15" t="s">
        <v>12</v>
      </c>
      <c r="C115" s="16">
        <v>35093</v>
      </c>
      <c r="D115" s="15" t="s">
        <v>12</v>
      </c>
      <c r="E115" s="14">
        <v>3509809</v>
      </c>
      <c r="F115" s="15" t="s">
        <v>195</v>
      </c>
      <c r="G115" s="51">
        <v>1</v>
      </c>
      <c r="H115" s="119">
        <v>2287</v>
      </c>
      <c r="I115" s="120">
        <f t="shared" si="2"/>
        <v>43.725404459991253</v>
      </c>
      <c r="J115" s="119">
        <v>2296</v>
      </c>
      <c r="K115" s="120">
        <f t="shared" si="3"/>
        <v>43.554006968641112</v>
      </c>
      <c r="L115" s="230"/>
    </row>
    <row r="116" spans="1:12" ht="15.75" x14ac:dyDescent="0.25">
      <c r="A116" s="15" t="s">
        <v>130</v>
      </c>
      <c r="B116" s="15" t="s">
        <v>131</v>
      </c>
      <c r="C116" s="16">
        <v>35121</v>
      </c>
      <c r="D116" s="15" t="s">
        <v>129</v>
      </c>
      <c r="E116" s="14">
        <v>3509908</v>
      </c>
      <c r="F116" s="15" t="s">
        <v>196</v>
      </c>
      <c r="G116" s="51">
        <v>8</v>
      </c>
      <c r="H116" s="119">
        <v>5984</v>
      </c>
      <c r="I116" s="120">
        <f t="shared" si="2"/>
        <v>133.68983957219251</v>
      </c>
      <c r="J116" s="119">
        <v>5633</v>
      </c>
      <c r="K116" s="120">
        <f t="shared" si="3"/>
        <v>142.02023788389843</v>
      </c>
      <c r="L116" s="230"/>
    </row>
    <row r="117" spans="1:12" ht="15.75" x14ac:dyDescent="0.25">
      <c r="A117" s="15" t="s">
        <v>78</v>
      </c>
      <c r="B117" s="15" t="s">
        <v>79</v>
      </c>
      <c r="C117" s="16">
        <v>35172</v>
      </c>
      <c r="D117" s="15" t="s">
        <v>77</v>
      </c>
      <c r="E117" s="14">
        <v>3509957</v>
      </c>
      <c r="F117" s="15" t="s">
        <v>197</v>
      </c>
      <c r="G117" s="51">
        <v>0</v>
      </c>
      <c r="H117" s="119">
        <v>2088</v>
      </c>
      <c r="I117" s="120">
        <f t="shared" si="2"/>
        <v>0</v>
      </c>
      <c r="J117" s="119">
        <v>2282</v>
      </c>
      <c r="K117" s="120">
        <f t="shared" si="3"/>
        <v>0</v>
      </c>
      <c r="L117" s="230"/>
    </row>
    <row r="118" spans="1:12" ht="15.75" x14ac:dyDescent="0.25">
      <c r="A118" s="15" t="s">
        <v>11</v>
      </c>
      <c r="B118" s="15" t="s">
        <v>12</v>
      </c>
      <c r="C118" s="16">
        <v>35092</v>
      </c>
      <c r="D118" s="15" t="s">
        <v>111</v>
      </c>
      <c r="E118" s="14">
        <v>3510005</v>
      </c>
      <c r="F118" s="15" t="s">
        <v>198</v>
      </c>
      <c r="G118" s="51">
        <v>34</v>
      </c>
      <c r="H118" s="119">
        <v>15390</v>
      </c>
      <c r="I118" s="120">
        <f t="shared" si="2"/>
        <v>220.92267706302795</v>
      </c>
      <c r="J118" s="119">
        <v>15519</v>
      </c>
      <c r="K118" s="120">
        <f t="shared" si="3"/>
        <v>219.08628133256008</v>
      </c>
      <c r="L118" s="230"/>
    </row>
    <row r="119" spans="1:12" ht="15.75" x14ac:dyDescent="0.25">
      <c r="A119" s="15" t="s">
        <v>64</v>
      </c>
      <c r="B119" s="15" t="s">
        <v>65</v>
      </c>
      <c r="C119" s="16">
        <v>35033</v>
      </c>
      <c r="D119" s="15" t="s">
        <v>200</v>
      </c>
      <c r="E119" s="14">
        <v>3510104</v>
      </c>
      <c r="F119" s="15" t="s">
        <v>199</v>
      </c>
      <c r="G119" s="51">
        <v>0</v>
      </c>
      <c r="H119" s="119">
        <v>1432</v>
      </c>
      <c r="I119" s="120">
        <f t="shared" si="2"/>
        <v>0</v>
      </c>
      <c r="J119" s="119">
        <v>1430</v>
      </c>
      <c r="K119" s="120">
        <f t="shared" si="3"/>
        <v>0</v>
      </c>
      <c r="L119" s="230"/>
    </row>
    <row r="120" spans="1:12" ht="15.75" x14ac:dyDescent="0.25">
      <c r="A120" s="15" t="s">
        <v>11</v>
      </c>
      <c r="B120" s="15" t="s">
        <v>12</v>
      </c>
      <c r="C120" s="16">
        <v>35094</v>
      </c>
      <c r="D120" s="15" t="s">
        <v>144</v>
      </c>
      <c r="E120" s="14">
        <v>3510153</v>
      </c>
      <c r="F120" s="15" t="s">
        <v>201</v>
      </c>
      <c r="G120" s="51">
        <v>0</v>
      </c>
      <c r="H120" s="119">
        <v>2176</v>
      </c>
      <c r="I120" s="120">
        <f t="shared" si="2"/>
        <v>0</v>
      </c>
      <c r="J120" s="119">
        <v>2187</v>
      </c>
      <c r="K120" s="120">
        <f t="shared" si="3"/>
        <v>0</v>
      </c>
      <c r="L120" s="230"/>
    </row>
    <row r="121" spans="1:12" ht="15.75" x14ac:dyDescent="0.25">
      <c r="A121" s="15" t="s">
        <v>36</v>
      </c>
      <c r="B121" s="15" t="s">
        <v>37</v>
      </c>
      <c r="C121" s="16">
        <v>35161</v>
      </c>
      <c r="D121" s="15" t="s">
        <v>35</v>
      </c>
      <c r="E121" s="14">
        <v>3510203</v>
      </c>
      <c r="F121" s="15" t="s">
        <v>202</v>
      </c>
      <c r="G121" s="51">
        <v>82</v>
      </c>
      <c r="H121" s="119">
        <v>22410</v>
      </c>
      <c r="I121" s="120">
        <f t="shared" si="2"/>
        <v>365.90807675145021</v>
      </c>
      <c r="J121" s="119">
        <v>21851</v>
      </c>
      <c r="K121" s="120">
        <f t="shared" si="3"/>
        <v>375.26886641343646</v>
      </c>
      <c r="L121" s="230"/>
    </row>
    <row r="122" spans="1:12" ht="15.75" x14ac:dyDescent="0.25">
      <c r="A122" s="15" t="s">
        <v>36</v>
      </c>
      <c r="B122" s="15" t="s">
        <v>37</v>
      </c>
      <c r="C122" s="16">
        <v>35163</v>
      </c>
      <c r="D122" s="15" t="s">
        <v>37</v>
      </c>
      <c r="E122" s="14">
        <v>3510302</v>
      </c>
      <c r="F122" s="15" t="s">
        <v>203</v>
      </c>
      <c r="G122" s="51">
        <v>15</v>
      </c>
      <c r="H122" s="119">
        <v>9210</v>
      </c>
      <c r="I122" s="120">
        <f t="shared" si="2"/>
        <v>162.86644951140065</v>
      </c>
      <c r="J122" s="119">
        <v>9469</v>
      </c>
      <c r="K122" s="120">
        <f t="shared" si="3"/>
        <v>158.41165909810962</v>
      </c>
      <c r="L122" s="230"/>
    </row>
    <row r="123" spans="1:12" ht="15.75" x14ac:dyDescent="0.25">
      <c r="A123" s="15" t="s">
        <v>32</v>
      </c>
      <c r="B123" s="15" t="s">
        <v>31</v>
      </c>
      <c r="C123" s="16">
        <v>35103</v>
      </c>
      <c r="D123" s="15" t="s">
        <v>31</v>
      </c>
      <c r="E123" s="14">
        <v>3510401</v>
      </c>
      <c r="F123" s="15" t="s">
        <v>204</v>
      </c>
      <c r="G123" s="51">
        <v>51</v>
      </c>
      <c r="H123" s="119">
        <v>25308</v>
      </c>
      <c r="I123" s="120">
        <f t="shared" si="2"/>
        <v>201.51730678046468</v>
      </c>
      <c r="J123" s="119">
        <v>26611</v>
      </c>
      <c r="K123" s="120">
        <f t="shared" si="3"/>
        <v>191.65006952012325</v>
      </c>
      <c r="L123" s="230"/>
    </row>
    <row r="124" spans="1:12" ht="15.75" x14ac:dyDescent="0.25">
      <c r="A124" s="15" t="s">
        <v>78</v>
      </c>
      <c r="B124" s="15" t="s">
        <v>79</v>
      </c>
      <c r="C124" s="16">
        <v>35173</v>
      </c>
      <c r="D124" s="15" t="s">
        <v>206</v>
      </c>
      <c r="E124" s="14">
        <v>3510500</v>
      </c>
      <c r="F124" s="15" t="s">
        <v>205</v>
      </c>
      <c r="G124" s="51">
        <v>148</v>
      </c>
      <c r="H124" s="119">
        <v>55634</v>
      </c>
      <c r="I124" s="120">
        <f t="shared" si="2"/>
        <v>266.02437358449868</v>
      </c>
      <c r="J124" s="119">
        <v>55490</v>
      </c>
      <c r="K124" s="120">
        <f t="shared" si="3"/>
        <v>266.71472337358085</v>
      </c>
      <c r="L124" s="230"/>
    </row>
    <row r="125" spans="1:12" ht="15.75" x14ac:dyDescent="0.25">
      <c r="A125" s="15" t="s">
        <v>107</v>
      </c>
      <c r="B125" s="15" t="s">
        <v>108</v>
      </c>
      <c r="C125" s="16">
        <v>35014</v>
      </c>
      <c r="D125" s="15" t="s">
        <v>136</v>
      </c>
      <c r="E125" s="14">
        <v>3510609</v>
      </c>
      <c r="F125" s="15" t="s">
        <v>207</v>
      </c>
      <c r="G125" s="51">
        <v>413</v>
      </c>
      <c r="H125" s="119">
        <v>187927</v>
      </c>
      <c r="I125" s="120">
        <f t="shared" si="2"/>
        <v>219.76618580619072</v>
      </c>
      <c r="J125" s="119">
        <v>195881</v>
      </c>
      <c r="K125" s="120">
        <f t="shared" si="3"/>
        <v>210.84229710895903</v>
      </c>
      <c r="L125" s="230"/>
    </row>
    <row r="126" spans="1:12" ht="15.75" x14ac:dyDescent="0.25">
      <c r="A126" s="15" t="s">
        <v>15</v>
      </c>
      <c r="B126" s="15" t="s">
        <v>16</v>
      </c>
      <c r="C126" s="16">
        <v>35157</v>
      </c>
      <c r="D126" s="15" t="s">
        <v>56</v>
      </c>
      <c r="E126" s="14">
        <v>3510708</v>
      </c>
      <c r="F126" s="15" t="s">
        <v>208</v>
      </c>
      <c r="G126" s="51">
        <v>12</v>
      </c>
      <c r="H126" s="119">
        <v>6330</v>
      </c>
      <c r="I126" s="120">
        <f t="shared" si="2"/>
        <v>189.57345971563981</v>
      </c>
      <c r="J126" s="119">
        <v>6113</v>
      </c>
      <c r="K126" s="120">
        <f t="shared" si="3"/>
        <v>196.30296090299362</v>
      </c>
      <c r="L126" s="230"/>
    </row>
    <row r="127" spans="1:12" ht="15.75" x14ac:dyDescent="0.25">
      <c r="A127" s="15" t="s">
        <v>19</v>
      </c>
      <c r="B127" s="15" t="s">
        <v>20</v>
      </c>
      <c r="C127" s="16">
        <v>35143</v>
      </c>
      <c r="D127" s="15" t="s">
        <v>178</v>
      </c>
      <c r="E127" s="14">
        <v>3510807</v>
      </c>
      <c r="F127" s="15" t="s">
        <v>209</v>
      </c>
      <c r="G127" s="51">
        <v>53</v>
      </c>
      <c r="H127" s="119">
        <v>15102</v>
      </c>
      <c r="I127" s="120">
        <f t="shared" si="2"/>
        <v>350.9468944510661</v>
      </c>
      <c r="J127" s="119">
        <v>14849</v>
      </c>
      <c r="K127" s="120">
        <f t="shared" si="3"/>
        <v>356.92639234965321</v>
      </c>
      <c r="L127" s="230"/>
    </row>
    <row r="128" spans="1:12" ht="15.75" x14ac:dyDescent="0.25">
      <c r="A128" s="15" t="s">
        <v>48</v>
      </c>
      <c r="B128" s="15" t="s">
        <v>49</v>
      </c>
      <c r="C128" s="16">
        <v>35133</v>
      </c>
      <c r="D128" s="15" t="s">
        <v>47</v>
      </c>
      <c r="E128" s="14">
        <v>3510906</v>
      </c>
      <c r="F128" s="15" t="s">
        <v>210</v>
      </c>
      <c r="G128" s="51">
        <v>0</v>
      </c>
      <c r="H128" s="119">
        <v>1301</v>
      </c>
      <c r="I128" s="120">
        <f t="shared" si="2"/>
        <v>0</v>
      </c>
      <c r="J128" s="119">
        <v>1269</v>
      </c>
      <c r="K128" s="120">
        <f t="shared" si="3"/>
        <v>0</v>
      </c>
      <c r="L128" s="230"/>
    </row>
    <row r="129" spans="1:12" ht="15.75" x14ac:dyDescent="0.25">
      <c r="A129" s="15" t="s">
        <v>52</v>
      </c>
      <c r="B129" s="15" t="s">
        <v>53</v>
      </c>
      <c r="C129" s="16">
        <v>35022</v>
      </c>
      <c r="D129" s="15" t="s">
        <v>71</v>
      </c>
      <c r="E129" s="14">
        <v>3511003</v>
      </c>
      <c r="F129" s="15" t="s">
        <v>211</v>
      </c>
      <c r="G129" s="51">
        <v>27</v>
      </c>
      <c r="H129" s="119">
        <v>9794</v>
      </c>
      <c r="I129" s="120">
        <f t="shared" si="2"/>
        <v>275.67898713498062</v>
      </c>
      <c r="J129" s="119">
        <v>10020</v>
      </c>
      <c r="K129" s="120">
        <f t="shared" si="3"/>
        <v>269.46107784431138</v>
      </c>
      <c r="L129" s="230"/>
    </row>
    <row r="130" spans="1:12" ht="15.75" x14ac:dyDescent="0.25">
      <c r="A130" s="15" t="s">
        <v>15</v>
      </c>
      <c r="B130" s="15" t="s">
        <v>16</v>
      </c>
      <c r="C130" s="16">
        <v>35151</v>
      </c>
      <c r="D130" s="15" t="s">
        <v>103</v>
      </c>
      <c r="E130" s="14">
        <v>3511102</v>
      </c>
      <c r="F130" s="15" t="s">
        <v>212</v>
      </c>
      <c r="G130" s="51">
        <v>339</v>
      </c>
      <c r="H130" s="119">
        <v>62106</v>
      </c>
      <c r="I130" s="120">
        <f t="shared" si="2"/>
        <v>545.84098154767651</v>
      </c>
      <c r="J130" s="119">
        <v>63322</v>
      </c>
      <c r="K130" s="120">
        <f t="shared" si="3"/>
        <v>535.35895897160549</v>
      </c>
      <c r="L130" s="230"/>
    </row>
    <row r="131" spans="1:12" ht="15.75" x14ac:dyDescent="0.25">
      <c r="A131" s="15" t="s">
        <v>15</v>
      </c>
      <c r="B131" s="15" t="s">
        <v>16</v>
      </c>
      <c r="C131" s="16">
        <v>35151</v>
      </c>
      <c r="D131" s="15" t="s">
        <v>103</v>
      </c>
      <c r="E131" s="14">
        <v>3511201</v>
      </c>
      <c r="F131" s="15" t="s">
        <v>213</v>
      </c>
      <c r="G131" s="51">
        <v>3</v>
      </c>
      <c r="H131" s="119">
        <v>3852</v>
      </c>
      <c r="I131" s="120">
        <f t="shared" si="2"/>
        <v>77.881619937694708</v>
      </c>
      <c r="J131" s="119">
        <v>4021</v>
      </c>
      <c r="K131" s="120">
        <f t="shared" si="3"/>
        <v>74.608306391444913</v>
      </c>
      <c r="L131" s="230"/>
    </row>
    <row r="132" spans="1:12" ht="15.75" x14ac:dyDescent="0.25">
      <c r="A132" s="15" t="s">
        <v>15</v>
      </c>
      <c r="B132" s="15" t="s">
        <v>16</v>
      </c>
      <c r="C132" s="16">
        <v>35155</v>
      </c>
      <c r="D132" s="15" t="s">
        <v>16</v>
      </c>
      <c r="E132" s="14">
        <v>3511300</v>
      </c>
      <c r="F132" s="15" t="s">
        <v>214</v>
      </c>
      <c r="G132" s="51">
        <v>5</v>
      </c>
      <c r="H132" s="119">
        <v>4538</v>
      </c>
      <c r="I132" s="120">
        <f t="shared" ref="I132:I195" si="4">G132/H132*100000</f>
        <v>110.18069634200089</v>
      </c>
      <c r="J132" s="119">
        <v>4591</v>
      </c>
      <c r="K132" s="120">
        <f t="shared" si="3"/>
        <v>108.90873448050533</v>
      </c>
      <c r="L132" s="230"/>
    </row>
    <row r="133" spans="1:12" ht="15.75" x14ac:dyDescent="0.25">
      <c r="A133" s="15" t="s">
        <v>28</v>
      </c>
      <c r="B133" s="15" t="s">
        <v>29</v>
      </c>
      <c r="C133" s="16">
        <v>35061</v>
      </c>
      <c r="D133" s="15" t="s">
        <v>27</v>
      </c>
      <c r="E133" s="14">
        <v>3511409</v>
      </c>
      <c r="F133" s="15" t="s">
        <v>215</v>
      </c>
      <c r="G133" s="51">
        <v>27</v>
      </c>
      <c r="H133" s="119">
        <v>8825</v>
      </c>
      <c r="I133" s="120">
        <f t="shared" si="4"/>
        <v>305.94900849858357</v>
      </c>
      <c r="J133" s="119">
        <v>9122</v>
      </c>
      <c r="K133" s="120">
        <f t="shared" ref="K133:K196" si="5">G133/J133*100000</f>
        <v>295.9877219907915</v>
      </c>
      <c r="L133" s="230"/>
    </row>
    <row r="134" spans="1:12" ht="15.75" x14ac:dyDescent="0.25">
      <c r="A134" s="15" t="s">
        <v>36</v>
      </c>
      <c r="B134" s="15" t="s">
        <v>37</v>
      </c>
      <c r="C134" s="16">
        <v>35161</v>
      </c>
      <c r="D134" s="15" t="s">
        <v>35</v>
      </c>
      <c r="E134" s="14">
        <v>3511508</v>
      </c>
      <c r="F134" s="15" t="s">
        <v>216</v>
      </c>
      <c r="G134" s="51">
        <v>42</v>
      </c>
      <c r="H134" s="119">
        <v>22724</v>
      </c>
      <c r="I134" s="120">
        <f t="shared" si="4"/>
        <v>184.82661503256469</v>
      </c>
      <c r="J134" s="119">
        <v>23789</v>
      </c>
      <c r="K134" s="120">
        <f t="shared" si="5"/>
        <v>176.55218798604398</v>
      </c>
      <c r="L134" s="230"/>
    </row>
    <row r="135" spans="1:12" ht="15.75" x14ac:dyDescent="0.25">
      <c r="A135" s="15" t="s">
        <v>36</v>
      </c>
      <c r="B135" s="15" t="s">
        <v>37</v>
      </c>
      <c r="C135" s="16">
        <v>35161</v>
      </c>
      <c r="D135" s="15" t="s">
        <v>35</v>
      </c>
      <c r="E135" s="14">
        <v>3511607</v>
      </c>
      <c r="F135" s="15" t="s">
        <v>217</v>
      </c>
      <c r="G135" s="51">
        <v>21</v>
      </c>
      <c r="H135" s="119">
        <v>8200</v>
      </c>
      <c r="I135" s="120">
        <f t="shared" si="4"/>
        <v>256.09756097560978</v>
      </c>
      <c r="J135" s="119">
        <v>8662</v>
      </c>
      <c r="K135" s="120">
        <f t="shared" si="5"/>
        <v>242.43823597321634</v>
      </c>
      <c r="L135" s="230"/>
    </row>
    <row r="136" spans="1:12" ht="15.75" x14ac:dyDescent="0.25">
      <c r="A136" s="15" t="s">
        <v>32</v>
      </c>
      <c r="B136" s="15" t="s">
        <v>31</v>
      </c>
      <c r="C136" s="16">
        <v>35103</v>
      </c>
      <c r="D136" s="15" t="s">
        <v>31</v>
      </c>
      <c r="E136" s="14">
        <v>3511706</v>
      </c>
      <c r="F136" s="15" t="s">
        <v>218</v>
      </c>
      <c r="G136" s="51">
        <v>12</v>
      </c>
      <c r="H136" s="119">
        <v>7655</v>
      </c>
      <c r="I136" s="120">
        <f t="shared" si="4"/>
        <v>156.76028739386021</v>
      </c>
      <c r="J136" s="119">
        <v>8216</v>
      </c>
      <c r="K136" s="120">
        <f t="shared" si="5"/>
        <v>146.05647517039921</v>
      </c>
      <c r="L136" s="230"/>
    </row>
    <row r="137" spans="1:12" ht="15.75" x14ac:dyDescent="0.25">
      <c r="A137" s="15" t="s">
        <v>52</v>
      </c>
      <c r="B137" s="15" t="s">
        <v>53</v>
      </c>
      <c r="C137" s="16">
        <v>35023</v>
      </c>
      <c r="D137" s="15" t="s">
        <v>51</v>
      </c>
      <c r="E137" s="14">
        <v>3511904</v>
      </c>
      <c r="F137" s="15" t="s">
        <v>219</v>
      </c>
      <c r="G137" s="51">
        <v>9</v>
      </c>
      <c r="H137" s="119">
        <v>3377</v>
      </c>
      <c r="I137" s="120">
        <f t="shared" si="4"/>
        <v>266.50873556411017</v>
      </c>
      <c r="J137" s="119">
        <v>3961</v>
      </c>
      <c r="K137" s="120">
        <f t="shared" si="5"/>
        <v>227.21534965917698</v>
      </c>
      <c r="L137" s="230"/>
    </row>
    <row r="138" spans="1:12" ht="15.75" x14ac:dyDescent="0.25">
      <c r="A138" s="15" t="s">
        <v>44</v>
      </c>
      <c r="B138" s="15" t="s">
        <v>45</v>
      </c>
      <c r="C138" s="16">
        <v>35051</v>
      </c>
      <c r="D138" s="15" t="s">
        <v>43</v>
      </c>
      <c r="E138" s="14">
        <v>3512001</v>
      </c>
      <c r="F138" s="15" t="s">
        <v>220</v>
      </c>
      <c r="G138" s="51">
        <v>9</v>
      </c>
      <c r="H138" s="119">
        <v>9013</v>
      </c>
      <c r="I138" s="120">
        <f t="shared" si="4"/>
        <v>99.8557638965938</v>
      </c>
      <c r="J138" s="119">
        <v>9132</v>
      </c>
      <c r="K138" s="120">
        <f t="shared" si="5"/>
        <v>98.554533508541383</v>
      </c>
      <c r="L138" s="230"/>
    </row>
    <row r="139" spans="1:12" ht="15.75" x14ac:dyDescent="0.25">
      <c r="A139" s="15" t="s">
        <v>44</v>
      </c>
      <c r="B139" s="15" t="s">
        <v>45</v>
      </c>
      <c r="C139" s="16">
        <v>35051</v>
      </c>
      <c r="D139" s="15" t="s">
        <v>43</v>
      </c>
      <c r="E139" s="14">
        <v>3512100</v>
      </c>
      <c r="F139" s="15" t="s">
        <v>221</v>
      </c>
      <c r="G139" s="51">
        <v>2</v>
      </c>
      <c r="H139" s="119">
        <v>3049</v>
      </c>
      <c r="I139" s="120">
        <f t="shared" si="4"/>
        <v>65.595277140045908</v>
      </c>
      <c r="J139" s="119">
        <v>3023</v>
      </c>
      <c r="K139" s="120">
        <f t="shared" si="5"/>
        <v>66.159444260668209</v>
      </c>
      <c r="L139" s="230"/>
    </row>
    <row r="140" spans="1:12" ht="15.75" x14ac:dyDescent="0.25">
      <c r="A140" s="15" t="s">
        <v>32</v>
      </c>
      <c r="B140" s="15" t="s">
        <v>31</v>
      </c>
      <c r="C140" s="16">
        <v>35101</v>
      </c>
      <c r="D140" s="15" t="s">
        <v>96</v>
      </c>
      <c r="E140" s="14">
        <v>3512209</v>
      </c>
      <c r="F140" s="15" t="s">
        <v>222</v>
      </c>
      <c r="G140" s="51">
        <v>33</v>
      </c>
      <c r="H140" s="119">
        <v>12258</v>
      </c>
      <c r="I140" s="120">
        <f t="shared" si="4"/>
        <v>269.21194322075377</v>
      </c>
      <c r="J140" s="119">
        <v>13019</v>
      </c>
      <c r="K140" s="120">
        <f t="shared" si="5"/>
        <v>253.4756893770643</v>
      </c>
      <c r="L140" s="230"/>
    </row>
    <row r="141" spans="1:12" ht="15.75" x14ac:dyDescent="0.25">
      <c r="A141" s="15" t="s">
        <v>28</v>
      </c>
      <c r="B141" s="15" t="s">
        <v>29</v>
      </c>
      <c r="C141" s="16">
        <v>35063</v>
      </c>
      <c r="D141" s="15" t="s">
        <v>74</v>
      </c>
      <c r="E141" s="14">
        <v>3512308</v>
      </c>
      <c r="F141" s="15" t="s">
        <v>223</v>
      </c>
      <c r="G141" s="51">
        <v>17</v>
      </c>
      <c r="H141" s="119">
        <v>8343</v>
      </c>
      <c r="I141" s="120">
        <f t="shared" si="4"/>
        <v>203.76363418434619</v>
      </c>
      <c r="J141" s="119">
        <v>8370</v>
      </c>
      <c r="K141" s="120">
        <f t="shared" si="5"/>
        <v>203.10633213859018</v>
      </c>
      <c r="L141" s="230"/>
    </row>
    <row r="142" spans="1:12" ht="15.75" x14ac:dyDescent="0.25">
      <c r="A142" s="15" t="s">
        <v>32</v>
      </c>
      <c r="B142" s="15" t="s">
        <v>31</v>
      </c>
      <c r="C142" s="16">
        <v>35102</v>
      </c>
      <c r="D142" s="15" t="s">
        <v>225</v>
      </c>
      <c r="E142" s="14">
        <v>3512407</v>
      </c>
      <c r="F142" s="15" t="s">
        <v>224</v>
      </c>
      <c r="G142" s="51">
        <v>13</v>
      </c>
      <c r="H142" s="119">
        <v>11221</v>
      </c>
      <c r="I142" s="120">
        <f t="shared" si="4"/>
        <v>115.85420194278585</v>
      </c>
      <c r="J142" s="119">
        <v>12126</v>
      </c>
      <c r="K142" s="120">
        <f t="shared" si="5"/>
        <v>107.20765297707406</v>
      </c>
      <c r="L142" s="230"/>
    </row>
    <row r="143" spans="1:12" ht="15.75" x14ac:dyDescent="0.25">
      <c r="A143" s="15" t="s">
        <v>52</v>
      </c>
      <c r="B143" s="15" t="s">
        <v>53</v>
      </c>
      <c r="C143" s="16">
        <v>35023</v>
      </c>
      <c r="D143" s="15" t="s">
        <v>51</v>
      </c>
      <c r="E143" s="14">
        <v>3512506</v>
      </c>
      <c r="F143" s="15" t="s">
        <v>226</v>
      </c>
      <c r="G143" s="51">
        <v>3</v>
      </c>
      <c r="H143" s="119">
        <v>2870</v>
      </c>
      <c r="I143" s="120">
        <f t="shared" si="4"/>
        <v>104.52961672473867</v>
      </c>
      <c r="J143" s="119">
        <v>3031</v>
      </c>
      <c r="K143" s="120">
        <f t="shared" si="5"/>
        <v>98.977235235895748</v>
      </c>
      <c r="L143" s="230"/>
    </row>
    <row r="144" spans="1:12" ht="15.75" x14ac:dyDescent="0.25">
      <c r="A144" s="15" t="s">
        <v>28</v>
      </c>
      <c r="B144" s="15" t="s">
        <v>29</v>
      </c>
      <c r="C144" s="16">
        <v>35061</v>
      </c>
      <c r="D144" s="15" t="s">
        <v>27</v>
      </c>
      <c r="E144" s="14">
        <v>3512605</v>
      </c>
      <c r="F144" s="15" t="s">
        <v>227</v>
      </c>
      <c r="G144" s="51">
        <v>4</v>
      </c>
      <c r="H144" s="119">
        <v>2412</v>
      </c>
      <c r="I144" s="120">
        <f t="shared" si="4"/>
        <v>165.8374792703151</v>
      </c>
      <c r="J144" s="119">
        <v>2389</v>
      </c>
      <c r="K144" s="120">
        <f t="shared" si="5"/>
        <v>167.43407283382169</v>
      </c>
      <c r="L144" s="230"/>
    </row>
    <row r="145" spans="1:12" ht="15.75" x14ac:dyDescent="0.25">
      <c r="A145" s="15" t="s">
        <v>32</v>
      </c>
      <c r="B145" s="15" t="s">
        <v>31</v>
      </c>
      <c r="C145" s="16">
        <v>35104</v>
      </c>
      <c r="D145" s="15" t="s">
        <v>69</v>
      </c>
      <c r="E145" s="14">
        <v>3512704</v>
      </c>
      <c r="F145" s="15" t="s">
        <v>228</v>
      </c>
      <c r="G145" s="51">
        <v>1</v>
      </c>
      <c r="H145" s="119">
        <v>1988</v>
      </c>
      <c r="I145" s="120">
        <f t="shared" si="4"/>
        <v>50.30181086519115</v>
      </c>
      <c r="J145" s="119">
        <v>1984</v>
      </c>
      <c r="K145" s="120">
        <f t="shared" si="5"/>
        <v>50.403225806451609</v>
      </c>
      <c r="L145" s="230"/>
    </row>
    <row r="146" spans="1:12" ht="15.75" x14ac:dyDescent="0.25">
      <c r="A146" s="15" t="s">
        <v>24</v>
      </c>
      <c r="B146" s="15" t="s">
        <v>25</v>
      </c>
      <c r="C146" s="16">
        <v>35072</v>
      </c>
      <c r="D146" s="15" t="s">
        <v>61</v>
      </c>
      <c r="E146" s="14">
        <v>3512803</v>
      </c>
      <c r="F146" s="15" t="s">
        <v>229</v>
      </c>
      <c r="G146" s="51">
        <v>69</v>
      </c>
      <c r="H146" s="119">
        <v>31609</v>
      </c>
      <c r="I146" s="120">
        <f t="shared" si="4"/>
        <v>218.29225853396181</v>
      </c>
      <c r="J146" s="119">
        <v>34939</v>
      </c>
      <c r="K146" s="120">
        <f t="shared" si="5"/>
        <v>197.48704885657861</v>
      </c>
      <c r="L146" s="230"/>
    </row>
    <row r="147" spans="1:12" ht="15.75" x14ac:dyDescent="0.25">
      <c r="A147" s="15" t="s">
        <v>15</v>
      </c>
      <c r="B147" s="15" t="s">
        <v>16</v>
      </c>
      <c r="C147" s="16">
        <v>35157</v>
      </c>
      <c r="D147" s="15" t="s">
        <v>56</v>
      </c>
      <c r="E147" s="14">
        <v>3512902</v>
      </c>
      <c r="F147" s="15" t="s">
        <v>230</v>
      </c>
      <c r="G147" s="51">
        <v>3</v>
      </c>
      <c r="H147" s="119">
        <v>3914</v>
      </c>
      <c r="I147" s="120">
        <f t="shared" si="4"/>
        <v>76.647930505876346</v>
      </c>
      <c r="J147" s="119">
        <v>3819</v>
      </c>
      <c r="K147" s="120">
        <f t="shared" si="5"/>
        <v>78.554595443833463</v>
      </c>
      <c r="L147" s="230"/>
    </row>
    <row r="148" spans="1:12" ht="15.75" x14ac:dyDescent="0.25">
      <c r="A148" s="15" t="s">
        <v>107</v>
      </c>
      <c r="B148" s="15" t="s">
        <v>108</v>
      </c>
      <c r="C148" s="16">
        <v>35013</v>
      </c>
      <c r="D148" s="15" t="s">
        <v>232</v>
      </c>
      <c r="E148" s="14">
        <v>3513009</v>
      </c>
      <c r="F148" s="15" t="s">
        <v>231</v>
      </c>
      <c r="G148" s="51">
        <v>585</v>
      </c>
      <c r="H148" s="119">
        <v>111796</v>
      </c>
      <c r="I148" s="120">
        <f t="shared" si="4"/>
        <v>523.27453576156574</v>
      </c>
      <c r="J148" s="119">
        <v>117435</v>
      </c>
      <c r="K148" s="120">
        <f t="shared" si="5"/>
        <v>498.14791161067825</v>
      </c>
      <c r="L148" s="230"/>
    </row>
    <row r="149" spans="1:12" ht="15.75" x14ac:dyDescent="0.25">
      <c r="A149" s="15" t="s">
        <v>48</v>
      </c>
      <c r="B149" s="15" t="s">
        <v>49</v>
      </c>
      <c r="C149" s="16">
        <v>35132</v>
      </c>
      <c r="D149" s="15" t="s">
        <v>234</v>
      </c>
      <c r="E149" s="14">
        <v>3513108</v>
      </c>
      <c r="F149" s="15" t="s">
        <v>233</v>
      </c>
      <c r="G149" s="51">
        <v>18</v>
      </c>
      <c r="H149" s="119">
        <v>16498</v>
      </c>
      <c r="I149" s="120">
        <f t="shared" si="4"/>
        <v>109.10413383440417</v>
      </c>
      <c r="J149" s="119">
        <v>17305</v>
      </c>
      <c r="K149" s="120">
        <f t="shared" si="5"/>
        <v>104.01618029471251</v>
      </c>
      <c r="L149" s="230"/>
    </row>
    <row r="150" spans="1:12" ht="15.75" x14ac:dyDescent="0.25">
      <c r="A150" s="15" t="s">
        <v>90</v>
      </c>
      <c r="B150" s="15" t="s">
        <v>91</v>
      </c>
      <c r="C150" s="16">
        <v>35081</v>
      </c>
      <c r="D150" s="15" t="s">
        <v>236</v>
      </c>
      <c r="E150" s="14">
        <v>3513207</v>
      </c>
      <c r="F150" s="15" t="s">
        <v>235</v>
      </c>
      <c r="G150" s="51">
        <v>5</v>
      </c>
      <c r="H150" s="119">
        <v>4093</v>
      </c>
      <c r="I150" s="120">
        <f t="shared" si="4"/>
        <v>122.15978499877839</v>
      </c>
      <c r="J150" s="119">
        <v>4153</v>
      </c>
      <c r="K150" s="120">
        <f t="shared" si="5"/>
        <v>120.39489525644113</v>
      </c>
      <c r="L150" s="230"/>
    </row>
    <row r="151" spans="1:12" ht="15.75" x14ac:dyDescent="0.25">
      <c r="A151" s="15" t="s">
        <v>11</v>
      </c>
      <c r="B151" s="15" t="s">
        <v>12</v>
      </c>
      <c r="C151" s="16">
        <v>35092</v>
      </c>
      <c r="D151" s="15" t="s">
        <v>111</v>
      </c>
      <c r="E151" s="14">
        <v>3513306</v>
      </c>
      <c r="F151" s="15" t="s">
        <v>237</v>
      </c>
      <c r="G151" s="51">
        <v>0</v>
      </c>
      <c r="H151" s="119">
        <v>1187</v>
      </c>
      <c r="I151" s="120">
        <f t="shared" si="4"/>
        <v>0</v>
      </c>
      <c r="J151" s="119">
        <v>1164</v>
      </c>
      <c r="K151" s="120">
        <f t="shared" si="5"/>
        <v>0</v>
      </c>
      <c r="L151" s="230"/>
    </row>
    <row r="152" spans="1:12" ht="15.75" x14ac:dyDescent="0.25">
      <c r="A152" s="15" t="s">
        <v>78</v>
      </c>
      <c r="B152" s="15" t="s">
        <v>79</v>
      </c>
      <c r="C152" s="16">
        <v>35172</v>
      </c>
      <c r="D152" s="15" t="s">
        <v>77</v>
      </c>
      <c r="E152" s="14">
        <v>3513405</v>
      </c>
      <c r="F152" s="15" t="s">
        <v>238</v>
      </c>
      <c r="G152" s="51">
        <v>115</v>
      </c>
      <c r="H152" s="119">
        <v>40593</v>
      </c>
      <c r="I152" s="120">
        <f t="shared" si="4"/>
        <v>283.30007636784666</v>
      </c>
      <c r="J152" s="119">
        <v>40809</v>
      </c>
      <c r="K152" s="120">
        <f t="shared" si="5"/>
        <v>281.80058320468527</v>
      </c>
      <c r="L152" s="230"/>
    </row>
    <row r="153" spans="1:12" ht="15.75" x14ac:dyDescent="0.25">
      <c r="A153" s="15" t="s">
        <v>147</v>
      </c>
      <c r="B153" s="15" t="s">
        <v>146</v>
      </c>
      <c r="C153" s="16">
        <v>35041</v>
      </c>
      <c r="D153" s="15" t="s">
        <v>146</v>
      </c>
      <c r="E153" s="14">
        <v>3513504</v>
      </c>
      <c r="F153" s="15" t="s">
        <v>239</v>
      </c>
      <c r="G153" s="51">
        <v>181</v>
      </c>
      <c r="H153" s="119">
        <v>59890</v>
      </c>
      <c r="I153" s="120">
        <f t="shared" si="4"/>
        <v>302.22073801970276</v>
      </c>
      <c r="J153" s="119">
        <v>64626</v>
      </c>
      <c r="K153" s="120">
        <f t="shared" si="5"/>
        <v>280.0730356203386</v>
      </c>
      <c r="L153" s="230"/>
    </row>
    <row r="154" spans="1:12" ht="15.75" x14ac:dyDescent="0.25">
      <c r="A154" s="15" t="s">
        <v>78</v>
      </c>
      <c r="B154" s="15" t="s">
        <v>79</v>
      </c>
      <c r="C154" s="16">
        <v>35172</v>
      </c>
      <c r="D154" s="15" t="s">
        <v>77</v>
      </c>
      <c r="E154" s="14">
        <v>3513603</v>
      </c>
      <c r="F154" s="15" t="s">
        <v>240</v>
      </c>
      <c r="G154" s="51">
        <v>39</v>
      </c>
      <c r="H154" s="119">
        <v>11239</v>
      </c>
      <c r="I154" s="120">
        <f t="shared" si="4"/>
        <v>347.0059613844648</v>
      </c>
      <c r="J154" s="119">
        <v>10740</v>
      </c>
      <c r="K154" s="120">
        <f t="shared" si="5"/>
        <v>363.12849162011173</v>
      </c>
      <c r="L154" s="230"/>
    </row>
    <row r="155" spans="1:12" ht="15.75" x14ac:dyDescent="0.25">
      <c r="A155" s="15" t="s">
        <v>64</v>
      </c>
      <c r="B155" s="15" t="s">
        <v>65</v>
      </c>
      <c r="C155" s="16">
        <v>35034</v>
      </c>
      <c r="D155" s="15" t="s">
        <v>242</v>
      </c>
      <c r="E155" s="14">
        <v>3513702</v>
      </c>
      <c r="F155" s="15" t="s">
        <v>241</v>
      </c>
      <c r="G155" s="51">
        <v>34</v>
      </c>
      <c r="H155" s="119">
        <v>16753</v>
      </c>
      <c r="I155" s="120">
        <f t="shared" si="4"/>
        <v>202.94872560138481</v>
      </c>
      <c r="J155" s="119">
        <v>17171</v>
      </c>
      <c r="K155" s="120">
        <f t="shared" si="5"/>
        <v>198.0082697571487</v>
      </c>
      <c r="L155" s="230"/>
    </row>
    <row r="156" spans="1:12" ht="15.75" x14ac:dyDescent="0.25">
      <c r="A156" s="15" t="s">
        <v>107</v>
      </c>
      <c r="B156" s="15" t="s">
        <v>108</v>
      </c>
      <c r="C156" s="16">
        <v>35015</v>
      </c>
      <c r="D156" s="15" t="s">
        <v>244</v>
      </c>
      <c r="E156" s="14">
        <v>3513801</v>
      </c>
      <c r="F156" s="15" t="s">
        <v>243</v>
      </c>
      <c r="G156" s="51">
        <v>477</v>
      </c>
      <c r="H156" s="119">
        <v>198542</v>
      </c>
      <c r="I156" s="120">
        <f t="shared" si="4"/>
        <v>240.25143294617766</v>
      </c>
      <c r="J156" s="119">
        <v>203289</v>
      </c>
      <c r="K156" s="120">
        <f t="shared" si="5"/>
        <v>234.64132343609347</v>
      </c>
      <c r="L156" s="230"/>
    </row>
    <row r="157" spans="1:12" ht="15.75" x14ac:dyDescent="0.25">
      <c r="A157" s="15" t="s">
        <v>15</v>
      </c>
      <c r="B157" s="15" t="s">
        <v>16</v>
      </c>
      <c r="C157" s="16">
        <v>35153</v>
      </c>
      <c r="D157" s="15" t="s">
        <v>81</v>
      </c>
      <c r="E157" s="14">
        <v>3513850</v>
      </c>
      <c r="F157" s="15" t="s">
        <v>245</v>
      </c>
      <c r="G157" s="51">
        <v>0</v>
      </c>
      <c r="H157" s="119">
        <v>898</v>
      </c>
      <c r="I157" s="120">
        <f t="shared" si="4"/>
        <v>0</v>
      </c>
      <c r="J157" s="119">
        <v>889</v>
      </c>
      <c r="K157" s="120">
        <f t="shared" si="5"/>
        <v>0</v>
      </c>
      <c r="L157" s="230"/>
    </row>
    <row r="158" spans="1:12" ht="15.75" x14ac:dyDescent="0.25">
      <c r="A158" s="15" t="s">
        <v>19</v>
      </c>
      <c r="B158" s="15" t="s">
        <v>20</v>
      </c>
      <c r="C158" s="16">
        <v>35143</v>
      </c>
      <c r="D158" s="15" t="s">
        <v>178</v>
      </c>
      <c r="E158" s="14">
        <v>3513900</v>
      </c>
      <c r="F158" s="15" t="s">
        <v>246</v>
      </c>
      <c r="G158" s="51">
        <v>17</v>
      </c>
      <c r="H158" s="119">
        <v>6072</v>
      </c>
      <c r="I158" s="120">
        <f t="shared" si="4"/>
        <v>279.97364953886694</v>
      </c>
      <c r="J158" s="119">
        <v>5852</v>
      </c>
      <c r="K158" s="120">
        <f t="shared" si="5"/>
        <v>290.498974709501</v>
      </c>
      <c r="L158" s="230"/>
    </row>
    <row r="159" spans="1:12" ht="15.75" x14ac:dyDescent="0.25">
      <c r="A159" s="15" t="s">
        <v>64</v>
      </c>
      <c r="B159" s="15" t="s">
        <v>65</v>
      </c>
      <c r="C159" s="16">
        <v>35033</v>
      </c>
      <c r="D159" s="15" t="s">
        <v>200</v>
      </c>
      <c r="E159" s="14">
        <v>3514007</v>
      </c>
      <c r="F159" s="15" t="s">
        <v>247</v>
      </c>
      <c r="G159" s="51">
        <v>2</v>
      </c>
      <c r="H159" s="119">
        <v>3674</v>
      </c>
      <c r="I159" s="120">
        <f t="shared" si="4"/>
        <v>54.43658138268917</v>
      </c>
      <c r="J159" s="119">
        <v>4208</v>
      </c>
      <c r="K159" s="120">
        <f t="shared" si="5"/>
        <v>47.528517110266158</v>
      </c>
      <c r="L159" s="230"/>
    </row>
    <row r="160" spans="1:12" ht="15.75" x14ac:dyDescent="0.25">
      <c r="A160" s="15" t="s">
        <v>28</v>
      </c>
      <c r="B160" s="15" t="s">
        <v>29</v>
      </c>
      <c r="C160" s="16">
        <v>35064</v>
      </c>
      <c r="D160" s="15" t="s">
        <v>125</v>
      </c>
      <c r="E160" s="14">
        <v>3514106</v>
      </c>
      <c r="F160" s="15" t="s">
        <v>248</v>
      </c>
      <c r="G160" s="51">
        <v>19</v>
      </c>
      <c r="H160" s="119">
        <v>12135</v>
      </c>
      <c r="I160" s="120">
        <f t="shared" si="4"/>
        <v>156.57189946435929</v>
      </c>
      <c r="J160" s="119">
        <v>12982</v>
      </c>
      <c r="K160" s="120">
        <f t="shared" si="5"/>
        <v>146.35649360653213</v>
      </c>
      <c r="L160" s="230"/>
    </row>
    <row r="161" spans="1:12" ht="15.75" x14ac:dyDescent="0.25">
      <c r="A161" s="15" t="s">
        <v>15</v>
      </c>
      <c r="B161" s="15" t="s">
        <v>16</v>
      </c>
      <c r="C161" s="16">
        <v>35153</v>
      </c>
      <c r="D161" s="15" t="s">
        <v>81</v>
      </c>
      <c r="E161" s="14">
        <v>3514205</v>
      </c>
      <c r="F161" s="15" t="s">
        <v>249</v>
      </c>
      <c r="G161" s="51">
        <v>4</v>
      </c>
      <c r="H161" s="119">
        <v>1150</v>
      </c>
      <c r="I161" s="120">
        <f t="shared" si="4"/>
        <v>347.82608695652175</v>
      </c>
      <c r="J161" s="119">
        <v>1084</v>
      </c>
      <c r="K161" s="120">
        <f t="shared" si="5"/>
        <v>369.00369003690037</v>
      </c>
      <c r="L161" s="230"/>
    </row>
    <row r="162" spans="1:12" ht="15.75" x14ac:dyDescent="0.25">
      <c r="A162" s="15" t="s">
        <v>64</v>
      </c>
      <c r="B162" s="15" t="s">
        <v>65</v>
      </c>
      <c r="C162" s="16">
        <v>35034</v>
      </c>
      <c r="D162" s="15" t="s">
        <v>242</v>
      </c>
      <c r="E162" s="14">
        <v>3514304</v>
      </c>
      <c r="F162" s="15" t="s">
        <v>250</v>
      </c>
      <c r="G162" s="51">
        <v>13</v>
      </c>
      <c r="H162" s="119">
        <v>4514</v>
      </c>
      <c r="I162" s="120">
        <f t="shared" si="4"/>
        <v>287.99291094373064</v>
      </c>
      <c r="J162" s="119">
        <v>4519</v>
      </c>
      <c r="K162" s="120">
        <f t="shared" si="5"/>
        <v>287.67426421774729</v>
      </c>
      <c r="L162" s="230"/>
    </row>
    <row r="163" spans="1:12" ht="15.75" x14ac:dyDescent="0.25">
      <c r="A163" s="15" t="s">
        <v>40</v>
      </c>
      <c r="B163" s="15" t="s">
        <v>41</v>
      </c>
      <c r="C163" s="16">
        <v>35111</v>
      </c>
      <c r="D163" s="15" t="s">
        <v>252</v>
      </c>
      <c r="E163" s="14">
        <v>3514403</v>
      </c>
      <c r="F163" s="15" t="s">
        <v>251</v>
      </c>
      <c r="G163" s="51">
        <v>91</v>
      </c>
      <c r="H163" s="119">
        <v>24343</v>
      </c>
      <c r="I163" s="120">
        <f t="shared" si="4"/>
        <v>373.82409727642442</v>
      </c>
      <c r="J163" s="119">
        <v>23845</v>
      </c>
      <c r="K163" s="120">
        <f t="shared" si="5"/>
        <v>381.63136925980291</v>
      </c>
      <c r="L163" s="230"/>
    </row>
    <row r="164" spans="1:12" ht="15.75" x14ac:dyDescent="0.25">
      <c r="A164" s="15" t="s">
        <v>28</v>
      </c>
      <c r="B164" s="15" t="s">
        <v>29</v>
      </c>
      <c r="C164" s="16">
        <v>35062</v>
      </c>
      <c r="D164" s="15" t="s">
        <v>29</v>
      </c>
      <c r="E164" s="14">
        <v>3514502</v>
      </c>
      <c r="F164" s="15" t="s">
        <v>253</v>
      </c>
      <c r="G164" s="51">
        <v>11</v>
      </c>
      <c r="H164" s="119">
        <v>6438</v>
      </c>
      <c r="I164" s="120">
        <f t="shared" si="4"/>
        <v>170.86051568810191</v>
      </c>
      <c r="J164" s="119">
        <v>6286</v>
      </c>
      <c r="K164" s="120">
        <f t="shared" si="5"/>
        <v>174.99204581609928</v>
      </c>
      <c r="L164" s="230"/>
    </row>
    <row r="165" spans="1:12" ht="15.75" x14ac:dyDescent="0.25">
      <c r="A165" s="15" t="s">
        <v>48</v>
      </c>
      <c r="B165" s="15" t="s">
        <v>49</v>
      </c>
      <c r="C165" s="16">
        <v>35131</v>
      </c>
      <c r="D165" s="15" t="s">
        <v>134</v>
      </c>
      <c r="E165" s="14">
        <v>3514601</v>
      </c>
      <c r="F165" s="15" t="s">
        <v>254</v>
      </c>
      <c r="G165" s="51">
        <v>7</v>
      </c>
      <c r="H165" s="119">
        <v>4257</v>
      </c>
      <c r="I165" s="120">
        <f t="shared" si="4"/>
        <v>164.43504815597839</v>
      </c>
      <c r="J165" s="119">
        <v>4806</v>
      </c>
      <c r="K165" s="120">
        <f t="shared" si="5"/>
        <v>145.65126924677486</v>
      </c>
      <c r="L165" s="230"/>
    </row>
    <row r="166" spans="1:12" ht="15.75" x14ac:dyDescent="0.25">
      <c r="A166" s="15" t="s">
        <v>11</v>
      </c>
      <c r="B166" s="15" t="s">
        <v>12</v>
      </c>
      <c r="C166" s="16">
        <v>35093</v>
      </c>
      <c r="D166" s="15" t="s">
        <v>12</v>
      </c>
      <c r="E166" s="14">
        <v>3514700</v>
      </c>
      <c r="F166" s="15" t="s">
        <v>255</v>
      </c>
      <c r="G166" s="51">
        <v>3</v>
      </c>
      <c r="H166" s="119">
        <v>3015</v>
      </c>
      <c r="I166" s="120">
        <f t="shared" si="4"/>
        <v>99.502487562189046</v>
      </c>
      <c r="J166" s="119">
        <v>3050</v>
      </c>
      <c r="K166" s="120">
        <f t="shared" si="5"/>
        <v>98.360655737704917</v>
      </c>
      <c r="L166" s="230"/>
    </row>
    <row r="167" spans="1:12" ht="15.75" x14ac:dyDescent="0.25">
      <c r="A167" s="15" t="s">
        <v>130</v>
      </c>
      <c r="B167" s="15" t="s">
        <v>131</v>
      </c>
      <c r="C167" s="16">
        <v>35121</v>
      </c>
      <c r="D167" s="15" t="s">
        <v>129</v>
      </c>
      <c r="E167" s="14">
        <v>3514809</v>
      </c>
      <c r="F167" s="15" t="s">
        <v>256</v>
      </c>
      <c r="G167" s="51">
        <v>10</v>
      </c>
      <c r="H167" s="119">
        <v>6682</v>
      </c>
      <c r="I167" s="120">
        <f t="shared" si="4"/>
        <v>149.65579167913799</v>
      </c>
      <c r="J167" s="119">
        <v>6278</v>
      </c>
      <c r="K167" s="120">
        <f t="shared" si="5"/>
        <v>159.28639694170118</v>
      </c>
      <c r="L167" s="230"/>
    </row>
    <row r="168" spans="1:12" ht="15.75" x14ac:dyDescent="0.25">
      <c r="A168" s="15" t="s">
        <v>32</v>
      </c>
      <c r="B168" s="15" t="s">
        <v>31</v>
      </c>
      <c r="C168" s="16">
        <v>35103</v>
      </c>
      <c r="D168" s="15" t="s">
        <v>31</v>
      </c>
      <c r="E168" s="14">
        <v>3514908</v>
      </c>
      <c r="F168" s="15" t="s">
        <v>257</v>
      </c>
      <c r="G168" s="51">
        <v>7</v>
      </c>
      <c r="H168" s="119">
        <v>8195</v>
      </c>
      <c r="I168" s="120">
        <f t="shared" si="4"/>
        <v>85.417937766931061</v>
      </c>
      <c r="J168" s="119">
        <v>8585</v>
      </c>
      <c r="K168" s="120">
        <f t="shared" si="5"/>
        <v>81.537565521258003</v>
      </c>
      <c r="L168" s="230"/>
    </row>
    <row r="169" spans="1:12" ht="15.75" x14ac:dyDescent="0.25">
      <c r="A169" s="15" t="s">
        <v>15</v>
      </c>
      <c r="B169" s="15" t="s">
        <v>16</v>
      </c>
      <c r="C169" s="16">
        <v>35151</v>
      </c>
      <c r="D169" s="15" t="s">
        <v>103</v>
      </c>
      <c r="E169" s="14">
        <v>3514924</v>
      </c>
      <c r="F169" s="15" t="s">
        <v>258</v>
      </c>
      <c r="G169" s="51">
        <v>0</v>
      </c>
      <c r="H169" s="119">
        <v>1699</v>
      </c>
      <c r="I169" s="120">
        <f t="shared" si="4"/>
        <v>0</v>
      </c>
      <c r="J169" s="119">
        <v>1836</v>
      </c>
      <c r="K169" s="120">
        <f t="shared" si="5"/>
        <v>0</v>
      </c>
      <c r="L169" s="230"/>
    </row>
    <row r="170" spans="1:12" ht="15.75" x14ac:dyDescent="0.25">
      <c r="A170" s="15" t="s">
        <v>15</v>
      </c>
      <c r="B170" s="15" t="s">
        <v>16</v>
      </c>
      <c r="C170" s="16">
        <v>35151</v>
      </c>
      <c r="D170" s="15" t="s">
        <v>103</v>
      </c>
      <c r="E170" s="14">
        <v>3514957</v>
      </c>
      <c r="F170" s="15" t="s">
        <v>259</v>
      </c>
      <c r="G170" s="51">
        <v>1</v>
      </c>
      <c r="H170" s="119">
        <v>1270</v>
      </c>
      <c r="I170" s="120">
        <f t="shared" si="4"/>
        <v>78.740157480314963</v>
      </c>
      <c r="J170" s="119">
        <v>1304</v>
      </c>
      <c r="K170" s="120">
        <f t="shared" si="5"/>
        <v>76.687116564417181</v>
      </c>
      <c r="L170" s="230"/>
    </row>
    <row r="171" spans="1:12" ht="15.75" x14ac:dyDescent="0.25">
      <c r="A171" s="15" t="s">
        <v>107</v>
      </c>
      <c r="B171" s="15" t="s">
        <v>108</v>
      </c>
      <c r="C171" s="16">
        <v>35013</v>
      </c>
      <c r="D171" s="15" t="s">
        <v>232</v>
      </c>
      <c r="E171" s="14">
        <v>3515004</v>
      </c>
      <c r="F171" s="15" t="s">
        <v>260</v>
      </c>
      <c r="G171" s="51">
        <v>240</v>
      </c>
      <c r="H171" s="119">
        <v>122764</v>
      </c>
      <c r="I171" s="120">
        <f t="shared" si="4"/>
        <v>195.49705125281028</v>
      </c>
      <c r="J171" s="119">
        <v>129154</v>
      </c>
      <c r="K171" s="120">
        <f t="shared" si="5"/>
        <v>185.82467441968501</v>
      </c>
      <c r="L171" s="230"/>
    </row>
    <row r="172" spans="1:12" ht="15.75" x14ac:dyDescent="0.25">
      <c r="A172" s="15" t="s">
        <v>107</v>
      </c>
      <c r="B172" s="15" t="s">
        <v>108</v>
      </c>
      <c r="C172" s="16">
        <v>35013</v>
      </c>
      <c r="D172" s="15" t="s">
        <v>232</v>
      </c>
      <c r="E172" s="14">
        <v>3515103</v>
      </c>
      <c r="F172" s="15" t="s">
        <v>261</v>
      </c>
      <c r="G172" s="51">
        <v>97</v>
      </c>
      <c r="H172" s="119">
        <v>31701</v>
      </c>
      <c r="I172" s="120">
        <f t="shared" si="4"/>
        <v>305.9840383584114</v>
      </c>
      <c r="J172" s="119">
        <v>32530</v>
      </c>
      <c r="K172" s="120">
        <f t="shared" si="5"/>
        <v>298.18628957885028</v>
      </c>
      <c r="L172" s="230"/>
    </row>
    <row r="173" spans="1:12" ht="15.75" x14ac:dyDescent="0.25">
      <c r="A173" s="15" t="s">
        <v>40</v>
      </c>
      <c r="B173" s="15" t="s">
        <v>41</v>
      </c>
      <c r="C173" s="16">
        <v>35112</v>
      </c>
      <c r="D173" s="15" t="s">
        <v>39</v>
      </c>
      <c r="E173" s="14">
        <v>3515129</v>
      </c>
      <c r="F173" s="15" t="s">
        <v>262</v>
      </c>
      <c r="G173" s="51">
        <v>1</v>
      </c>
      <c r="H173" s="119">
        <v>1596</v>
      </c>
      <c r="I173" s="120">
        <f t="shared" si="4"/>
        <v>62.656641604010019</v>
      </c>
      <c r="J173" s="119">
        <v>1601</v>
      </c>
      <c r="K173" s="120">
        <f t="shared" si="5"/>
        <v>62.460961898813238</v>
      </c>
      <c r="L173" s="230"/>
    </row>
    <row r="174" spans="1:12" ht="15.75" x14ac:dyDescent="0.25">
      <c r="A174" s="15" t="s">
        <v>32</v>
      </c>
      <c r="B174" s="15" t="s">
        <v>31</v>
      </c>
      <c r="C174" s="16">
        <v>35102</v>
      </c>
      <c r="D174" s="15" t="s">
        <v>225</v>
      </c>
      <c r="E174" s="14">
        <v>3515152</v>
      </c>
      <c r="F174" s="15" t="s">
        <v>263</v>
      </c>
      <c r="G174" s="51">
        <v>11</v>
      </c>
      <c r="H174" s="119">
        <v>7818</v>
      </c>
      <c r="I174" s="120">
        <f t="shared" si="4"/>
        <v>140.70094653364032</v>
      </c>
      <c r="J174" s="119">
        <v>9389</v>
      </c>
      <c r="K174" s="120">
        <f t="shared" si="5"/>
        <v>117.1583768239429</v>
      </c>
      <c r="L174" s="230"/>
    </row>
    <row r="175" spans="1:12" ht="15.75" x14ac:dyDescent="0.25">
      <c r="A175" s="15" t="s">
        <v>19</v>
      </c>
      <c r="B175" s="15" t="s">
        <v>20</v>
      </c>
      <c r="C175" s="16">
        <v>35142</v>
      </c>
      <c r="D175" s="15" t="s">
        <v>18</v>
      </c>
      <c r="E175" s="14">
        <v>3515186</v>
      </c>
      <c r="F175" s="15" t="s">
        <v>264</v>
      </c>
      <c r="G175" s="51">
        <v>88</v>
      </c>
      <c r="H175" s="119">
        <v>22473</v>
      </c>
      <c r="I175" s="120">
        <f t="shared" si="4"/>
        <v>391.58100832109648</v>
      </c>
      <c r="J175" s="119">
        <v>22613</v>
      </c>
      <c r="K175" s="120">
        <f t="shared" si="5"/>
        <v>389.15667978596383</v>
      </c>
      <c r="L175" s="230"/>
    </row>
    <row r="176" spans="1:12" ht="15.75" x14ac:dyDescent="0.25">
      <c r="A176" s="15" t="s">
        <v>11</v>
      </c>
      <c r="B176" s="15" t="s">
        <v>12</v>
      </c>
      <c r="C176" s="16">
        <v>35094</v>
      </c>
      <c r="D176" s="15" t="s">
        <v>144</v>
      </c>
      <c r="E176" s="14">
        <v>3515194</v>
      </c>
      <c r="F176" s="15" t="s">
        <v>265</v>
      </c>
      <c r="G176" s="51">
        <v>0</v>
      </c>
      <c r="H176" s="119">
        <v>2071</v>
      </c>
      <c r="I176" s="120">
        <f t="shared" si="4"/>
        <v>0</v>
      </c>
      <c r="J176" s="119">
        <v>2226</v>
      </c>
      <c r="K176" s="120">
        <f t="shared" si="5"/>
        <v>0</v>
      </c>
      <c r="L176" s="230"/>
    </row>
    <row r="177" spans="1:12" ht="15.75" x14ac:dyDescent="0.25">
      <c r="A177" s="15" t="s">
        <v>15</v>
      </c>
      <c r="B177" s="15" t="s">
        <v>16</v>
      </c>
      <c r="C177" s="16">
        <v>35154</v>
      </c>
      <c r="D177" s="15" t="s">
        <v>267</v>
      </c>
      <c r="E177" s="14">
        <v>3515202</v>
      </c>
      <c r="F177" s="15" t="s">
        <v>266</v>
      </c>
      <c r="G177" s="51">
        <v>7</v>
      </c>
      <c r="H177" s="119">
        <v>4462</v>
      </c>
      <c r="I177" s="120">
        <f t="shared" si="4"/>
        <v>156.88032272523532</v>
      </c>
      <c r="J177" s="119">
        <v>4426</v>
      </c>
      <c r="K177" s="120">
        <f t="shared" si="5"/>
        <v>158.15634884771805</v>
      </c>
      <c r="L177" s="230"/>
    </row>
    <row r="178" spans="1:12" ht="15.75" x14ac:dyDescent="0.25">
      <c r="A178" s="15" t="s">
        <v>40</v>
      </c>
      <c r="B178" s="15" t="s">
        <v>41</v>
      </c>
      <c r="C178" s="16">
        <v>35112</v>
      </c>
      <c r="D178" s="15" t="s">
        <v>39</v>
      </c>
      <c r="E178" s="14">
        <v>3515301</v>
      </c>
      <c r="F178" s="15" t="s">
        <v>268</v>
      </c>
      <c r="G178" s="51">
        <v>2</v>
      </c>
      <c r="H178" s="119">
        <v>1280</v>
      </c>
      <c r="I178" s="120">
        <f t="shared" si="4"/>
        <v>156.25</v>
      </c>
      <c r="J178" s="119">
        <v>1307</v>
      </c>
      <c r="K178" s="120">
        <f t="shared" si="5"/>
        <v>153.0221882172915</v>
      </c>
      <c r="L178" s="230"/>
    </row>
    <row r="179" spans="1:12" ht="15.75" x14ac:dyDescent="0.25">
      <c r="A179" s="15" t="s">
        <v>40</v>
      </c>
      <c r="B179" s="15" t="s">
        <v>41</v>
      </c>
      <c r="C179" s="16">
        <v>35115</v>
      </c>
      <c r="D179" s="15" t="s">
        <v>270</v>
      </c>
      <c r="E179" s="14">
        <v>3515350</v>
      </c>
      <c r="F179" s="15" t="s">
        <v>269</v>
      </c>
      <c r="G179" s="51">
        <v>5</v>
      </c>
      <c r="H179" s="119">
        <v>4511</v>
      </c>
      <c r="I179" s="120">
        <f t="shared" si="4"/>
        <v>110.84016847705607</v>
      </c>
      <c r="J179" s="119">
        <v>4496</v>
      </c>
      <c r="K179" s="120">
        <f t="shared" si="5"/>
        <v>111.2099644128114</v>
      </c>
      <c r="L179" s="230"/>
    </row>
    <row r="180" spans="1:12" ht="15.75" x14ac:dyDescent="0.25">
      <c r="A180" s="15" t="s">
        <v>28</v>
      </c>
      <c r="B180" s="15" t="s">
        <v>29</v>
      </c>
      <c r="C180" s="16">
        <v>35061</v>
      </c>
      <c r="D180" s="15" t="s">
        <v>27</v>
      </c>
      <c r="E180" s="14">
        <v>3515400</v>
      </c>
      <c r="F180" s="15" t="s">
        <v>271</v>
      </c>
      <c r="G180" s="51">
        <v>19</v>
      </c>
      <c r="H180" s="119">
        <v>7919</v>
      </c>
      <c r="I180" s="120">
        <f t="shared" si="4"/>
        <v>239.92928400050511</v>
      </c>
      <c r="J180" s="119">
        <v>7835</v>
      </c>
      <c r="K180" s="120">
        <f t="shared" si="5"/>
        <v>242.50159540523293</v>
      </c>
      <c r="L180" s="230"/>
    </row>
    <row r="181" spans="1:12" ht="15.75" x14ac:dyDescent="0.25">
      <c r="A181" s="15" t="s">
        <v>15</v>
      </c>
      <c r="B181" s="15" t="s">
        <v>16</v>
      </c>
      <c r="C181" s="16">
        <v>35154</v>
      </c>
      <c r="D181" s="15" t="s">
        <v>267</v>
      </c>
      <c r="E181" s="14">
        <v>3515509</v>
      </c>
      <c r="F181" s="15" t="s">
        <v>272</v>
      </c>
      <c r="G181" s="51">
        <v>105</v>
      </c>
      <c r="H181" s="119">
        <v>36181</v>
      </c>
      <c r="I181" s="120">
        <f t="shared" si="4"/>
        <v>290.20756750780799</v>
      </c>
      <c r="J181" s="119">
        <v>35865</v>
      </c>
      <c r="K181" s="120">
        <f t="shared" si="5"/>
        <v>292.76453366792134</v>
      </c>
      <c r="L181" s="230"/>
    </row>
    <row r="182" spans="1:12" ht="15.75" x14ac:dyDescent="0.25">
      <c r="A182" s="15" t="s">
        <v>15</v>
      </c>
      <c r="B182" s="15" t="s">
        <v>16</v>
      </c>
      <c r="C182" s="16">
        <v>35151</v>
      </c>
      <c r="D182" s="15" t="s">
        <v>103</v>
      </c>
      <c r="E182" s="14">
        <v>3515608</v>
      </c>
      <c r="F182" s="15" t="s">
        <v>273</v>
      </c>
      <c r="G182" s="51">
        <v>5</v>
      </c>
      <c r="H182" s="119">
        <v>2931</v>
      </c>
      <c r="I182" s="120">
        <f t="shared" si="4"/>
        <v>170.59024223814399</v>
      </c>
      <c r="J182" s="119">
        <v>2969</v>
      </c>
      <c r="K182" s="120">
        <f t="shared" si="5"/>
        <v>168.40687100033682</v>
      </c>
      <c r="L182" s="230"/>
    </row>
    <row r="183" spans="1:12" ht="15.75" x14ac:dyDescent="0.25">
      <c r="A183" s="15" t="s">
        <v>11</v>
      </c>
      <c r="B183" s="15" t="s">
        <v>12</v>
      </c>
      <c r="C183" s="16">
        <v>35093</v>
      </c>
      <c r="D183" s="15" t="s">
        <v>12</v>
      </c>
      <c r="E183" s="14">
        <v>3515657</v>
      </c>
      <c r="F183" s="15" t="s">
        <v>274</v>
      </c>
      <c r="G183" s="51">
        <v>2</v>
      </c>
      <c r="H183" s="119">
        <v>854</v>
      </c>
      <c r="I183" s="120">
        <f t="shared" si="4"/>
        <v>234.19203747072601</v>
      </c>
      <c r="J183" s="119">
        <v>819</v>
      </c>
      <c r="K183" s="120">
        <f t="shared" si="5"/>
        <v>244.20024420024421</v>
      </c>
      <c r="L183" s="230"/>
    </row>
    <row r="184" spans="1:12" ht="15.75" x14ac:dyDescent="0.25">
      <c r="A184" s="15" t="s">
        <v>107</v>
      </c>
      <c r="B184" s="15" t="s">
        <v>108</v>
      </c>
      <c r="C184" s="16">
        <v>35011</v>
      </c>
      <c r="D184" s="15" t="s">
        <v>106</v>
      </c>
      <c r="E184" s="14">
        <v>3515707</v>
      </c>
      <c r="F184" s="15" t="s">
        <v>275</v>
      </c>
      <c r="G184" s="51">
        <v>200</v>
      </c>
      <c r="H184" s="119">
        <v>83928</v>
      </c>
      <c r="I184" s="120">
        <f t="shared" si="4"/>
        <v>238.29949480507102</v>
      </c>
      <c r="J184" s="119">
        <v>90456</v>
      </c>
      <c r="K184" s="120">
        <f t="shared" si="5"/>
        <v>221.10197222959229</v>
      </c>
      <c r="L184" s="230"/>
    </row>
    <row r="185" spans="1:12" ht="15.75" x14ac:dyDescent="0.25">
      <c r="A185" s="15" t="s">
        <v>40</v>
      </c>
      <c r="B185" s="15" t="s">
        <v>41</v>
      </c>
      <c r="C185" s="16">
        <v>35111</v>
      </c>
      <c r="D185" s="15" t="s">
        <v>252</v>
      </c>
      <c r="E185" s="14">
        <v>3515806</v>
      </c>
      <c r="F185" s="15" t="s">
        <v>276</v>
      </c>
      <c r="G185" s="51">
        <v>0</v>
      </c>
      <c r="H185" s="119">
        <v>830</v>
      </c>
      <c r="I185" s="120">
        <f t="shared" si="4"/>
        <v>0</v>
      </c>
      <c r="J185" s="119">
        <v>810</v>
      </c>
      <c r="K185" s="120">
        <f t="shared" si="5"/>
        <v>0</v>
      </c>
      <c r="L185" s="230"/>
    </row>
    <row r="186" spans="1:12" ht="15.75" x14ac:dyDescent="0.25">
      <c r="A186" s="15" t="s">
        <v>15</v>
      </c>
      <c r="B186" s="15" t="s">
        <v>16</v>
      </c>
      <c r="C186" s="16">
        <v>35157</v>
      </c>
      <c r="D186" s="15" t="s">
        <v>56</v>
      </c>
      <c r="E186" s="14">
        <v>3515905</v>
      </c>
      <c r="F186" s="15" t="s">
        <v>277</v>
      </c>
      <c r="G186" s="51">
        <v>2</v>
      </c>
      <c r="H186" s="119">
        <v>1675</v>
      </c>
      <c r="I186" s="120">
        <f t="shared" si="4"/>
        <v>119.40298507462687</v>
      </c>
      <c r="J186" s="119">
        <v>1592</v>
      </c>
      <c r="K186" s="120">
        <f t="shared" si="5"/>
        <v>125.62814070351759</v>
      </c>
      <c r="L186" s="230"/>
    </row>
    <row r="187" spans="1:12" ht="15.75" x14ac:dyDescent="0.25">
      <c r="A187" s="15" t="s">
        <v>11</v>
      </c>
      <c r="B187" s="15" t="s">
        <v>12</v>
      </c>
      <c r="C187" s="16">
        <v>35091</v>
      </c>
      <c r="D187" s="15" t="s">
        <v>10</v>
      </c>
      <c r="E187" s="14">
        <v>3516002</v>
      </c>
      <c r="F187" s="15" t="s">
        <v>278</v>
      </c>
      <c r="G187" s="51">
        <v>8</v>
      </c>
      <c r="H187" s="119">
        <v>6963</v>
      </c>
      <c r="I187" s="120">
        <f t="shared" si="4"/>
        <v>114.89300588826654</v>
      </c>
      <c r="J187" s="119">
        <v>6077</v>
      </c>
      <c r="K187" s="120">
        <f t="shared" si="5"/>
        <v>131.64390324173112</v>
      </c>
      <c r="L187" s="230"/>
    </row>
    <row r="188" spans="1:12" ht="15.75" x14ac:dyDescent="0.25">
      <c r="A188" s="15" t="s">
        <v>11</v>
      </c>
      <c r="B188" s="15" t="s">
        <v>12</v>
      </c>
      <c r="C188" s="16">
        <v>35092</v>
      </c>
      <c r="D188" s="15" t="s">
        <v>111</v>
      </c>
      <c r="E188" s="14">
        <v>3516101</v>
      </c>
      <c r="F188" s="15" t="s">
        <v>279</v>
      </c>
      <c r="G188" s="51">
        <v>2</v>
      </c>
      <c r="H188" s="119">
        <v>1457</v>
      </c>
      <c r="I188" s="120">
        <f t="shared" si="4"/>
        <v>137.26835964310226</v>
      </c>
      <c r="J188" s="119">
        <v>1387</v>
      </c>
      <c r="K188" s="120">
        <f t="shared" si="5"/>
        <v>144.19610670511895</v>
      </c>
      <c r="L188" s="230"/>
    </row>
    <row r="189" spans="1:12" ht="15.75" x14ac:dyDescent="0.25">
      <c r="A189" s="15" t="s">
        <v>90</v>
      </c>
      <c r="B189" s="15" t="s">
        <v>91</v>
      </c>
      <c r="C189" s="16">
        <v>35081</v>
      </c>
      <c r="D189" s="15" t="s">
        <v>236</v>
      </c>
      <c r="E189" s="14">
        <v>3516200</v>
      </c>
      <c r="F189" s="15" t="s">
        <v>280</v>
      </c>
      <c r="G189" s="51">
        <v>514</v>
      </c>
      <c r="H189" s="119">
        <v>166388</v>
      </c>
      <c r="I189" s="120">
        <f t="shared" si="4"/>
        <v>308.91650840204818</v>
      </c>
      <c r="J189" s="119">
        <v>172822</v>
      </c>
      <c r="K189" s="120">
        <f t="shared" si="5"/>
        <v>297.41583826133251</v>
      </c>
      <c r="L189" s="230"/>
    </row>
    <row r="190" spans="1:12" ht="15.75" x14ac:dyDescent="0.25">
      <c r="A190" s="15" t="s">
        <v>107</v>
      </c>
      <c r="B190" s="15" t="s">
        <v>108</v>
      </c>
      <c r="C190" s="16">
        <v>35012</v>
      </c>
      <c r="D190" s="15" t="s">
        <v>183</v>
      </c>
      <c r="E190" s="14">
        <v>3516309</v>
      </c>
      <c r="F190" s="15" t="s">
        <v>281</v>
      </c>
      <c r="G190" s="51">
        <v>212</v>
      </c>
      <c r="H190" s="119">
        <v>73913</v>
      </c>
      <c r="I190" s="120">
        <f t="shared" si="4"/>
        <v>286.82369813158709</v>
      </c>
      <c r="J190" s="119">
        <v>79042</v>
      </c>
      <c r="K190" s="120">
        <f t="shared" si="5"/>
        <v>268.21183674502163</v>
      </c>
      <c r="L190" s="230"/>
    </row>
    <row r="191" spans="1:12" ht="15.75" x14ac:dyDescent="0.25">
      <c r="A191" s="15" t="s">
        <v>107</v>
      </c>
      <c r="B191" s="15" t="s">
        <v>108</v>
      </c>
      <c r="C191" s="16">
        <v>35012</v>
      </c>
      <c r="D191" s="15" t="s">
        <v>183</v>
      </c>
      <c r="E191" s="14">
        <v>3516408</v>
      </c>
      <c r="F191" s="15" t="s">
        <v>282</v>
      </c>
      <c r="G191" s="51">
        <v>276</v>
      </c>
      <c r="H191" s="119">
        <v>68608</v>
      </c>
      <c r="I191" s="120">
        <f t="shared" si="4"/>
        <v>402.28544776119406</v>
      </c>
      <c r="J191" s="119">
        <v>70985</v>
      </c>
      <c r="K191" s="120">
        <f t="shared" si="5"/>
        <v>388.81453828273578</v>
      </c>
      <c r="L191" s="230"/>
    </row>
    <row r="192" spans="1:12" ht="15.75" x14ac:dyDescent="0.25">
      <c r="A192" s="15" t="s">
        <v>52</v>
      </c>
      <c r="B192" s="15" t="s">
        <v>53</v>
      </c>
      <c r="C192" s="16">
        <v>35023</v>
      </c>
      <c r="D192" s="15" t="s">
        <v>51</v>
      </c>
      <c r="E192" s="14">
        <v>3516507</v>
      </c>
      <c r="F192" s="15" t="s">
        <v>283</v>
      </c>
      <c r="G192" s="51">
        <v>0</v>
      </c>
      <c r="H192" s="119">
        <v>1502</v>
      </c>
      <c r="I192" s="120">
        <f t="shared" si="4"/>
        <v>0</v>
      </c>
      <c r="J192" s="119">
        <v>1505</v>
      </c>
      <c r="K192" s="120">
        <f t="shared" si="5"/>
        <v>0</v>
      </c>
      <c r="L192" s="230"/>
    </row>
    <row r="193" spans="1:12" ht="15.75" x14ac:dyDescent="0.25">
      <c r="A193" s="15" t="s">
        <v>11</v>
      </c>
      <c r="B193" s="15" t="s">
        <v>12</v>
      </c>
      <c r="C193" s="16">
        <v>35093</v>
      </c>
      <c r="D193" s="15" t="s">
        <v>12</v>
      </c>
      <c r="E193" s="14">
        <v>3516606</v>
      </c>
      <c r="F193" s="15" t="s">
        <v>284</v>
      </c>
      <c r="G193" s="51">
        <v>9</v>
      </c>
      <c r="H193" s="119">
        <v>3604</v>
      </c>
      <c r="I193" s="120">
        <f t="shared" si="4"/>
        <v>249.72253052164265</v>
      </c>
      <c r="J193" s="119">
        <v>3487</v>
      </c>
      <c r="K193" s="120">
        <f t="shared" si="5"/>
        <v>258.10151993117296</v>
      </c>
      <c r="L193" s="230"/>
    </row>
    <row r="194" spans="1:12" ht="15.75" x14ac:dyDescent="0.25">
      <c r="A194" s="15" t="s">
        <v>11</v>
      </c>
      <c r="B194" s="15" t="s">
        <v>12</v>
      </c>
      <c r="C194" s="16">
        <v>35093</v>
      </c>
      <c r="D194" s="15" t="s">
        <v>12</v>
      </c>
      <c r="E194" s="14">
        <v>3516705</v>
      </c>
      <c r="F194" s="15" t="s">
        <v>285</v>
      </c>
      <c r="G194" s="51">
        <v>65</v>
      </c>
      <c r="H194" s="119">
        <v>22456</v>
      </c>
      <c r="I194" s="120">
        <f t="shared" si="4"/>
        <v>289.45493409333807</v>
      </c>
      <c r="J194" s="119">
        <v>22164</v>
      </c>
      <c r="K194" s="120">
        <f t="shared" si="5"/>
        <v>293.26836311135173</v>
      </c>
      <c r="L194" s="230"/>
    </row>
    <row r="195" spans="1:12" ht="15.75" x14ac:dyDescent="0.25">
      <c r="A195" s="15" t="s">
        <v>15</v>
      </c>
      <c r="B195" s="15" t="s">
        <v>16</v>
      </c>
      <c r="C195" s="16">
        <v>35157</v>
      </c>
      <c r="D195" s="15" t="s">
        <v>56</v>
      </c>
      <c r="E195" s="14">
        <v>3516804</v>
      </c>
      <c r="F195" s="15" t="s">
        <v>286</v>
      </c>
      <c r="G195" s="51">
        <v>2</v>
      </c>
      <c r="H195" s="119">
        <v>2094</v>
      </c>
      <c r="I195" s="120">
        <f t="shared" si="4"/>
        <v>95.510983763132757</v>
      </c>
      <c r="J195" s="119">
        <v>2450</v>
      </c>
      <c r="K195" s="120">
        <f t="shared" si="5"/>
        <v>81.632653061224488</v>
      </c>
      <c r="L195" s="230"/>
    </row>
    <row r="196" spans="1:12" ht="15.75" x14ac:dyDescent="0.25">
      <c r="A196" s="15" t="s">
        <v>64</v>
      </c>
      <c r="B196" s="15" t="s">
        <v>65</v>
      </c>
      <c r="C196" s="16">
        <v>35031</v>
      </c>
      <c r="D196" s="15" t="s">
        <v>63</v>
      </c>
      <c r="E196" s="14">
        <v>3516853</v>
      </c>
      <c r="F196" s="15" t="s">
        <v>287</v>
      </c>
      <c r="G196" s="51">
        <v>2</v>
      </c>
      <c r="H196" s="119">
        <v>2160</v>
      </c>
      <c r="I196" s="120">
        <f t="shared" ref="I196:I259" si="6">G196/H196*100000</f>
        <v>92.592592592592595</v>
      </c>
      <c r="J196" s="119">
        <v>2309</v>
      </c>
      <c r="K196" s="120">
        <f t="shared" si="5"/>
        <v>86.617583369423983</v>
      </c>
      <c r="L196" s="230"/>
    </row>
    <row r="197" spans="1:12" ht="15.75" x14ac:dyDescent="0.25">
      <c r="A197" s="15" t="s">
        <v>15</v>
      </c>
      <c r="B197" s="15" t="s">
        <v>16</v>
      </c>
      <c r="C197" s="16">
        <v>35157</v>
      </c>
      <c r="D197" s="15" t="s">
        <v>56</v>
      </c>
      <c r="E197" s="14">
        <v>3516903</v>
      </c>
      <c r="F197" s="15" t="s">
        <v>288</v>
      </c>
      <c r="G197" s="51">
        <v>10</v>
      </c>
      <c r="H197" s="119">
        <v>5700</v>
      </c>
      <c r="I197" s="120">
        <f t="shared" si="6"/>
        <v>175.43859649122808</v>
      </c>
      <c r="J197" s="119">
        <v>5780</v>
      </c>
      <c r="K197" s="120">
        <f t="shared" ref="K197:K260" si="7">G197/J197*100000</f>
        <v>173.01038062283737</v>
      </c>
      <c r="L197" s="230"/>
    </row>
    <row r="198" spans="1:12" ht="15.75" x14ac:dyDescent="0.25">
      <c r="A198" s="15" t="s">
        <v>28</v>
      </c>
      <c r="B198" s="15" t="s">
        <v>29</v>
      </c>
      <c r="C198" s="16">
        <v>35065</v>
      </c>
      <c r="D198" s="15" t="s">
        <v>180</v>
      </c>
      <c r="E198" s="14">
        <v>3517000</v>
      </c>
      <c r="F198" s="15" t="s">
        <v>289</v>
      </c>
      <c r="G198" s="51">
        <v>12</v>
      </c>
      <c r="H198" s="119">
        <v>5746</v>
      </c>
      <c r="I198" s="120">
        <f t="shared" si="6"/>
        <v>208.84093282283328</v>
      </c>
      <c r="J198" s="119">
        <v>5356</v>
      </c>
      <c r="K198" s="120">
        <f t="shared" si="7"/>
        <v>224.04779686333083</v>
      </c>
      <c r="L198" s="230"/>
    </row>
    <row r="199" spans="1:12" ht="15.75" x14ac:dyDescent="0.25">
      <c r="A199" s="15" t="s">
        <v>52</v>
      </c>
      <c r="B199" s="15" t="s">
        <v>53</v>
      </c>
      <c r="C199" s="16">
        <v>35023</v>
      </c>
      <c r="D199" s="15" t="s">
        <v>51</v>
      </c>
      <c r="E199" s="14">
        <v>3517109</v>
      </c>
      <c r="F199" s="15" t="s">
        <v>290</v>
      </c>
      <c r="G199" s="51">
        <v>1</v>
      </c>
      <c r="H199" s="119">
        <v>2336</v>
      </c>
      <c r="I199" s="120">
        <f t="shared" si="6"/>
        <v>42.80821917808219</v>
      </c>
      <c r="J199" s="119">
        <v>2368</v>
      </c>
      <c r="K199" s="120">
        <f t="shared" si="7"/>
        <v>42.229729729729733</v>
      </c>
      <c r="L199" s="230"/>
    </row>
    <row r="200" spans="1:12" ht="15.75" x14ac:dyDescent="0.25">
      <c r="A200" s="15" t="s">
        <v>28</v>
      </c>
      <c r="B200" s="15" t="s">
        <v>29</v>
      </c>
      <c r="C200" s="16">
        <v>35065</v>
      </c>
      <c r="D200" s="15" t="s">
        <v>180</v>
      </c>
      <c r="E200" s="14">
        <v>3517208</v>
      </c>
      <c r="F200" s="15" t="s">
        <v>291</v>
      </c>
      <c r="G200" s="51">
        <v>0</v>
      </c>
      <c r="H200" s="119">
        <v>5495</v>
      </c>
      <c r="I200" s="120">
        <f t="shared" si="6"/>
        <v>0</v>
      </c>
      <c r="J200" s="119">
        <v>5800</v>
      </c>
      <c r="K200" s="120">
        <f t="shared" si="7"/>
        <v>0</v>
      </c>
      <c r="L200" s="230"/>
    </row>
    <row r="201" spans="1:12" ht="15.75" x14ac:dyDescent="0.25">
      <c r="A201" s="15" t="s">
        <v>11</v>
      </c>
      <c r="B201" s="15" t="s">
        <v>12</v>
      </c>
      <c r="C201" s="16">
        <v>35093</v>
      </c>
      <c r="D201" s="15" t="s">
        <v>12</v>
      </c>
      <c r="E201" s="14">
        <v>3517307</v>
      </c>
      <c r="F201" s="15" t="s">
        <v>292</v>
      </c>
      <c r="G201" s="51">
        <v>3</v>
      </c>
      <c r="H201" s="119">
        <v>2678</v>
      </c>
      <c r="I201" s="120">
        <f t="shared" si="6"/>
        <v>112.02389843166542</v>
      </c>
      <c r="J201" s="119">
        <v>2644</v>
      </c>
      <c r="K201" s="120">
        <f t="shared" si="7"/>
        <v>113.46444780635402</v>
      </c>
      <c r="L201" s="230"/>
    </row>
    <row r="202" spans="1:12" ht="15.75" x14ac:dyDescent="0.25">
      <c r="A202" s="15" t="s">
        <v>44</v>
      </c>
      <c r="B202" s="15" t="s">
        <v>45</v>
      </c>
      <c r="C202" s="16">
        <v>35051</v>
      </c>
      <c r="D202" s="15" t="s">
        <v>43</v>
      </c>
      <c r="E202" s="14">
        <v>3517406</v>
      </c>
      <c r="F202" s="15" t="s">
        <v>293</v>
      </c>
      <c r="G202" s="51">
        <v>35</v>
      </c>
      <c r="H202" s="119">
        <v>20448</v>
      </c>
      <c r="I202" s="120">
        <f t="shared" si="6"/>
        <v>171.16588419405321</v>
      </c>
      <c r="J202" s="119">
        <v>20762</v>
      </c>
      <c r="K202" s="120">
        <f t="shared" si="7"/>
        <v>168.57720836142954</v>
      </c>
      <c r="L202" s="230"/>
    </row>
    <row r="203" spans="1:12" ht="15.75" x14ac:dyDescent="0.25">
      <c r="A203" s="15" t="s">
        <v>15</v>
      </c>
      <c r="B203" s="15" t="s">
        <v>16</v>
      </c>
      <c r="C203" s="16">
        <v>35155</v>
      </c>
      <c r="D203" s="15" t="s">
        <v>16</v>
      </c>
      <c r="E203" s="14">
        <v>3517505</v>
      </c>
      <c r="F203" s="15" t="s">
        <v>294</v>
      </c>
      <c r="G203" s="51">
        <v>7</v>
      </c>
      <c r="H203" s="119">
        <v>10253</v>
      </c>
      <c r="I203" s="120">
        <f t="shared" si="6"/>
        <v>68.272700672973755</v>
      </c>
      <c r="J203" s="119">
        <v>10888</v>
      </c>
      <c r="K203" s="120">
        <f t="shared" si="7"/>
        <v>64.290962527553276</v>
      </c>
      <c r="L203" s="230"/>
    </row>
    <row r="204" spans="1:12" ht="15.75" x14ac:dyDescent="0.25">
      <c r="A204" s="15" t="s">
        <v>36</v>
      </c>
      <c r="B204" s="15" t="s">
        <v>37</v>
      </c>
      <c r="C204" s="16">
        <v>35162</v>
      </c>
      <c r="D204" s="15" t="s">
        <v>83</v>
      </c>
      <c r="E204" s="14">
        <v>3517604</v>
      </c>
      <c r="F204" s="15" t="s">
        <v>295</v>
      </c>
      <c r="G204" s="51">
        <v>30</v>
      </c>
      <c r="H204" s="119">
        <v>8456</v>
      </c>
      <c r="I204" s="120">
        <f t="shared" si="6"/>
        <v>354.7776726584674</v>
      </c>
      <c r="J204" s="119">
        <v>8086</v>
      </c>
      <c r="K204" s="120">
        <f t="shared" si="7"/>
        <v>371.01162503091763</v>
      </c>
      <c r="L204" s="230"/>
    </row>
    <row r="205" spans="1:12" ht="15.75" x14ac:dyDescent="0.25">
      <c r="A205" s="15" t="s">
        <v>90</v>
      </c>
      <c r="B205" s="15" t="s">
        <v>91</v>
      </c>
      <c r="C205" s="16">
        <v>35083</v>
      </c>
      <c r="D205" s="15" t="s">
        <v>89</v>
      </c>
      <c r="E205" s="14">
        <v>3517703</v>
      </c>
      <c r="F205" s="15" t="s">
        <v>296</v>
      </c>
      <c r="G205" s="51">
        <v>11</v>
      </c>
      <c r="H205" s="119">
        <v>9719</v>
      </c>
      <c r="I205" s="120">
        <f t="shared" si="6"/>
        <v>113.18036835065335</v>
      </c>
      <c r="J205" s="119">
        <v>10014</v>
      </c>
      <c r="K205" s="120">
        <f t="shared" si="7"/>
        <v>109.846215298582</v>
      </c>
      <c r="L205" s="230"/>
    </row>
    <row r="206" spans="1:12" ht="15.75" x14ac:dyDescent="0.25">
      <c r="A206" s="15" t="s">
        <v>52</v>
      </c>
      <c r="B206" s="15" t="s">
        <v>53</v>
      </c>
      <c r="C206" s="16">
        <v>35022</v>
      </c>
      <c r="D206" s="15" t="s">
        <v>71</v>
      </c>
      <c r="E206" s="14">
        <v>3517802</v>
      </c>
      <c r="F206" s="15" t="s">
        <v>297</v>
      </c>
      <c r="G206" s="51">
        <v>10</v>
      </c>
      <c r="H206" s="119">
        <v>4483</v>
      </c>
      <c r="I206" s="120">
        <f t="shared" si="6"/>
        <v>223.06491188935979</v>
      </c>
      <c r="J206" s="119">
        <v>4445</v>
      </c>
      <c r="K206" s="120">
        <f t="shared" si="7"/>
        <v>224.97187851518564</v>
      </c>
      <c r="L206" s="230"/>
    </row>
    <row r="207" spans="1:12" ht="15.75" x14ac:dyDescent="0.25">
      <c r="A207" s="15" t="s">
        <v>44</v>
      </c>
      <c r="B207" s="15" t="s">
        <v>45</v>
      </c>
      <c r="C207" s="16">
        <v>35051</v>
      </c>
      <c r="D207" s="15" t="s">
        <v>43</v>
      </c>
      <c r="E207" s="14">
        <v>3517901</v>
      </c>
      <c r="F207" s="15" t="s">
        <v>298</v>
      </c>
      <c r="G207" s="51">
        <v>3</v>
      </c>
      <c r="H207" s="119">
        <v>4995</v>
      </c>
      <c r="I207" s="120">
        <f t="shared" si="6"/>
        <v>60.06006006006006</v>
      </c>
      <c r="J207" s="119">
        <v>5319</v>
      </c>
      <c r="K207" s="120">
        <f t="shared" si="7"/>
        <v>56.401579244218844</v>
      </c>
      <c r="L207" s="230"/>
    </row>
    <row r="208" spans="1:12" ht="15.75" x14ac:dyDescent="0.25">
      <c r="A208" s="15" t="s">
        <v>15</v>
      </c>
      <c r="B208" s="15" t="s">
        <v>16</v>
      </c>
      <c r="C208" s="16">
        <v>35154</v>
      </c>
      <c r="D208" s="15" t="s">
        <v>267</v>
      </c>
      <c r="E208" s="14">
        <v>3518008</v>
      </c>
      <c r="F208" s="15" t="s">
        <v>299</v>
      </c>
      <c r="G208" s="51">
        <v>1</v>
      </c>
      <c r="H208" s="119">
        <v>993</v>
      </c>
      <c r="I208" s="120">
        <f t="shared" si="6"/>
        <v>100.70493454179255</v>
      </c>
      <c r="J208" s="119">
        <v>1006</v>
      </c>
      <c r="K208" s="120">
        <f t="shared" si="7"/>
        <v>99.403578528827026</v>
      </c>
      <c r="L208" s="230"/>
    </row>
    <row r="209" spans="1:12" ht="15.75" x14ac:dyDescent="0.25">
      <c r="A209" s="15" t="s">
        <v>11</v>
      </c>
      <c r="B209" s="15" t="s">
        <v>12</v>
      </c>
      <c r="C209" s="16">
        <v>35093</v>
      </c>
      <c r="D209" s="15" t="s">
        <v>12</v>
      </c>
      <c r="E209" s="14">
        <v>3518107</v>
      </c>
      <c r="F209" s="15" t="s">
        <v>300</v>
      </c>
      <c r="G209" s="51">
        <v>1</v>
      </c>
      <c r="H209" s="119">
        <v>3118</v>
      </c>
      <c r="I209" s="120">
        <f t="shared" si="6"/>
        <v>32.071840923669015</v>
      </c>
      <c r="J209" s="119">
        <v>3140</v>
      </c>
      <c r="K209" s="120">
        <f t="shared" si="7"/>
        <v>31.847133757961782</v>
      </c>
      <c r="L209" s="230"/>
    </row>
    <row r="210" spans="1:12" ht="15.75" x14ac:dyDescent="0.25">
      <c r="A210" s="15" t="s">
        <v>52</v>
      </c>
      <c r="B210" s="15" t="s">
        <v>53</v>
      </c>
      <c r="C210" s="16">
        <v>35021</v>
      </c>
      <c r="D210" s="15" t="s">
        <v>86</v>
      </c>
      <c r="E210" s="14">
        <v>3518206</v>
      </c>
      <c r="F210" s="15" t="s">
        <v>301</v>
      </c>
      <c r="G210" s="51">
        <v>27</v>
      </c>
      <c r="H210" s="119">
        <v>16437</v>
      </c>
      <c r="I210" s="120">
        <f t="shared" si="6"/>
        <v>164.26355174301881</v>
      </c>
      <c r="J210" s="119">
        <v>16699</v>
      </c>
      <c r="K210" s="120">
        <f t="shared" si="7"/>
        <v>161.68632852266603</v>
      </c>
      <c r="L210" s="230"/>
    </row>
    <row r="211" spans="1:12" ht="15.75" x14ac:dyDescent="0.25">
      <c r="A211" s="15" t="s">
        <v>107</v>
      </c>
      <c r="B211" s="15" t="s">
        <v>108</v>
      </c>
      <c r="C211" s="16">
        <v>35011</v>
      </c>
      <c r="D211" s="15" t="s">
        <v>106</v>
      </c>
      <c r="E211" s="14">
        <v>3518305</v>
      </c>
      <c r="F211" s="15" t="s">
        <v>302</v>
      </c>
      <c r="G211" s="51">
        <v>30</v>
      </c>
      <c r="H211" s="119">
        <v>13924</v>
      </c>
      <c r="I211" s="120">
        <f t="shared" si="6"/>
        <v>215.45532892846882</v>
      </c>
      <c r="J211" s="119">
        <v>14016</v>
      </c>
      <c r="K211" s="120">
        <f t="shared" si="7"/>
        <v>214.04109589041096</v>
      </c>
      <c r="L211" s="230"/>
    </row>
    <row r="212" spans="1:12" ht="15.75" x14ac:dyDescent="0.25">
      <c r="A212" s="15" t="s">
        <v>78</v>
      </c>
      <c r="B212" s="15" t="s">
        <v>79</v>
      </c>
      <c r="C212" s="16">
        <v>35172</v>
      </c>
      <c r="D212" s="15" t="s">
        <v>77</v>
      </c>
      <c r="E212" s="14">
        <v>3518404</v>
      </c>
      <c r="F212" s="15" t="s">
        <v>303</v>
      </c>
      <c r="G212" s="51">
        <v>256</v>
      </c>
      <c r="H212" s="119">
        <v>61206</v>
      </c>
      <c r="I212" s="120">
        <f t="shared" si="6"/>
        <v>418.25964774695296</v>
      </c>
      <c r="J212" s="119">
        <v>61516</v>
      </c>
      <c r="K212" s="120">
        <f t="shared" si="7"/>
        <v>416.15189544183625</v>
      </c>
      <c r="L212" s="230"/>
    </row>
    <row r="213" spans="1:12" ht="15.75" x14ac:dyDescent="0.25">
      <c r="A213" s="15" t="s">
        <v>36</v>
      </c>
      <c r="B213" s="15" t="s">
        <v>37</v>
      </c>
      <c r="C213" s="16">
        <v>35161</v>
      </c>
      <c r="D213" s="15" t="s">
        <v>35</v>
      </c>
      <c r="E213" s="14">
        <v>3518503</v>
      </c>
      <c r="F213" s="15" t="s">
        <v>304</v>
      </c>
      <c r="G213" s="51">
        <v>19</v>
      </c>
      <c r="H213" s="119">
        <v>8686</v>
      </c>
      <c r="I213" s="120">
        <f t="shared" si="6"/>
        <v>218.74280451300945</v>
      </c>
      <c r="J213" s="119">
        <v>7599</v>
      </c>
      <c r="K213" s="120">
        <f t="shared" si="7"/>
        <v>250.03289906566653</v>
      </c>
      <c r="L213" s="230"/>
    </row>
    <row r="214" spans="1:12" ht="15.75" x14ac:dyDescent="0.25">
      <c r="A214" s="15" t="s">
        <v>48</v>
      </c>
      <c r="B214" s="15" t="s">
        <v>49</v>
      </c>
      <c r="C214" s="16">
        <v>35131</v>
      </c>
      <c r="D214" s="15" t="s">
        <v>134</v>
      </c>
      <c r="E214" s="14">
        <v>3518602</v>
      </c>
      <c r="F214" s="15" t="s">
        <v>305</v>
      </c>
      <c r="G214" s="51">
        <v>66</v>
      </c>
      <c r="H214" s="119">
        <v>17580</v>
      </c>
      <c r="I214" s="120">
        <f t="shared" si="6"/>
        <v>375.42662116040952</v>
      </c>
      <c r="J214" s="119">
        <v>19198</v>
      </c>
      <c r="K214" s="120">
        <f t="shared" si="7"/>
        <v>343.78581102198143</v>
      </c>
      <c r="L214" s="230"/>
    </row>
    <row r="215" spans="1:12" ht="15.75" x14ac:dyDescent="0.25">
      <c r="A215" s="15" t="s">
        <v>147</v>
      </c>
      <c r="B215" s="15" t="s">
        <v>146</v>
      </c>
      <c r="C215" s="16">
        <v>35041</v>
      </c>
      <c r="D215" s="15" t="s">
        <v>146</v>
      </c>
      <c r="E215" s="14">
        <v>3518701</v>
      </c>
      <c r="F215" s="15" t="s">
        <v>306</v>
      </c>
      <c r="G215" s="51">
        <v>521</v>
      </c>
      <c r="H215" s="119">
        <v>148145</v>
      </c>
      <c r="I215" s="120">
        <f t="shared" si="6"/>
        <v>351.68247325255663</v>
      </c>
      <c r="J215" s="119">
        <v>154960</v>
      </c>
      <c r="K215" s="120">
        <f t="shared" si="7"/>
        <v>336.2157976251936</v>
      </c>
      <c r="L215" s="230"/>
    </row>
    <row r="216" spans="1:12" ht="15.75" x14ac:dyDescent="0.25">
      <c r="A216" s="15" t="s">
        <v>107</v>
      </c>
      <c r="B216" s="15" t="s">
        <v>108</v>
      </c>
      <c r="C216" s="16">
        <v>35011</v>
      </c>
      <c r="D216" s="15" t="s">
        <v>106</v>
      </c>
      <c r="E216" s="14">
        <v>3518800</v>
      </c>
      <c r="F216" s="15" t="s">
        <v>307</v>
      </c>
      <c r="G216" s="51">
        <v>2010</v>
      </c>
      <c r="H216" s="119">
        <v>630024</v>
      </c>
      <c r="I216" s="120">
        <f t="shared" si="6"/>
        <v>319.03546531560704</v>
      </c>
      <c r="J216" s="119">
        <v>654435</v>
      </c>
      <c r="K216" s="120">
        <f t="shared" si="7"/>
        <v>307.13516239198697</v>
      </c>
      <c r="L216" s="230"/>
    </row>
    <row r="217" spans="1:12" ht="15.75" x14ac:dyDescent="0.25">
      <c r="A217" s="15" t="s">
        <v>48</v>
      </c>
      <c r="B217" s="15" t="s">
        <v>49</v>
      </c>
      <c r="C217" s="16">
        <v>35132</v>
      </c>
      <c r="D217" s="15" t="s">
        <v>234</v>
      </c>
      <c r="E217" s="14">
        <v>3518859</v>
      </c>
      <c r="F217" s="15" t="s">
        <v>308</v>
      </c>
      <c r="G217" s="51">
        <v>7</v>
      </c>
      <c r="H217" s="119">
        <v>3503</v>
      </c>
      <c r="I217" s="120">
        <f t="shared" si="6"/>
        <v>199.82871824150726</v>
      </c>
      <c r="J217" s="119">
        <v>3610</v>
      </c>
      <c r="K217" s="120">
        <f t="shared" si="7"/>
        <v>193.90581717451525</v>
      </c>
      <c r="L217" s="230"/>
    </row>
    <row r="218" spans="1:12" ht="15.75" x14ac:dyDescent="0.25">
      <c r="A218" s="15" t="s">
        <v>52</v>
      </c>
      <c r="B218" s="15" t="s">
        <v>53</v>
      </c>
      <c r="C218" s="16">
        <v>35021</v>
      </c>
      <c r="D218" s="15" t="s">
        <v>86</v>
      </c>
      <c r="E218" s="14">
        <v>3518909</v>
      </c>
      <c r="F218" s="15" t="s">
        <v>309</v>
      </c>
      <c r="G218" s="51">
        <v>1</v>
      </c>
      <c r="H218" s="119">
        <v>2490</v>
      </c>
      <c r="I218" s="120">
        <f t="shared" si="6"/>
        <v>40.160642570281126</v>
      </c>
      <c r="J218" s="119">
        <v>2536</v>
      </c>
      <c r="K218" s="120">
        <f t="shared" si="7"/>
        <v>39.43217665615142</v>
      </c>
      <c r="L218" s="230"/>
    </row>
    <row r="219" spans="1:12" ht="15.75" x14ac:dyDescent="0.25">
      <c r="A219" s="15" t="s">
        <v>11</v>
      </c>
      <c r="B219" s="15" t="s">
        <v>12</v>
      </c>
      <c r="C219" s="16">
        <v>35095</v>
      </c>
      <c r="D219" s="15" t="s">
        <v>98</v>
      </c>
      <c r="E219" s="14">
        <v>3519006</v>
      </c>
      <c r="F219" s="15" t="s">
        <v>310</v>
      </c>
      <c r="G219" s="51">
        <v>13</v>
      </c>
      <c r="H219" s="119">
        <v>4498</v>
      </c>
      <c r="I219" s="120">
        <f t="shared" si="6"/>
        <v>289.01734104046244</v>
      </c>
      <c r="J219" s="119">
        <v>4559</v>
      </c>
      <c r="K219" s="120">
        <f t="shared" si="7"/>
        <v>285.15025224830003</v>
      </c>
      <c r="L219" s="230"/>
    </row>
    <row r="220" spans="1:12" ht="15.75" x14ac:dyDescent="0.25">
      <c r="A220" s="15" t="s">
        <v>24</v>
      </c>
      <c r="B220" s="15" t="s">
        <v>25</v>
      </c>
      <c r="C220" s="16">
        <v>35072</v>
      </c>
      <c r="D220" s="15" t="s">
        <v>61</v>
      </c>
      <c r="E220" s="14">
        <v>3519055</v>
      </c>
      <c r="F220" s="15" t="s">
        <v>311</v>
      </c>
      <c r="G220" s="51">
        <v>11</v>
      </c>
      <c r="H220" s="119">
        <v>6950</v>
      </c>
      <c r="I220" s="120">
        <f t="shared" si="6"/>
        <v>158.27338129496403</v>
      </c>
      <c r="J220" s="119">
        <v>7138</v>
      </c>
      <c r="K220" s="120">
        <f t="shared" si="7"/>
        <v>154.10479125805549</v>
      </c>
      <c r="L220" s="230"/>
    </row>
    <row r="221" spans="1:12" ht="15.75" x14ac:dyDescent="0.25">
      <c r="A221" s="15" t="s">
        <v>24</v>
      </c>
      <c r="B221" s="15" t="s">
        <v>25</v>
      </c>
      <c r="C221" s="16">
        <v>35072</v>
      </c>
      <c r="D221" s="15" t="s">
        <v>61</v>
      </c>
      <c r="E221" s="14">
        <v>3519071</v>
      </c>
      <c r="F221" s="15" t="s">
        <v>312</v>
      </c>
      <c r="G221" s="51">
        <v>196</v>
      </c>
      <c r="H221" s="119">
        <v>102728</v>
      </c>
      <c r="I221" s="120">
        <f t="shared" si="6"/>
        <v>190.7951094151546</v>
      </c>
      <c r="J221" s="119">
        <v>111204</v>
      </c>
      <c r="K221" s="120">
        <f t="shared" si="7"/>
        <v>176.252652782274</v>
      </c>
      <c r="L221" s="230"/>
    </row>
    <row r="222" spans="1:12" ht="15.75" x14ac:dyDescent="0.25">
      <c r="A222" s="15" t="s">
        <v>28</v>
      </c>
      <c r="B222" s="15" t="s">
        <v>29</v>
      </c>
      <c r="C222" s="16">
        <v>35062</v>
      </c>
      <c r="D222" s="15" t="s">
        <v>29</v>
      </c>
      <c r="E222" s="14">
        <v>3519105</v>
      </c>
      <c r="F222" s="15" t="s">
        <v>313</v>
      </c>
      <c r="G222" s="51">
        <v>14</v>
      </c>
      <c r="H222" s="119">
        <v>5471</v>
      </c>
      <c r="I222" s="120">
        <f t="shared" si="6"/>
        <v>255.89471760190094</v>
      </c>
      <c r="J222" s="119">
        <v>5673</v>
      </c>
      <c r="K222" s="120">
        <f t="shared" si="7"/>
        <v>246.78300722721664</v>
      </c>
      <c r="L222" s="230"/>
    </row>
    <row r="223" spans="1:12" ht="15.75" x14ac:dyDescent="0.25">
      <c r="A223" s="15" t="s">
        <v>11</v>
      </c>
      <c r="B223" s="15" t="s">
        <v>12</v>
      </c>
      <c r="C223" s="16">
        <v>35095</v>
      </c>
      <c r="D223" s="15" t="s">
        <v>98</v>
      </c>
      <c r="E223" s="14">
        <v>3519204</v>
      </c>
      <c r="F223" s="15" t="s">
        <v>314</v>
      </c>
      <c r="G223" s="51">
        <v>1</v>
      </c>
      <c r="H223" s="119">
        <v>3251</v>
      </c>
      <c r="I223" s="120">
        <f t="shared" si="6"/>
        <v>30.759766225776687</v>
      </c>
      <c r="J223" s="119">
        <v>3256</v>
      </c>
      <c r="K223" s="120">
        <f t="shared" si="7"/>
        <v>30.712530712530711</v>
      </c>
      <c r="L223" s="230"/>
    </row>
    <row r="224" spans="1:12" ht="15.75" x14ac:dyDescent="0.25">
      <c r="A224" s="15" t="s">
        <v>28</v>
      </c>
      <c r="B224" s="15" t="s">
        <v>29</v>
      </c>
      <c r="C224" s="16">
        <v>35061</v>
      </c>
      <c r="D224" s="15" t="s">
        <v>27</v>
      </c>
      <c r="E224" s="14">
        <v>3519253</v>
      </c>
      <c r="F224" s="15" t="s">
        <v>315</v>
      </c>
      <c r="G224" s="51">
        <v>2</v>
      </c>
      <c r="H224" s="119">
        <v>4481</v>
      </c>
      <c r="I224" s="120">
        <f t="shared" si="6"/>
        <v>44.632894443204641</v>
      </c>
      <c r="J224" s="119">
        <v>3492</v>
      </c>
      <c r="K224" s="120">
        <f t="shared" si="7"/>
        <v>57.273768613974802</v>
      </c>
      <c r="L224" s="230"/>
    </row>
    <row r="225" spans="1:12" ht="15.75" x14ac:dyDescent="0.25">
      <c r="A225" s="15" t="s">
        <v>64</v>
      </c>
      <c r="B225" s="15" t="s">
        <v>65</v>
      </c>
      <c r="C225" s="16">
        <v>35034</v>
      </c>
      <c r="D225" s="15" t="s">
        <v>242</v>
      </c>
      <c r="E225" s="14">
        <v>3519303</v>
      </c>
      <c r="F225" s="15" t="s">
        <v>316</v>
      </c>
      <c r="G225" s="51">
        <v>24</v>
      </c>
      <c r="H225" s="119">
        <v>15243</v>
      </c>
      <c r="I225" s="120">
        <f t="shared" si="6"/>
        <v>157.44932099980321</v>
      </c>
      <c r="J225" s="119">
        <v>16805</v>
      </c>
      <c r="K225" s="120">
        <f t="shared" si="7"/>
        <v>142.81463850044628</v>
      </c>
      <c r="L225" s="230"/>
    </row>
    <row r="226" spans="1:12" ht="15.75" x14ac:dyDescent="0.25">
      <c r="A226" s="15" t="s">
        <v>15</v>
      </c>
      <c r="B226" s="15" t="s">
        <v>16</v>
      </c>
      <c r="C226" s="16">
        <v>35155</v>
      </c>
      <c r="D226" s="15" t="s">
        <v>16</v>
      </c>
      <c r="E226" s="14">
        <v>3519402</v>
      </c>
      <c r="F226" s="15" t="s">
        <v>317</v>
      </c>
      <c r="G226" s="51">
        <v>4</v>
      </c>
      <c r="H226" s="119">
        <v>5741</v>
      </c>
      <c r="I226" s="120">
        <f t="shared" si="6"/>
        <v>69.674272774777918</v>
      </c>
      <c r="J226" s="119">
        <v>6122</v>
      </c>
      <c r="K226" s="120">
        <f t="shared" si="7"/>
        <v>65.338124795818359</v>
      </c>
      <c r="L226" s="230"/>
    </row>
    <row r="227" spans="1:12" ht="15.75" x14ac:dyDescent="0.25">
      <c r="A227" s="15" t="s">
        <v>11</v>
      </c>
      <c r="B227" s="15" t="s">
        <v>12</v>
      </c>
      <c r="C227" s="16">
        <v>35094</v>
      </c>
      <c r="D227" s="15" t="s">
        <v>144</v>
      </c>
      <c r="E227" s="18">
        <v>3519501</v>
      </c>
      <c r="F227" s="19" t="s">
        <v>318</v>
      </c>
      <c r="G227" s="51">
        <v>4</v>
      </c>
      <c r="H227" s="119">
        <v>3501</v>
      </c>
      <c r="I227" s="120">
        <f t="shared" si="6"/>
        <v>114.25307055127107</v>
      </c>
      <c r="J227" s="119">
        <v>3559</v>
      </c>
      <c r="K227" s="120">
        <f t="shared" si="7"/>
        <v>112.39112110143299</v>
      </c>
      <c r="L227" s="230"/>
    </row>
    <row r="228" spans="1:12" ht="15.75" x14ac:dyDescent="0.25">
      <c r="A228" s="15" t="s">
        <v>64</v>
      </c>
      <c r="B228" s="15" t="s">
        <v>65</v>
      </c>
      <c r="C228" s="16">
        <v>35032</v>
      </c>
      <c r="D228" s="15" t="s">
        <v>160</v>
      </c>
      <c r="E228" s="14">
        <v>3519600</v>
      </c>
      <c r="F228" s="15" t="s">
        <v>319</v>
      </c>
      <c r="G228" s="51">
        <v>97</v>
      </c>
      <c r="H228" s="119">
        <v>28854</v>
      </c>
      <c r="I228" s="120">
        <f t="shared" si="6"/>
        <v>336.17522700492134</v>
      </c>
      <c r="J228" s="119">
        <v>30344</v>
      </c>
      <c r="K228" s="120">
        <f t="shared" si="7"/>
        <v>319.66780912206696</v>
      </c>
      <c r="L228" s="230"/>
    </row>
    <row r="229" spans="1:12" ht="15.75" x14ac:dyDescent="0.25">
      <c r="A229" s="15" t="s">
        <v>36</v>
      </c>
      <c r="B229" s="15" t="s">
        <v>37</v>
      </c>
      <c r="C229" s="16">
        <v>35163</v>
      </c>
      <c r="D229" s="15" t="s">
        <v>37</v>
      </c>
      <c r="E229" s="14">
        <v>3519709</v>
      </c>
      <c r="F229" s="15" t="s">
        <v>320</v>
      </c>
      <c r="G229" s="51">
        <v>61</v>
      </c>
      <c r="H229" s="119">
        <v>36689</v>
      </c>
      <c r="I229" s="120">
        <f t="shared" si="6"/>
        <v>166.26236746708824</v>
      </c>
      <c r="J229" s="119">
        <v>36629</v>
      </c>
      <c r="K229" s="120">
        <f t="shared" si="7"/>
        <v>166.53471293237598</v>
      </c>
      <c r="L229" s="230"/>
    </row>
    <row r="230" spans="1:12" ht="15.75" x14ac:dyDescent="0.25">
      <c r="A230" s="15" t="s">
        <v>15</v>
      </c>
      <c r="B230" s="15" t="s">
        <v>16</v>
      </c>
      <c r="C230" s="16">
        <v>35155</v>
      </c>
      <c r="D230" s="15" t="s">
        <v>16</v>
      </c>
      <c r="E230" s="14">
        <v>3519808</v>
      </c>
      <c r="F230" s="15" t="s">
        <v>321</v>
      </c>
      <c r="G230" s="51">
        <v>3</v>
      </c>
      <c r="H230" s="119">
        <v>3774</v>
      </c>
      <c r="I230" s="120">
        <f t="shared" si="6"/>
        <v>79.491255961844203</v>
      </c>
      <c r="J230" s="119">
        <v>4009</v>
      </c>
      <c r="K230" s="120">
        <f t="shared" si="7"/>
        <v>74.831628835120966</v>
      </c>
      <c r="L230" s="230"/>
    </row>
    <row r="231" spans="1:12" ht="15.75" x14ac:dyDescent="0.25">
      <c r="A231" s="15" t="s">
        <v>40</v>
      </c>
      <c r="B231" s="15" t="s">
        <v>41</v>
      </c>
      <c r="C231" s="16">
        <v>35113</v>
      </c>
      <c r="D231" s="15" t="s">
        <v>323</v>
      </c>
      <c r="E231" s="14">
        <v>3519907</v>
      </c>
      <c r="F231" s="15" t="s">
        <v>322</v>
      </c>
      <c r="G231" s="51">
        <v>8</v>
      </c>
      <c r="H231" s="119">
        <v>3924</v>
      </c>
      <c r="I231" s="120">
        <f t="shared" si="6"/>
        <v>203.87359836901123</v>
      </c>
      <c r="J231" s="119">
        <v>3922</v>
      </c>
      <c r="K231" s="120">
        <f t="shared" si="7"/>
        <v>203.97756246812853</v>
      </c>
      <c r="L231" s="230"/>
    </row>
    <row r="232" spans="1:12" ht="15.75" x14ac:dyDescent="0.25">
      <c r="A232" s="15" t="s">
        <v>28</v>
      </c>
      <c r="B232" s="15" t="s">
        <v>29</v>
      </c>
      <c r="C232" s="16">
        <v>35064</v>
      </c>
      <c r="D232" s="15" t="s">
        <v>125</v>
      </c>
      <c r="E232" s="14">
        <v>3520004</v>
      </c>
      <c r="F232" s="15" t="s">
        <v>324</v>
      </c>
      <c r="G232" s="51">
        <v>9</v>
      </c>
      <c r="H232" s="119">
        <v>12051</v>
      </c>
      <c r="I232" s="120">
        <f t="shared" si="6"/>
        <v>74.68259895444362</v>
      </c>
      <c r="J232" s="119">
        <v>12483</v>
      </c>
      <c r="K232" s="120">
        <f t="shared" si="7"/>
        <v>72.098053352559475</v>
      </c>
      <c r="L232" s="230"/>
    </row>
    <row r="233" spans="1:12" ht="15.75" x14ac:dyDescent="0.25">
      <c r="A233" s="15" t="s">
        <v>90</v>
      </c>
      <c r="B233" s="15" t="s">
        <v>91</v>
      </c>
      <c r="C233" s="16">
        <v>35083</v>
      </c>
      <c r="D233" s="15" t="s">
        <v>89</v>
      </c>
      <c r="E233" s="14">
        <v>3520103</v>
      </c>
      <c r="F233" s="15" t="s">
        <v>325</v>
      </c>
      <c r="G233" s="51">
        <v>31</v>
      </c>
      <c r="H233" s="119">
        <v>14191</v>
      </c>
      <c r="I233" s="120">
        <f t="shared" si="6"/>
        <v>218.44831231061943</v>
      </c>
      <c r="J233" s="119">
        <v>15132</v>
      </c>
      <c r="K233" s="120">
        <f t="shared" si="7"/>
        <v>204.8638646576791</v>
      </c>
      <c r="L233" s="230"/>
    </row>
    <row r="234" spans="1:12" ht="15.75" x14ac:dyDescent="0.25">
      <c r="A234" s="15" t="s">
        <v>78</v>
      </c>
      <c r="B234" s="15" t="s">
        <v>79</v>
      </c>
      <c r="C234" s="16">
        <v>35171</v>
      </c>
      <c r="D234" s="15" t="s">
        <v>175</v>
      </c>
      <c r="E234" s="14">
        <v>3520202</v>
      </c>
      <c r="F234" s="15" t="s">
        <v>326</v>
      </c>
      <c r="G234" s="51">
        <v>8</v>
      </c>
      <c r="H234" s="119">
        <v>4632</v>
      </c>
      <c r="I234" s="120">
        <f t="shared" si="6"/>
        <v>172.71157167530222</v>
      </c>
      <c r="J234" s="119">
        <v>4535</v>
      </c>
      <c r="K234" s="120">
        <f t="shared" si="7"/>
        <v>176.40573318632858</v>
      </c>
      <c r="L234" s="230"/>
    </row>
    <row r="235" spans="1:12" ht="15.75" x14ac:dyDescent="0.25">
      <c r="A235" s="15" t="s">
        <v>130</v>
      </c>
      <c r="B235" s="15" t="s">
        <v>131</v>
      </c>
      <c r="C235" s="16">
        <v>35121</v>
      </c>
      <c r="D235" s="15" t="s">
        <v>129</v>
      </c>
      <c r="E235" s="14">
        <v>3520301</v>
      </c>
      <c r="F235" s="15" t="s">
        <v>327</v>
      </c>
      <c r="G235" s="51">
        <v>32</v>
      </c>
      <c r="H235" s="119">
        <v>15141</v>
      </c>
      <c r="I235" s="120">
        <f t="shared" si="6"/>
        <v>211.34667459216695</v>
      </c>
      <c r="J235" s="119">
        <v>13904</v>
      </c>
      <c r="K235" s="120">
        <f t="shared" si="7"/>
        <v>230.14959723820482</v>
      </c>
      <c r="L235" s="230"/>
    </row>
    <row r="236" spans="1:12" ht="15.75" x14ac:dyDescent="0.25">
      <c r="A236" s="15" t="s">
        <v>78</v>
      </c>
      <c r="B236" s="15" t="s">
        <v>79</v>
      </c>
      <c r="C236" s="16">
        <v>35173</v>
      </c>
      <c r="D236" s="15" t="s">
        <v>206</v>
      </c>
      <c r="E236" s="14">
        <v>3520400</v>
      </c>
      <c r="F236" s="15" t="s">
        <v>328</v>
      </c>
      <c r="G236" s="51">
        <v>29</v>
      </c>
      <c r="H236" s="119">
        <v>15265</v>
      </c>
      <c r="I236" s="120">
        <f t="shared" si="6"/>
        <v>189.97707173272192</v>
      </c>
      <c r="J236" s="119">
        <v>16120</v>
      </c>
      <c r="K236" s="120">
        <f t="shared" si="7"/>
        <v>179.90074441687347</v>
      </c>
      <c r="L236" s="230"/>
    </row>
    <row r="237" spans="1:12" ht="15.75" x14ac:dyDescent="0.25">
      <c r="A237" s="15" t="s">
        <v>130</v>
      </c>
      <c r="B237" s="15" t="s">
        <v>131</v>
      </c>
      <c r="C237" s="16">
        <v>35121</v>
      </c>
      <c r="D237" s="15" t="s">
        <v>129</v>
      </c>
      <c r="E237" s="14">
        <v>3520426</v>
      </c>
      <c r="F237" s="15" t="s">
        <v>329</v>
      </c>
      <c r="G237" s="51">
        <v>19</v>
      </c>
      <c r="H237" s="119">
        <v>5638</v>
      </c>
      <c r="I237" s="120">
        <f t="shared" si="6"/>
        <v>336.99893579283435</v>
      </c>
      <c r="J237" s="119">
        <v>4833</v>
      </c>
      <c r="K237" s="120">
        <f t="shared" si="7"/>
        <v>393.13056072832603</v>
      </c>
      <c r="L237" s="230"/>
    </row>
    <row r="238" spans="1:12" ht="15.75" x14ac:dyDescent="0.25">
      <c r="A238" s="15" t="s">
        <v>52</v>
      </c>
      <c r="B238" s="15" t="s">
        <v>53</v>
      </c>
      <c r="C238" s="16">
        <v>35022</v>
      </c>
      <c r="D238" s="15" t="s">
        <v>71</v>
      </c>
      <c r="E238" s="14">
        <v>3520442</v>
      </c>
      <c r="F238" s="15" t="s">
        <v>330</v>
      </c>
      <c r="G238" s="51">
        <v>44</v>
      </c>
      <c r="H238" s="119">
        <v>14104</v>
      </c>
      <c r="I238" s="120">
        <f t="shared" si="6"/>
        <v>311.9682359614294</v>
      </c>
      <c r="J238" s="119">
        <v>13915</v>
      </c>
      <c r="K238" s="120">
        <f t="shared" si="7"/>
        <v>316.20553359683794</v>
      </c>
      <c r="L238" s="230"/>
    </row>
    <row r="239" spans="1:12" ht="15.75" x14ac:dyDescent="0.25">
      <c r="A239" s="15" t="s">
        <v>24</v>
      </c>
      <c r="B239" s="15" t="s">
        <v>25</v>
      </c>
      <c r="C239" s="16">
        <v>35072</v>
      </c>
      <c r="D239" s="15" t="s">
        <v>61</v>
      </c>
      <c r="E239" s="14">
        <v>3520509</v>
      </c>
      <c r="F239" s="15" t="s">
        <v>331</v>
      </c>
      <c r="G239" s="51">
        <v>305</v>
      </c>
      <c r="H239" s="119">
        <v>116216</v>
      </c>
      <c r="I239" s="120">
        <f t="shared" si="6"/>
        <v>262.44234872995116</v>
      </c>
      <c r="J239" s="119">
        <v>124094</v>
      </c>
      <c r="K239" s="120">
        <f t="shared" si="7"/>
        <v>245.7814237594082</v>
      </c>
      <c r="L239" s="230"/>
    </row>
    <row r="240" spans="1:12" ht="15.75" x14ac:dyDescent="0.25">
      <c r="A240" s="15" t="s">
        <v>40</v>
      </c>
      <c r="B240" s="15" t="s">
        <v>41</v>
      </c>
      <c r="C240" s="16">
        <v>35112</v>
      </c>
      <c r="D240" s="15" t="s">
        <v>39</v>
      </c>
      <c r="E240" s="14">
        <v>3520608</v>
      </c>
      <c r="F240" s="15" t="s">
        <v>332</v>
      </c>
      <c r="G240" s="51">
        <v>2</v>
      </c>
      <c r="H240" s="119">
        <v>2521</v>
      </c>
      <c r="I240" s="120">
        <f t="shared" si="6"/>
        <v>79.333597778659268</v>
      </c>
      <c r="J240" s="119">
        <v>2500</v>
      </c>
      <c r="K240" s="120">
        <f t="shared" si="7"/>
        <v>80</v>
      </c>
      <c r="L240" s="230"/>
    </row>
    <row r="241" spans="1:12" ht="15.75" x14ac:dyDescent="0.25">
      <c r="A241" s="15" t="s">
        <v>15</v>
      </c>
      <c r="B241" s="15" t="s">
        <v>16</v>
      </c>
      <c r="C241" s="16">
        <v>35154</v>
      </c>
      <c r="D241" s="15" t="s">
        <v>267</v>
      </c>
      <c r="E241" s="14">
        <v>3520707</v>
      </c>
      <c r="F241" s="15" t="s">
        <v>333</v>
      </c>
      <c r="G241" s="51">
        <v>8</v>
      </c>
      <c r="H241" s="119">
        <v>2162</v>
      </c>
      <c r="I241" s="120">
        <f t="shared" si="6"/>
        <v>370.02775208140611</v>
      </c>
      <c r="J241" s="119">
        <v>2047</v>
      </c>
      <c r="K241" s="120">
        <f t="shared" si="7"/>
        <v>390.81582804103567</v>
      </c>
      <c r="L241" s="230"/>
    </row>
    <row r="242" spans="1:12" ht="15.75" x14ac:dyDescent="0.25">
      <c r="A242" s="15" t="s">
        <v>11</v>
      </c>
      <c r="B242" s="15" t="s">
        <v>12</v>
      </c>
      <c r="C242" s="16">
        <v>35091</v>
      </c>
      <c r="D242" s="15" t="s">
        <v>10</v>
      </c>
      <c r="E242" s="14">
        <v>3520806</v>
      </c>
      <c r="F242" s="15" t="s">
        <v>334</v>
      </c>
      <c r="G242" s="51">
        <v>0</v>
      </c>
      <c r="H242" s="119">
        <v>1925</v>
      </c>
      <c r="I242" s="120">
        <f t="shared" si="6"/>
        <v>0</v>
      </c>
      <c r="J242" s="119">
        <v>1980</v>
      </c>
      <c r="K242" s="120">
        <f t="shared" si="7"/>
        <v>0</v>
      </c>
      <c r="L242" s="230"/>
    </row>
    <row r="243" spans="1:12" ht="15.75" x14ac:dyDescent="0.25">
      <c r="A243" s="15" t="s">
        <v>11</v>
      </c>
      <c r="B243" s="15" t="s">
        <v>12</v>
      </c>
      <c r="C243" s="16">
        <v>35094</v>
      </c>
      <c r="D243" s="15" t="s">
        <v>144</v>
      </c>
      <c r="E243" s="14">
        <v>3520905</v>
      </c>
      <c r="F243" s="15" t="s">
        <v>335</v>
      </c>
      <c r="G243" s="51">
        <v>15</v>
      </c>
      <c r="H243" s="119">
        <v>6708</v>
      </c>
      <c r="I243" s="120">
        <f t="shared" si="6"/>
        <v>223.61359570661895</v>
      </c>
      <c r="J243" s="119">
        <v>7037</v>
      </c>
      <c r="K243" s="120">
        <f t="shared" si="7"/>
        <v>213.15901662640329</v>
      </c>
      <c r="L243" s="230"/>
    </row>
    <row r="244" spans="1:12" ht="15.75" x14ac:dyDescent="0.25">
      <c r="A244" s="15" t="s">
        <v>36</v>
      </c>
      <c r="B244" s="15" t="s">
        <v>37</v>
      </c>
      <c r="C244" s="16">
        <v>35163</v>
      </c>
      <c r="D244" s="15" t="s">
        <v>37</v>
      </c>
      <c r="E244" s="14">
        <v>3521002</v>
      </c>
      <c r="F244" s="15" t="s">
        <v>336</v>
      </c>
      <c r="G244" s="51">
        <v>16</v>
      </c>
      <c r="H244" s="119">
        <v>15470</v>
      </c>
      <c r="I244" s="120">
        <f t="shared" si="6"/>
        <v>103.42598577892696</v>
      </c>
      <c r="J244" s="119">
        <v>15880</v>
      </c>
      <c r="K244" s="120">
        <f t="shared" si="7"/>
        <v>100.75566750629723</v>
      </c>
      <c r="L244" s="230"/>
    </row>
    <row r="245" spans="1:12" ht="15.75" x14ac:dyDescent="0.25">
      <c r="A245" s="15" t="s">
        <v>32</v>
      </c>
      <c r="B245" s="15" t="s">
        <v>31</v>
      </c>
      <c r="C245" s="16">
        <v>35104</v>
      </c>
      <c r="D245" s="15" t="s">
        <v>69</v>
      </c>
      <c r="E245" s="14">
        <v>3521101</v>
      </c>
      <c r="F245" s="15" t="s">
        <v>337</v>
      </c>
      <c r="G245" s="51">
        <v>11</v>
      </c>
      <c r="H245" s="119">
        <v>3071</v>
      </c>
      <c r="I245" s="120">
        <f t="shared" si="6"/>
        <v>358.18951481602085</v>
      </c>
      <c r="J245" s="119">
        <v>3476</v>
      </c>
      <c r="K245" s="120">
        <f t="shared" si="7"/>
        <v>316.45569620253161</v>
      </c>
      <c r="L245" s="230"/>
    </row>
    <row r="246" spans="1:12" ht="15.75" x14ac:dyDescent="0.25">
      <c r="A246" s="15" t="s">
        <v>15</v>
      </c>
      <c r="B246" s="15" t="s">
        <v>16</v>
      </c>
      <c r="C246" s="16">
        <v>35155</v>
      </c>
      <c r="D246" s="15" t="s">
        <v>16</v>
      </c>
      <c r="E246" s="14">
        <v>3521150</v>
      </c>
      <c r="F246" s="15" t="s">
        <v>338</v>
      </c>
      <c r="G246" s="51">
        <v>2</v>
      </c>
      <c r="H246" s="119">
        <v>2606</v>
      </c>
      <c r="I246" s="120">
        <f t="shared" si="6"/>
        <v>76.745970836531086</v>
      </c>
      <c r="J246" s="119">
        <v>2618</v>
      </c>
      <c r="K246" s="120">
        <f t="shared" si="7"/>
        <v>76.39419404125286</v>
      </c>
      <c r="L246" s="230"/>
    </row>
    <row r="247" spans="1:12" ht="15.75" x14ac:dyDescent="0.25">
      <c r="A247" s="15" t="s">
        <v>130</v>
      </c>
      <c r="B247" s="15" t="s">
        <v>131</v>
      </c>
      <c r="C247" s="16">
        <v>35121</v>
      </c>
      <c r="D247" s="15" t="s">
        <v>129</v>
      </c>
      <c r="E247" s="14">
        <v>3521200</v>
      </c>
      <c r="F247" s="15" t="s">
        <v>339</v>
      </c>
      <c r="G247" s="51">
        <v>2</v>
      </c>
      <c r="H247" s="119">
        <v>1925</v>
      </c>
      <c r="I247" s="120">
        <f t="shared" si="6"/>
        <v>103.8961038961039</v>
      </c>
      <c r="J247" s="119">
        <v>1896</v>
      </c>
      <c r="K247" s="120">
        <f t="shared" si="7"/>
        <v>105.48523206751054</v>
      </c>
      <c r="L247" s="230"/>
    </row>
    <row r="248" spans="1:12" ht="15.75" x14ac:dyDescent="0.25">
      <c r="A248" s="15" t="s">
        <v>90</v>
      </c>
      <c r="B248" s="15" t="s">
        <v>91</v>
      </c>
      <c r="C248" s="16">
        <v>35082</v>
      </c>
      <c r="D248" s="15" t="s">
        <v>341</v>
      </c>
      <c r="E248" s="14">
        <v>3521309</v>
      </c>
      <c r="F248" s="15" t="s">
        <v>340</v>
      </c>
      <c r="G248" s="51">
        <v>11</v>
      </c>
      <c r="H248" s="119">
        <v>7235</v>
      </c>
      <c r="I248" s="120">
        <f t="shared" si="6"/>
        <v>152.03870076019351</v>
      </c>
      <c r="J248" s="119">
        <v>7782</v>
      </c>
      <c r="K248" s="120">
        <f t="shared" si="7"/>
        <v>141.35183757388845</v>
      </c>
      <c r="L248" s="230"/>
    </row>
    <row r="249" spans="1:12" ht="15.75" x14ac:dyDescent="0.25">
      <c r="A249" s="15" t="s">
        <v>32</v>
      </c>
      <c r="B249" s="15" t="s">
        <v>31</v>
      </c>
      <c r="C249" s="16">
        <v>35102</v>
      </c>
      <c r="D249" s="15" t="s">
        <v>225</v>
      </c>
      <c r="E249" s="14">
        <v>3521408</v>
      </c>
      <c r="F249" s="15" t="s">
        <v>342</v>
      </c>
      <c r="G249" s="51">
        <v>12</v>
      </c>
      <c r="H249" s="119">
        <v>10984</v>
      </c>
      <c r="I249" s="120">
        <f t="shared" si="6"/>
        <v>109.24981791697013</v>
      </c>
      <c r="J249" s="119">
        <v>12109</v>
      </c>
      <c r="K249" s="120">
        <f t="shared" si="7"/>
        <v>99.099843091915119</v>
      </c>
      <c r="L249" s="230"/>
    </row>
    <row r="250" spans="1:12" ht="15.75" x14ac:dyDescent="0.25">
      <c r="A250" s="15" t="s">
        <v>15</v>
      </c>
      <c r="B250" s="15" t="s">
        <v>16</v>
      </c>
      <c r="C250" s="16">
        <v>35151</v>
      </c>
      <c r="D250" s="15" t="s">
        <v>103</v>
      </c>
      <c r="E250" s="14">
        <v>3521507</v>
      </c>
      <c r="F250" s="15" t="s">
        <v>343</v>
      </c>
      <c r="G250" s="51">
        <v>8</v>
      </c>
      <c r="H250" s="119">
        <v>3730</v>
      </c>
      <c r="I250" s="120">
        <f t="shared" si="6"/>
        <v>214.47721179624668</v>
      </c>
      <c r="J250" s="119">
        <v>4020</v>
      </c>
      <c r="K250" s="120">
        <f t="shared" si="7"/>
        <v>199.00497512437809</v>
      </c>
      <c r="L250" s="230"/>
    </row>
    <row r="251" spans="1:12" ht="15.75" x14ac:dyDescent="0.25">
      <c r="A251" s="15" t="s">
        <v>40</v>
      </c>
      <c r="B251" s="15" t="s">
        <v>41</v>
      </c>
      <c r="C251" s="16">
        <v>35111</v>
      </c>
      <c r="D251" s="15" t="s">
        <v>252</v>
      </c>
      <c r="E251" s="14">
        <v>3521606</v>
      </c>
      <c r="F251" s="15" t="s">
        <v>344</v>
      </c>
      <c r="G251" s="51">
        <v>0</v>
      </c>
      <c r="H251" s="119">
        <v>4162</v>
      </c>
      <c r="I251" s="120">
        <f t="shared" si="6"/>
        <v>0</v>
      </c>
      <c r="J251" s="119">
        <v>3597</v>
      </c>
      <c r="K251" s="120">
        <f t="shared" si="7"/>
        <v>0</v>
      </c>
      <c r="L251" s="230"/>
    </row>
    <row r="252" spans="1:12" ht="15.75" x14ac:dyDescent="0.25">
      <c r="A252" s="15" t="s">
        <v>36</v>
      </c>
      <c r="B252" s="15" t="s">
        <v>37</v>
      </c>
      <c r="C252" s="16">
        <v>35162</v>
      </c>
      <c r="D252" s="15" t="s">
        <v>83</v>
      </c>
      <c r="E252" s="14">
        <v>3521705</v>
      </c>
      <c r="F252" s="15" t="s">
        <v>345</v>
      </c>
      <c r="G252" s="51">
        <v>16</v>
      </c>
      <c r="H252" s="119">
        <v>8698</v>
      </c>
      <c r="I252" s="120">
        <f t="shared" si="6"/>
        <v>183.95033340997932</v>
      </c>
      <c r="J252" s="119">
        <v>8565</v>
      </c>
      <c r="K252" s="120">
        <f t="shared" si="7"/>
        <v>186.80677174547577</v>
      </c>
      <c r="L252" s="230"/>
    </row>
    <row r="253" spans="1:12" ht="15.75" x14ac:dyDescent="0.25">
      <c r="A253" s="15" t="s">
        <v>28</v>
      </c>
      <c r="B253" s="15" t="s">
        <v>29</v>
      </c>
      <c r="C253" s="16">
        <v>35061</v>
      </c>
      <c r="D253" s="15" t="s">
        <v>27</v>
      </c>
      <c r="E253" s="14">
        <v>3521804</v>
      </c>
      <c r="F253" s="15" t="s">
        <v>346</v>
      </c>
      <c r="G253" s="51">
        <v>27</v>
      </c>
      <c r="H253" s="119">
        <v>13241</v>
      </c>
      <c r="I253" s="120">
        <f t="shared" si="6"/>
        <v>203.9120912317801</v>
      </c>
      <c r="J253" s="119">
        <v>13058</v>
      </c>
      <c r="K253" s="120">
        <f t="shared" si="7"/>
        <v>206.76979629345996</v>
      </c>
      <c r="L253" s="230"/>
    </row>
    <row r="254" spans="1:12" ht="15.75" x14ac:dyDescent="0.25">
      <c r="A254" s="15" t="s">
        <v>15</v>
      </c>
      <c r="B254" s="15" t="s">
        <v>16</v>
      </c>
      <c r="C254" s="16">
        <v>35151</v>
      </c>
      <c r="D254" s="15" t="s">
        <v>103</v>
      </c>
      <c r="E254" s="14">
        <v>3521903</v>
      </c>
      <c r="F254" s="15" t="s">
        <v>347</v>
      </c>
      <c r="G254" s="51">
        <v>10</v>
      </c>
      <c r="H254" s="119">
        <v>8053</v>
      </c>
      <c r="I254" s="120">
        <f t="shared" si="6"/>
        <v>124.17732522041476</v>
      </c>
      <c r="J254" s="119">
        <v>8018</v>
      </c>
      <c r="K254" s="120">
        <f t="shared" si="7"/>
        <v>124.71938139186831</v>
      </c>
      <c r="L254" s="230"/>
    </row>
    <row r="255" spans="1:12" ht="15.75" x14ac:dyDescent="0.25">
      <c r="A255" s="15" t="s">
        <v>28</v>
      </c>
      <c r="B255" s="15" t="s">
        <v>29</v>
      </c>
      <c r="C255" s="16">
        <v>35064</v>
      </c>
      <c r="D255" s="15" t="s">
        <v>125</v>
      </c>
      <c r="E255" s="14">
        <v>3522000</v>
      </c>
      <c r="F255" s="15" t="s">
        <v>348</v>
      </c>
      <c r="G255" s="51">
        <v>0</v>
      </c>
      <c r="H255" s="119">
        <v>1632</v>
      </c>
      <c r="I255" s="120">
        <f t="shared" si="6"/>
        <v>0</v>
      </c>
      <c r="J255" s="119">
        <v>1789</v>
      </c>
      <c r="K255" s="120">
        <f t="shared" si="7"/>
        <v>0</v>
      </c>
      <c r="L255" s="230"/>
    </row>
    <row r="256" spans="1:12" ht="15.75" x14ac:dyDescent="0.25">
      <c r="A256" s="15" t="s">
        <v>147</v>
      </c>
      <c r="B256" s="15" t="s">
        <v>146</v>
      </c>
      <c r="C256" s="16">
        <v>35041</v>
      </c>
      <c r="D256" s="15" t="s">
        <v>146</v>
      </c>
      <c r="E256" s="14">
        <v>3522109</v>
      </c>
      <c r="F256" s="15" t="s">
        <v>349</v>
      </c>
      <c r="G256" s="51">
        <v>259</v>
      </c>
      <c r="H256" s="119">
        <v>47332</v>
      </c>
      <c r="I256" s="120">
        <f t="shared" si="6"/>
        <v>547.19851263415865</v>
      </c>
      <c r="J256" s="119">
        <v>44728</v>
      </c>
      <c r="K256" s="120">
        <f t="shared" si="7"/>
        <v>579.05562511178687</v>
      </c>
      <c r="L256" s="230"/>
    </row>
    <row r="257" spans="1:12" ht="15.75" x14ac:dyDescent="0.25">
      <c r="A257" s="15" t="s">
        <v>36</v>
      </c>
      <c r="B257" s="15" t="s">
        <v>37</v>
      </c>
      <c r="C257" s="16">
        <v>35162</v>
      </c>
      <c r="D257" s="15" t="s">
        <v>83</v>
      </c>
      <c r="E257" s="14">
        <v>3522158</v>
      </c>
      <c r="F257" s="15" t="s">
        <v>350</v>
      </c>
      <c r="G257" s="51">
        <v>1</v>
      </c>
      <c r="H257" s="119">
        <v>1647</v>
      </c>
      <c r="I257" s="120">
        <f t="shared" si="6"/>
        <v>60.716454159077117</v>
      </c>
      <c r="J257" s="119">
        <v>1449</v>
      </c>
      <c r="K257" s="120">
        <f t="shared" si="7"/>
        <v>69.013112491373363</v>
      </c>
      <c r="L257" s="230"/>
    </row>
    <row r="258" spans="1:12" ht="15.75" x14ac:dyDescent="0.25">
      <c r="A258" s="15" t="s">
        <v>107</v>
      </c>
      <c r="B258" s="15" t="s">
        <v>108</v>
      </c>
      <c r="C258" s="16">
        <v>35013</v>
      </c>
      <c r="D258" s="15" t="s">
        <v>232</v>
      </c>
      <c r="E258" s="14">
        <v>3522208</v>
      </c>
      <c r="F258" s="15" t="s">
        <v>351</v>
      </c>
      <c r="G258" s="51">
        <v>359</v>
      </c>
      <c r="H258" s="119">
        <v>77426</v>
      </c>
      <c r="I258" s="120">
        <f t="shared" si="6"/>
        <v>463.66853511740243</v>
      </c>
      <c r="J258" s="119">
        <v>79709</v>
      </c>
      <c r="K258" s="120">
        <f t="shared" si="7"/>
        <v>450.38828739540082</v>
      </c>
      <c r="L258" s="230"/>
    </row>
    <row r="259" spans="1:12" ht="15.75" x14ac:dyDescent="0.25">
      <c r="A259" s="15" t="s">
        <v>36</v>
      </c>
      <c r="B259" s="15" t="s">
        <v>37</v>
      </c>
      <c r="C259" s="16">
        <v>35161</v>
      </c>
      <c r="D259" s="15" t="s">
        <v>35</v>
      </c>
      <c r="E259" s="14">
        <v>3522307</v>
      </c>
      <c r="F259" s="15" t="s">
        <v>352</v>
      </c>
      <c r="G259" s="51">
        <v>240</v>
      </c>
      <c r="H259" s="119">
        <v>74442</v>
      </c>
      <c r="I259" s="120">
        <f t="shared" si="6"/>
        <v>322.39864592568711</v>
      </c>
      <c r="J259" s="119">
        <v>76219</v>
      </c>
      <c r="K259" s="120">
        <f t="shared" si="7"/>
        <v>314.8821160078196</v>
      </c>
      <c r="L259" s="230"/>
    </row>
    <row r="260" spans="1:12" ht="15.75" x14ac:dyDescent="0.25">
      <c r="A260" s="15" t="s">
        <v>36</v>
      </c>
      <c r="B260" s="15" t="s">
        <v>37</v>
      </c>
      <c r="C260" s="16">
        <v>35162</v>
      </c>
      <c r="D260" s="15" t="s">
        <v>83</v>
      </c>
      <c r="E260" s="14">
        <v>3522406</v>
      </c>
      <c r="F260" s="15" t="s">
        <v>353</v>
      </c>
      <c r="G260" s="51">
        <v>219</v>
      </c>
      <c r="H260" s="119">
        <v>42993</v>
      </c>
      <c r="I260" s="120">
        <f t="shared" ref="I260:I323" si="8">G260/H260*100000</f>
        <v>509.38524876142628</v>
      </c>
      <c r="J260" s="119">
        <v>43022</v>
      </c>
      <c r="K260" s="120">
        <f t="shared" si="7"/>
        <v>509.04188554692945</v>
      </c>
      <c r="L260" s="230"/>
    </row>
    <row r="261" spans="1:12" ht="15.75" x14ac:dyDescent="0.25">
      <c r="A261" s="15" t="s">
        <v>107</v>
      </c>
      <c r="B261" s="15" t="s">
        <v>108</v>
      </c>
      <c r="C261" s="16">
        <v>35014</v>
      </c>
      <c r="D261" s="15" t="s">
        <v>136</v>
      </c>
      <c r="E261" s="14">
        <v>3522505</v>
      </c>
      <c r="F261" s="15" t="s">
        <v>354</v>
      </c>
      <c r="G261" s="51">
        <v>313</v>
      </c>
      <c r="H261" s="119">
        <v>99129</v>
      </c>
      <c r="I261" s="120">
        <f t="shared" si="8"/>
        <v>315.75018410354187</v>
      </c>
      <c r="J261" s="119">
        <v>106995</v>
      </c>
      <c r="K261" s="120">
        <f t="shared" ref="K261:K324" si="9">G261/J261*100000</f>
        <v>292.5370344408617</v>
      </c>
      <c r="L261" s="230"/>
    </row>
    <row r="262" spans="1:12" ht="15.75" x14ac:dyDescent="0.25">
      <c r="A262" s="15" t="s">
        <v>19</v>
      </c>
      <c r="B262" s="15" t="s">
        <v>20</v>
      </c>
      <c r="C262" s="16">
        <v>35141</v>
      </c>
      <c r="D262" s="15" t="s">
        <v>356</v>
      </c>
      <c r="E262" s="14">
        <v>3522604</v>
      </c>
      <c r="F262" s="15" t="s">
        <v>355</v>
      </c>
      <c r="G262" s="51">
        <v>115</v>
      </c>
      <c r="H262" s="119">
        <v>38078</v>
      </c>
      <c r="I262" s="120">
        <f t="shared" si="8"/>
        <v>302.01166027627499</v>
      </c>
      <c r="J262" s="119">
        <v>38461</v>
      </c>
      <c r="K262" s="120">
        <f t="shared" si="9"/>
        <v>299.00418605860483</v>
      </c>
      <c r="L262" s="230"/>
    </row>
    <row r="263" spans="1:12" ht="15.75" x14ac:dyDescent="0.25">
      <c r="A263" s="15" t="s">
        <v>36</v>
      </c>
      <c r="B263" s="15" t="s">
        <v>37</v>
      </c>
      <c r="C263" s="16">
        <v>35162</v>
      </c>
      <c r="D263" s="15" t="s">
        <v>83</v>
      </c>
      <c r="E263" s="14">
        <v>3522653</v>
      </c>
      <c r="F263" s="15" t="s">
        <v>357</v>
      </c>
      <c r="G263" s="51">
        <v>3</v>
      </c>
      <c r="H263" s="119">
        <v>1776</v>
      </c>
      <c r="I263" s="120">
        <f t="shared" si="8"/>
        <v>168.91891891891893</v>
      </c>
      <c r="J263" s="119">
        <v>1719</v>
      </c>
      <c r="K263" s="120">
        <f t="shared" si="9"/>
        <v>174.52006980802793</v>
      </c>
      <c r="L263" s="230"/>
    </row>
    <row r="264" spans="1:12" ht="15.75" x14ac:dyDescent="0.25">
      <c r="A264" s="15" t="s">
        <v>64</v>
      </c>
      <c r="B264" s="15" t="s">
        <v>65</v>
      </c>
      <c r="C264" s="16">
        <v>35032</v>
      </c>
      <c r="D264" s="15" t="s">
        <v>160</v>
      </c>
      <c r="E264" s="14">
        <v>3522703</v>
      </c>
      <c r="F264" s="15" t="s">
        <v>358</v>
      </c>
      <c r="G264" s="51">
        <v>57</v>
      </c>
      <c r="H264" s="119">
        <v>21518</v>
      </c>
      <c r="I264" s="120">
        <f t="shared" si="8"/>
        <v>264.89450692443535</v>
      </c>
      <c r="J264" s="119">
        <v>22024</v>
      </c>
      <c r="K264" s="120">
        <f t="shared" si="9"/>
        <v>258.80857246640028</v>
      </c>
      <c r="L264" s="230"/>
    </row>
    <row r="265" spans="1:12" ht="15.75" x14ac:dyDescent="0.25">
      <c r="A265" s="15" t="s">
        <v>28</v>
      </c>
      <c r="B265" s="15" t="s">
        <v>29</v>
      </c>
      <c r="C265" s="16">
        <v>35061</v>
      </c>
      <c r="D265" s="15" t="s">
        <v>27</v>
      </c>
      <c r="E265" s="14">
        <v>3522802</v>
      </c>
      <c r="F265" s="15" t="s">
        <v>359</v>
      </c>
      <c r="G265" s="51">
        <v>25</v>
      </c>
      <c r="H265" s="119">
        <v>7500</v>
      </c>
      <c r="I265" s="120">
        <f t="shared" si="8"/>
        <v>333.33333333333337</v>
      </c>
      <c r="J265" s="119">
        <v>7127</v>
      </c>
      <c r="K265" s="120">
        <f t="shared" si="9"/>
        <v>350.7787287778869</v>
      </c>
      <c r="L265" s="230"/>
    </row>
    <row r="266" spans="1:12" ht="15.75" x14ac:dyDescent="0.25">
      <c r="A266" s="15" t="s">
        <v>28</v>
      </c>
      <c r="B266" s="15" t="s">
        <v>29</v>
      </c>
      <c r="C266" s="16">
        <v>35064</v>
      </c>
      <c r="D266" s="15" t="s">
        <v>125</v>
      </c>
      <c r="E266" s="14">
        <v>3522901</v>
      </c>
      <c r="F266" s="15" t="s">
        <v>360</v>
      </c>
      <c r="G266" s="51">
        <v>9</v>
      </c>
      <c r="H266" s="119">
        <v>6215</v>
      </c>
      <c r="I266" s="120">
        <f t="shared" si="8"/>
        <v>144.81094127111825</v>
      </c>
      <c r="J266" s="119">
        <v>6731</v>
      </c>
      <c r="K266" s="120">
        <f t="shared" si="9"/>
        <v>133.70970138166692</v>
      </c>
      <c r="L266" s="230"/>
    </row>
    <row r="267" spans="1:12" ht="15.75" x14ac:dyDescent="0.25">
      <c r="A267" s="15" t="s">
        <v>52</v>
      </c>
      <c r="B267" s="15" t="s">
        <v>53</v>
      </c>
      <c r="C267" s="16">
        <v>35022</v>
      </c>
      <c r="D267" s="15" t="s">
        <v>71</v>
      </c>
      <c r="E267" s="14">
        <v>3523008</v>
      </c>
      <c r="F267" s="15" t="s">
        <v>361</v>
      </c>
      <c r="G267" s="51">
        <v>1</v>
      </c>
      <c r="H267" s="119">
        <v>2331</v>
      </c>
      <c r="I267" s="120">
        <f t="shared" si="8"/>
        <v>42.900042900042898</v>
      </c>
      <c r="J267" s="119">
        <v>2388</v>
      </c>
      <c r="K267" s="120">
        <f t="shared" si="9"/>
        <v>41.876046901172529</v>
      </c>
      <c r="L267" s="230"/>
    </row>
    <row r="268" spans="1:12" ht="15.75" x14ac:dyDescent="0.25">
      <c r="A268" s="15" t="s">
        <v>107</v>
      </c>
      <c r="B268" s="15" t="s">
        <v>108</v>
      </c>
      <c r="C268" s="16">
        <v>35011</v>
      </c>
      <c r="D268" s="15" t="s">
        <v>106</v>
      </c>
      <c r="E268" s="14">
        <v>3523107</v>
      </c>
      <c r="F268" s="15" t="s">
        <v>362</v>
      </c>
      <c r="G268" s="51">
        <v>304</v>
      </c>
      <c r="H268" s="119">
        <v>156160</v>
      </c>
      <c r="I268" s="120">
        <f t="shared" si="8"/>
        <v>194.67213114754099</v>
      </c>
      <c r="J268" s="119">
        <v>168831</v>
      </c>
      <c r="K268" s="120">
        <f t="shared" si="9"/>
        <v>180.06171852325699</v>
      </c>
      <c r="L268" s="230"/>
    </row>
    <row r="269" spans="1:12" ht="15.75" x14ac:dyDescent="0.25">
      <c r="A269" s="15" t="s">
        <v>36</v>
      </c>
      <c r="B269" s="15" t="s">
        <v>37</v>
      </c>
      <c r="C269" s="16">
        <v>35162</v>
      </c>
      <c r="D269" s="15" t="s">
        <v>83</v>
      </c>
      <c r="E269" s="14">
        <v>3523206</v>
      </c>
      <c r="F269" s="15" t="s">
        <v>363</v>
      </c>
      <c r="G269" s="51">
        <v>92</v>
      </c>
      <c r="H269" s="119">
        <v>23366</v>
      </c>
      <c r="I269" s="120">
        <f t="shared" si="8"/>
        <v>393.73448600530685</v>
      </c>
      <c r="J269" s="119">
        <v>23285</v>
      </c>
      <c r="K269" s="120">
        <f t="shared" si="9"/>
        <v>395.10414429890488</v>
      </c>
      <c r="L269" s="230"/>
    </row>
    <row r="270" spans="1:12" ht="15.75" x14ac:dyDescent="0.25">
      <c r="A270" s="15" t="s">
        <v>130</v>
      </c>
      <c r="B270" s="15" t="s">
        <v>131</v>
      </c>
      <c r="C270" s="16">
        <v>35121</v>
      </c>
      <c r="D270" s="15" t="s">
        <v>129</v>
      </c>
      <c r="E270" s="14">
        <v>3523305</v>
      </c>
      <c r="F270" s="15" t="s">
        <v>364</v>
      </c>
      <c r="G270" s="51">
        <v>15</v>
      </c>
      <c r="H270" s="119">
        <v>7139</v>
      </c>
      <c r="I270" s="120">
        <f t="shared" si="8"/>
        <v>210.11346126908532</v>
      </c>
      <c r="J270" s="119">
        <v>7388</v>
      </c>
      <c r="K270" s="120">
        <f t="shared" si="9"/>
        <v>203.0319436924743</v>
      </c>
      <c r="L270" s="230"/>
    </row>
    <row r="271" spans="1:12" ht="15.75" x14ac:dyDescent="0.25">
      <c r="A271" s="15" t="s">
        <v>24</v>
      </c>
      <c r="B271" s="15" t="s">
        <v>25</v>
      </c>
      <c r="C271" s="16">
        <v>35072</v>
      </c>
      <c r="D271" s="15" t="s">
        <v>61</v>
      </c>
      <c r="E271" s="14">
        <v>3523404</v>
      </c>
      <c r="F271" s="15" t="s">
        <v>365</v>
      </c>
      <c r="G271" s="51">
        <v>186</v>
      </c>
      <c r="H271" s="119">
        <v>57478</v>
      </c>
      <c r="I271" s="120">
        <f t="shared" si="8"/>
        <v>323.60207383694632</v>
      </c>
      <c r="J271" s="119">
        <v>60744</v>
      </c>
      <c r="K271" s="120">
        <f t="shared" si="9"/>
        <v>306.20308178585537</v>
      </c>
      <c r="L271" s="230"/>
    </row>
    <row r="272" spans="1:12" ht="15.75" x14ac:dyDescent="0.25">
      <c r="A272" s="15" t="s">
        <v>28</v>
      </c>
      <c r="B272" s="15" t="s">
        <v>29</v>
      </c>
      <c r="C272" s="16">
        <v>35063</v>
      </c>
      <c r="D272" s="15" t="s">
        <v>74</v>
      </c>
      <c r="E272" s="14">
        <v>3523503</v>
      </c>
      <c r="F272" s="15" t="s">
        <v>366</v>
      </c>
      <c r="G272" s="51">
        <v>22</v>
      </c>
      <c r="H272" s="119">
        <v>8602</v>
      </c>
      <c r="I272" s="120">
        <f t="shared" si="8"/>
        <v>255.75447570332483</v>
      </c>
      <c r="J272" s="119">
        <v>9278</v>
      </c>
      <c r="K272" s="120">
        <f t="shared" si="9"/>
        <v>237.12006898038368</v>
      </c>
      <c r="L272" s="230"/>
    </row>
    <row r="273" spans="1:12" ht="15.75" x14ac:dyDescent="0.25">
      <c r="A273" s="15" t="s">
        <v>32</v>
      </c>
      <c r="B273" s="15" t="s">
        <v>31</v>
      </c>
      <c r="C273" s="16">
        <v>35104</v>
      </c>
      <c r="D273" s="15" t="s">
        <v>69</v>
      </c>
      <c r="E273" s="14">
        <v>3523602</v>
      </c>
      <c r="F273" s="15" t="s">
        <v>367</v>
      </c>
      <c r="G273" s="51">
        <v>7</v>
      </c>
      <c r="H273" s="119">
        <v>7895</v>
      </c>
      <c r="I273" s="120">
        <f t="shared" si="8"/>
        <v>88.663711209626356</v>
      </c>
      <c r="J273" s="119">
        <v>7934</v>
      </c>
      <c r="K273" s="120">
        <f t="shared" si="9"/>
        <v>88.227880010083183</v>
      </c>
      <c r="L273" s="230"/>
    </row>
    <row r="274" spans="1:12" ht="15.75" x14ac:dyDescent="0.25">
      <c r="A274" s="15" t="s">
        <v>90</v>
      </c>
      <c r="B274" s="15" t="s">
        <v>91</v>
      </c>
      <c r="C274" s="16">
        <v>35081</v>
      </c>
      <c r="D274" s="15" t="s">
        <v>236</v>
      </c>
      <c r="E274" s="14">
        <v>3523701</v>
      </c>
      <c r="F274" s="15" t="s">
        <v>368</v>
      </c>
      <c r="G274" s="51">
        <v>4</v>
      </c>
      <c r="H274" s="119">
        <v>2879</v>
      </c>
      <c r="I274" s="120">
        <f t="shared" si="8"/>
        <v>138.93713094824591</v>
      </c>
      <c r="J274" s="119">
        <v>2939</v>
      </c>
      <c r="K274" s="120">
        <f t="shared" si="9"/>
        <v>136.10071452875127</v>
      </c>
      <c r="L274" s="230"/>
    </row>
    <row r="275" spans="1:12" ht="15.75" x14ac:dyDescent="0.25">
      <c r="A275" s="15" t="s">
        <v>19</v>
      </c>
      <c r="B275" s="15" t="s">
        <v>20</v>
      </c>
      <c r="C275" s="16">
        <v>35143</v>
      </c>
      <c r="D275" s="15" t="s">
        <v>178</v>
      </c>
      <c r="E275" s="14">
        <v>3523800</v>
      </c>
      <c r="F275" s="15" t="s">
        <v>369</v>
      </c>
      <c r="G275" s="51">
        <v>0</v>
      </c>
      <c r="H275" s="119">
        <v>3877</v>
      </c>
      <c r="I275" s="120">
        <f t="shared" si="8"/>
        <v>0</v>
      </c>
      <c r="J275" s="119">
        <v>3932</v>
      </c>
      <c r="K275" s="120">
        <f t="shared" si="9"/>
        <v>0</v>
      </c>
      <c r="L275" s="230"/>
    </row>
    <row r="276" spans="1:12" ht="15.75" x14ac:dyDescent="0.25">
      <c r="A276" s="15" t="s">
        <v>36</v>
      </c>
      <c r="B276" s="15" t="s">
        <v>37</v>
      </c>
      <c r="C276" s="16">
        <v>35163</v>
      </c>
      <c r="D276" s="15" t="s">
        <v>37</v>
      </c>
      <c r="E276" s="14">
        <v>3523909</v>
      </c>
      <c r="F276" s="15" t="s">
        <v>370</v>
      </c>
      <c r="G276" s="51">
        <v>208</v>
      </c>
      <c r="H276" s="119">
        <v>82982</v>
      </c>
      <c r="I276" s="120">
        <f t="shared" si="8"/>
        <v>250.65676893784192</v>
      </c>
      <c r="J276" s="119">
        <v>86002</v>
      </c>
      <c r="K276" s="120">
        <f t="shared" si="9"/>
        <v>241.85484058510269</v>
      </c>
      <c r="L276" s="230"/>
    </row>
    <row r="277" spans="1:12" ht="15.75" x14ac:dyDescent="0.25">
      <c r="A277" s="15" t="s">
        <v>24</v>
      </c>
      <c r="B277" s="15" t="s">
        <v>25</v>
      </c>
      <c r="C277" s="16">
        <v>35073</v>
      </c>
      <c r="D277" s="15" t="s">
        <v>173</v>
      </c>
      <c r="E277" s="14">
        <v>3524006</v>
      </c>
      <c r="F277" s="15" t="s">
        <v>371</v>
      </c>
      <c r="G277" s="51">
        <v>39</v>
      </c>
      <c r="H277" s="119">
        <v>25493</v>
      </c>
      <c r="I277" s="120">
        <f t="shared" si="8"/>
        <v>152.98317185109639</v>
      </c>
      <c r="J277" s="119">
        <v>28231</v>
      </c>
      <c r="K277" s="120">
        <f t="shared" si="9"/>
        <v>138.14600970564274</v>
      </c>
      <c r="L277" s="230"/>
    </row>
    <row r="278" spans="1:12" ht="15.75" x14ac:dyDescent="0.25">
      <c r="A278" s="15" t="s">
        <v>90</v>
      </c>
      <c r="B278" s="15" t="s">
        <v>91</v>
      </c>
      <c r="C278" s="16">
        <v>35083</v>
      </c>
      <c r="D278" s="15" t="s">
        <v>89</v>
      </c>
      <c r="E278" s="14">
        <v>3524105</v>
      </c>
      <c r="F278" s="15" t="s">
        <v>372</v>
      </c>
      <c r="G278" s="51">
        <v>69</v>
      </c>
      <c r="H278" s="119">
        <v>20873</v>
      </c>
      <c r="I278" s="120">
        <f t="shared" si="8"/>
        <v>330.57059358980501</v>
      </c>
      <c r="J278" s="119">
        <v>20878</v>
      </c>
      <c r="K278" s="120">
        <f t="shared" si="9"/>
        <v>330.49142638183736</v>
      </c>
      <c r="L278" s="230"/>
    </row>
    <row r="279" spans="1:12" ht="15.75" x14ac:dyDescent="0.25">
      <c r="A279" s="15" t="s">
        <v>44</v>
      </c>
      <c r="B279" s="15" t="s">
        <v>45</v>
      </c>
      <c r="C279" s="16">
        <v>35051</v>
      </c>
      <c r="D279" s="15" t="s">
        <v>43</v>
      </c>
      <c r="E279" s="14">
        <v>3524204</v>
      </c>
      <c r="F279" s="15" t="s">
        <v>373</v>
      </c>
      <c r="G279" s="51">
        <v>3</v>
      </c>
      <c r="H279" s="119">
        <v>3240</v>
      </c>
      <c r="I279" s="120">
        <f t="shared" si="8"/>
        <v>92.592592592592595</v>
      </c>
      <c r="J279" s="119">
        <v>3409</v>
      </c>
      <c r="K279" s="120">
        <f t="shared" si="9"/>
        <v>88.002346729246113</v>
      </c>
      <c r="L279" s="230"/>
    </row>
    <row r="280" spans="1:12" ht="15.75" x14ac:dyDescent="0.25">
      <c r="A280" s="15" t="s">
        <v>48</v>
      </c>
      <c r="B280" s="15" t="s">
        <v>49</v>
      </c>
      <c r="C280" s="16">
        <v>35131</v>
      </c>
      <c r="D280" s="15" t="s">
        <v>134</v>
      </c>
      <c r="E280" s="14">
        <v>3524303</v>
      </c>
      <c r="F280" s="15" t="s">
        <v>374</v>
      </c>
      <c r="G280" s="51">
        <v>83</v>
      </c>
      <c r="H280" s="119">
        <v>38608</v>
      </c>
      <c r="I280" s="120">
        <f t="shared" si="8"/>
        <v>214.98135101533362</v>
      </c>
      <c r="J280" s="119">
        <v>39326</v>
      </c>
      <c r="K280" s="120">
        <f t="shared" si="9"/>
        <v>211.05629863194835</v>
      </c>
      <c r="L280" s="230"/>
    </row>
    <row r="281" spans="1:12" ht="15.75" x14ac:dyDescent="0.25">
      <c r="A281" s="15" t="s">
        <v>78</v>
      </c>
      <c r="B281" s="15" t="s">
        <v>79</v>
      </c>
      <c r="C281" s="16">
        <v>35171</v>
      </c>
      <c r="D281" s="15" t="s">
        <v>175</v>
      </c>
      <c r="E281" s="14">
        <v>3524402</v>
      </c>
      <c r="F281" s="15" t="s">
        <v>375</v>
      </c>
      <c r="G281" s="51">
        <v>345</v>
      </c>
      <c r="H281" s="119">
        <v>114456</v>
      </c>
      <c r="I281" s="120">
        <f t="shared" si="8"/>
        <v>301.42587544558609</v>
      </c>
      <c r="J281" s="119">
        <v>116373</v>
      </c>
      <c r="K281" s="120">
        <f t="shared" si="9"/>
        <v>296.46051919259622</v>
      </c>
      <c r="L281" s="230"/>
    </row>
    <row r="282" spans="1:12" ht="15.75" x14ac:dyDescent="0.25">
      <c r="A282" s="15" t="s">
        <v>15</v>
      </c>
      <c r="B282" s="15" t="s">
        <v>16</v>
      </c>
      <c r="C282" s="16">
        <v>35156</v>
      </c>
      <c r="D282" s="15" t="s">
        <v>14</v>
      </c>
      <c r="E282" s="14">
        <v>3524501</v>
      </c>
      <c r="F282" s="15" t="s">
        <v>376</v>
      </c>
      <c r="G282" s="51">
        <v>2</v>
      </c>
      <c r="H282" s="119">
        <v>3261</v>
      </c>
      <c r="I282" s="120">
        <f t="shared" si="8"/>
        <v>61.330880098129413</v>
      </c>
      <c r="J282" s="119">
        <v>3575</v>
      </c>
      <c r="K282" s="120">
        <f t="shared" si="9"/>
        <v>55.944055944055947</v>
      </c>
      <c r="L282" s="230"/>
    </row>
    <row r="283" spans="1:12" ht="15.75" x14ac:dyDescent="0.25">
      <c r="A283" s="15" t="s">
        <v>130</v>
      </c>
      <c r="B283" s="15" t="s">
        <v>131</v>
      </c>
      <c r="C283" s="16">
        <v>35121</v>
      </c>
      <c r="D283" s="15" t="s">
        <v>129</v>
      </c>
      <c r="E283" s="14">
        <v>3524600</v>
      </c>
      <c r="F283" s="15" t="s">
        <v>377</v>
      </c>
      <c r="G283" s="51">
        <v>13</v>
      </c>
      <c r="H283" s="119">
        <v>8317</v>
      </c>
      <c r="I283" s="120">
        <f t="shared" si="8"/>
        <v>156.30636046651438</v>
      </c>
      <c r="J283" s="119">
        <v>8020</v>
      </c>
      <c r="K283" s="120">
        <f t="shared" si="9"/>
        <v>162.09476309226932</v>
      </c>
      <c r="L283" s="230"/>
    </row>
    <row r="284" spans="1:12" ht="15.75" x14ac:dyDescent="0.25">
      <c r="A284" s="15" t="s">
        <v>24</v>
      </c>
      <c r="B284" s="15" t="s">
        <v>25</v>
      </c>
      <c r="C284" s="16">
        <v>35072</v>
      </c>
      <c r="D284" s="15" t="s">
        <v>61</v>
      </c>
      <c r="E284" s="14">
        <v>3524709</v>
      </c>
      <c r="F284" s="15" t="s">
        <v>378</v>
      </c>
      <c r="G284" s="51">
        <v>67</v>
      </c>
      <c r="H284" s="119">
        <v>25683</v>
      </c>
      <c r="I284" s="120">
        <f t="shared" si="8"/>
        <v>260.87295097924698</v>
      </c>
      <c r="J284" s="119">
        <v>27427</v>
      </c>
      <c r="K284" s="120">
        <f t="shared" si="9"/>
        <v>244.28482881831769</v>
      </c>
      <c r="L284" s="230"/>
    </row>
    <row r="285" spans="1:12" ht="15.75" x14ac:dyDescent="0.25">
      <c r="A285" s="15" t="s">
        <v>15</v>
      </c>
      <c r="B285" s="15" t="s">
        <v>16</v>
      </c>
      <c r="C285" s="16">
        <v>35153</v>
      </c>
      <c r="D285" s="15" t="s">
        <v>81</v>
      </c>
      <c r="E285" s="14">
        <v>3524808</v>
      </c>
      <c r="F285" s="15" t="s">
        <v>379</v>
      </c>
      <c r="G285" s="51">
        <v>172</v>
      </c>
      <c r="H285" s="119">
        <v>26463</v>
      </c>
      <c r="I285" s="120">
        <f t="shared" si="8"/>
        <v>649.96410082001285</v>
      </c>
      <c r="J285" s="119">
        <v>25967</v>
      </c>
      <c r="K285" s="120">
        <f t="shared" si="9"/>
        <v>662.37917356644971</v>
      </c>
      <c r="L285" s="230"/>
    </row>
    <row r="286" spans="1:12" ht="15.75" x14ac:dyDescent="0.25">
      <c r="A286" s="15" t="s">
        <v>78</v>
      </c>
      <c r="B286" s="15" t="s">
        <v>79</v>
      </c>
      <c r="C286" s="16">
        <v>35171</v>
      </c>
      <c r="D286" s="15" t="s">
        <v>175</v>
      </c>
      <c r="E286" s="14">
        <v>3524907</v>
      </c>
      <c r="F286" s="15" t="s">
        <v>380</v>
      </c>
      <c r="G286" s="51">
        <v>1</v>
      </c>
      <c r="H286" s="119">
        <v>2945</v>
      </c>
      <c r="I286" s="120">
        <f t="shared" si="8"/>
        <v>33.955857385398986</v>
      </c>
      <c r="J286" s="119">
        <v>3006</v>
      </c>
      <c r="K286" s="120">
        <f t="shared" si="9"/>
        <v>33.266799733865604</v>
      </c>
      <c r="L286" s="230"/>
    </row>
    <row r="287" spans="1:12" ht="15.75" x14ac:dyDescent="0.25">
      <c r="A287" s="15" t="s">
        <v>107</v>
      </c>
      <c r="B287" s="15" t="s">
        <v>108</v>
      </c>
      <c r="C287" s="16">
        <v>35014</v>
      </c>
      <c r="D287" s="15" t="s">
        <v>136</v>
      </c>
      <c r="E287" s="14">
        <v>3525003</v>
      </c>
      <c r="F287" s="15" t="s">
        <v>381</v>
      </c>
      <c r="G287" s="51">
        <v>74</v>
      </c>
      <c r="H287" s="119">
        <v>55766</v>
      </c>
      <c r="I287" s="120">
        <f t="shared" si="8"/>
        <v>132.69734246673602</v>
      </c>
      <c r="J287" s="119">
        <v>60721</v>
      </c>
      <c r="K287" s="120">
        <f t="shared" si="9"/>
        <v>121.86887567727804</v>
      </c>
      <c r="L287" s="230"/>
    </row>
    <row r="288" spans="1:12" ht="15.75" x14ac:dyDescent="0.25">
      <c r="A288" s="15" t="s">
        <v>48</v>
      </c>
      <c r="B288" s="15" t="s">
        <v>49</v>
      </c>
      <c r="C288" s="16">
        <v>35132</v>
      </c>
      <c r="D288" s="15" t="s">
        <v>234</v>
      </c>
      <c r="E288" s="14">
        <v>3525102</v>
      </c>
      <c r="F288" s="15" t="s">
        <v>382</v>
      </c>
      <c r="G288" s="51">
        <v>28</v>
      </c>
      <c r="H288" s="119">
        <v>19676</v>
      </c>
      <c r="I288" s="120">
        <f t="shared" si="8"/>
        <v>142.30534661516569</v>
      </c>
      <c r="J288" s="119">
        <v>20678</v>
      </c>
      <c r="K288" s="120">
        <f t="shared" si="9"/>
        <v>135.40961408259986</v>
      </c>
      <c r="L288" s="230"/>
    </row>
    <row r="289" spans="1:12" ht="15.75" x14ac:dyDescent="0.25">
      <c r="A289" s="15" t="s">
        <v>24</v>
      </c>
      <c r="B289" s="15" t="s">
        <v>25</v>
      </c>
      <c r="C289" s="16">
        <v>35073</v>
      </c>
      <c r="D289" s="15" t="s">
        <v>173</v>
      </c>
      <c r="E289" s="14">
        <v>3525201</v>
      </c>
      <c r="F289" s="15" t="s">
        <v>383</v>
      </c>
      <c r="G289" s="51">
        <v>34</v>
      </c>
      <c r="H289" s="119">
        <v>13437</v>
      </c>
      <c r="I289" s="120">
        <f t="shared" si="8"/>
        <v>253.03267098310636</v>
      </c>
      <c r="J289" s="119">
        <v>14019</v>
      </c>
      <c r="K289" s="120">
        <f t="shared" si="9"/>
        <v>242.52799771738356</v>
      </c>
      <c r="L289" s="230"/>
    </row>
    <row r="290" spans="1:12" ht="15.75" x14ac:dyDescent="0.25">
      <c r="A290" s="15" t="s">
        <v>28</v>
      </c>
      <c r="B290" s="15" t="s">
        <v>29</v>
      </c>
      <c r="C290" s="16">
        <v>35064</v>
      </c>
      <c r="D290" s="15" t="s">
        <v>125</v>
      </c>
      <c r="E290" s="14">
        <v>3525300</v>
      </c>
      <c r="F290" s="15" t="s">
        <v>384</v>
      </c>
      <c r="G290" s="51">
        <v>637</v>
      </c>
      <c r="H290" s="119">
        <v>72223</v>
      </c>
      <c r="I290" s="120">
        <f t="shared" si="8"/>
        <v>881.99050164075152</v>
      </c>
      <c r="J290" s="119">
        <v>76114</v>
      </c>
      <c r="K290" s="120">
        <f t="shared" si="9"/>
        <v>836.90254092545388</v>
      </c>
      <c r="L290" s="230"/>
    </row>
    <row r="291" spans="1:12" ht="15.75" x14ac:dyDescent="0.25">
      <c r="A291" s="15" t="s">
        <v>90</v>
      </c>
      <c r="B291" s="15" t="s">
        <v>91</v>
      </c>
      <c r="C291" s="16">
        <v>35081</v>
      </c>
      <c r="D291" s="15" t="s">
        <v>236</v>
      </c>
      <c r="E291" s="14">
        <v>3525409</v>
      </c>
      <c r="F291" s="15" t="s">
        <v>385</v>
      </c>
      <c r="G291" s="51">
        <v>1</v>
      </c>
      <c r="H291" s="119">
        <v>1450</v>
      </c>
      <c r="I291" s="120">
        <f t="shared" si="8"/>
        <v>68.965517241379303</v>
      </c>
      <c r="J291" s="119">
        <v>1512</v>
      </c>
      <c r="K291" s="120">
        <f t="shared" si="9"/>
        <v>66.137566137566139</v>
      </c>
      <c r="L291" s="230"/>
    </row>
    <row r="292" spans="1:12" ht="15.75" x14ac:dyDescent="0.25">
      <c r="A292" s="15" t="s">
        <v>24</v>
      </c>
      <c r="B292" s="15" t="s">
        <v>25</v>
      </c>
      <c r="C292" s="16">
        <v>35071</v>
      </c>
      <c r="D292" s="15" t="s">
        <v>113</v>
      </c>
      <c r="E292" s="14">
        <v>3525508</v>
      </c>
      <c r="F292" s="15" t="s">
        <v>386</v>
      </c>
      <c r="G292" s="51">
        <v>17</v>
      </c>
      <c r="H292" s="119">
        <v>6333</v>
      </c>
      <c r="I292" s="120">
        <f t="shared" si="8"/>
        <v>268.43518079898945</v>
      </c>
      <c r="J292" s="119">
        <v>6473</v>
      </c>
      <c r="K292" s="120">
        <f t="shared" si="9"/>
        <v>262.6293835933879</v>
      </c>
      <c r="L292" s="230"/>
    </row>
    <row r="293" spans="1:12" ht="15.75" x14ac:dyDescent="0.25">
      <c r="A293" s="15" t="s">
        <v>40</v>
      </c>
      <c r="B293" s="15" t="s">
        <v>41</v>
      </c>
      <c r="C293" s="16">
        <v>35113</v>
      </c>
      <c r="D293" s="15" t="s">
        <v>323</v>
      </c>
      <c r="E293" s="14">
        <v>3525607</v>
      </c>
      <c r="F293" s="15" t="s">
        <v>387</v>
      </c>
      <c r="G293" s="51">
        <v>0</v>
      </c>
      <c r="H293" s="119">
        <v>2054</v>
      </c>
      <c r="I293" s="120">
        <f t="shared" si="8"/>
        <v>0</v>
      </c>
      <c r="J293" s="119">
        <v>2142</v>
      </c>
      <c r="K293" s="120">
        <f t="shared" si="9"/>
        <v>0</v>
      </c>
      <c r="L293" s="230"/>
    </row>
    <row r="294" spans="1:12" ht="15.75" x14ac:dyDescent="0.25">
      <c r="A294" s="15" t="s">
        <v>15</v>
      </c>
      <c r="B294" s="15" t="s">
        <v>16</v>
      </c>
      <c r="C294" s="16">
        <v>35156</v>
      </c>
      <c r="D294" s="15" t="s">
        <v>14</v>
      </c>
      <c r="E294" s="14">
        <v>3525706</v>
      </c>
      <c r="F294" s="15" t="s">
        <v>388</v>
      </c>
      <c r="G294" s="51">
        <v>27</v>
      </c>
      <c r="H294" s="119">
        <v>17695</v>
      </c>
      <c r="I294" s="120">
        <f t="shared" si="8"/>
        <v>152.58547612319865</v>
      </c>
      <c r="J294" s="119">
        <v>18394</v>
      </c>
      <c r="K294" s="120">
        <f t="shared" si="9"/>
        <v>146.78699575948679</v>
      </c>
      <c r="L294" s="230"/>
    </row>
    <row r="295" spans="1:12" ht="15.75" x14ac:dyDescent="0.25">
      <c r="A295" s="15" t="s">
        <v>11</v>
      </c>
      <c r="B295" s="15" t="s">
        <v>12</v>
      </c>
      <c r="C295" s="16">
        <v>35093</v>
      </c>
      <c r="D295" s="15" t="s">
        <v>12</v>
      </c>
      <c r="E295" s="14">
        <v>3525805</v>
      </c>
      <c r="F295" s="15" t="s">
        <v>389</v>
      </c>
      <c r="G295" s="51">
        <v>0</v>
      </c>
      <c r="H295" s="119">
        <v>2266</v>
      </c>
      <c r="I295" s="120">
        <f t="shared" si="8"/>
        <v>0</v>
      </c>
      <c r="J295" s="119">
        <v>2183</v>
      </c>
      <c r="K295" s="120">
        <f t="shared" si="9"/>
        <v>0</v>
      </c>
      <c r="L295" s="230"/>
    </row>
    <row r="296" spans="1:12" ht="15.75" x14ac:dyDescent="0.25">
      <c r="A296" s="15" t="s">
        <v>36</v>
      </c>
      <c r="B296" s="15" t="s">
        <v>37</v>
      </c>
      <c r="C296" s="16">
        <v>35163</v>
      </c>
      <c r="D296" s="15" t="s">
        <v>37</v>
      </c>
      <c r="E296" s="14">
        <v>3525854</v>
      </c>
      <c r="F296" s="15" t="s">
        <v>390</v>
      </c>
      <c r="G296" s="51">
        <v>0</v>
      </c>
      <c r="H296" s="119">
        <v>1452</v>
      </c>
      <c r="I296" s="120">
        <f t="shared" si="8"/>
        <v>0</v>
      </c>
      <c r="J296" s="119">
        <v>1625</v>
      </c>
      <c r="K296" s="120">
        <f t="shared" si="9"/>
        <v>0</v>
      </c>
      <c r="L296" s="230"/>
    </row>
    <row r="297" spans="1:12" ht="15.75" x14ac:dyDescent="0.25">
      <c r="A297" s="15" t="s">
        <v>24</v>
      </c>
      <c r="B297" s="15" t="s">
        <v>25</v>
      </c>
      <c r="C297" s="16">
        <v>35073</v>
      </c>
      <c r="D297" s="15" t="s">
        <v>173</v>
      </c>
      <c r="E297" s="14">
        <v>3525904</v>
      </c>
      <c r="F297" s="15" t="s">
        <v>391</v>
      </c>
      <c r="G297" s="51">
        <v>976</v>
      </c>
      <c r="H297" s="119">
        <v>209261</v>
      </c>
      <c r="I297" s="120">
        <f t="shared" si="8"/>
        <v>466.40319983178898</v>
      </c>
      <c r="J297" s="119">
        <v>216174</v>
      </c>
      <c r="K297" s="120">
        <f t="shared" si="9"/>
        <v>451.48815306188538</v>
      </c>
      <c r="L297" s="230"/>
    </row>
    <row r="298" spans="1:12" ht="15.75" x14ac:dyDescent="0.25">
      <c r="A298" s="15" t="s">
        <v>40</v>
      </c>
      <c r="B298" s="15" t="s">
        <v>41</v>
      </c>
      <c r="C298" s="16">
        <v>35111</v>
      </c>
      <c r="D298" s="15" t="s">
        <v>252</v>
      </c>
      <c r="E298" s="14">
        <v>3526001</v>
      </c>
      <c r="F298" s="15" t="s">
        <v>392</v>
      </c>
      <c r="G298" s="51">
        <v>26</v>
      </c>
      <c r="H298" s="119">
        <v>10296</v>
      </c>
      <c r="I298" s="120">
        <f t="shared" si="8"/>
        <v>252.52525252525254</v>
      </c>
      <c r="J298" s="119">
        <v>10169</v>
      </c>
      <c r="K298" s="120">
        <f t="shared" si="9"/>
        <v>255.67902448618349</v>
      </c>
      <c r="L298" s="230"/>
    </row>
    <row r="299" spans="1:12" ht="15.75" x14ac:dyDescent="0.25">
      <c r="A299" s="15" t="s">
        <v>130</v>
      </c>
      <c r="B299" s="15" t="s">
        <v>131</v>
      </c>
      <c r="C299" s="16">
        <v>35121</v>
      </c>
      <c r="D299" s="15" t="s">
        <v>129</v>
      </c>
      <c r="E299" s="14">
        <v>3526100</v>
      </c>
      <c r="F299" s="15" t="s">
        <v>393</v>
      </c>
      <c r="G299" s="51">
        <v>11</v>
      </c>
      <c r="H299" s="119">
        <v>9177</v>
      </c>
      <c r="I299" s="120">
        <f t="shared" si="8"/>
        <v>119.86487959028005</v>
      </c>
      <c r="J299" s="119">
        <v>8578</v>
      </c>
      <c r="K299" s="120">
        <f t="shared" si="9"/>
        <v>128.23501981813942</v>
      </c>
      <c r="L299" s="230"/>
    </row>
    <row r="300" spans="1:12" ht="15.75" x14ac:dyDescent="0.25">
      <c r="A300" s="15" t="s">
        <v>107</v>
      </c>
      <c r="B300" s="15" t="s">
        <v>108</v>
      </c>
      <c r="C300" s="16">
        <v>35013</v>
      </c>
      <c r="D300" s="15" t="s">
        <v>232</v>
      </c>
      <c r="E300" s="14">
        <v>3526209</v>
      </c>
      <c r="F300" s="15" t="s">
        <v>394</v>
      </c>
      <c r="G300" s="51">
        <v>30</v>
      </c>
      <c r="H300" s="119">
        <v>14425</v>
      </c>
      <c r="I300" s="120">
        <f t="shared" si="8"/>
        <v>207.97227036395148</v>
      </c>
      <c r="J300" s="119">
        <v>14037</v>
      </c>
      <c r="K300" s="120">
        <f t="shared" si="9"/>
        <v>213.72088053002776</v>
      </c>
      <c r="L300" s="230"/>
    </row>
    <row r="301" spans="1:12" ht="15.75" x14ac:dyDescent="0.25">
      <c r="A301" s="15" t="s">
        <v>78</v>
      </c>
      <c r="B301" s="15" t="s">
        <v>79</v>
      </c>
      <c r="C301" s="16">
        <v>35174</v>
      </c>
      <c r="D301" s="15" t="s">
        <v>194</v>
      </c>
      <c r="E301" s="14">
        <v>3526308</v>
      </c>
      <c r="F301" s="15" t="s">
        <v>395</v>
      </c>
      <c r="G301" s="51">
        <v>5</v>
      </c>
      <c r="H301" s="119">
        <v>2520</v>
      </c>
      <c r="I301" s="120">
        <f t="shared" si="8"/>
        <v>198.4126984126984</v>
      </c>
      <c r="J301" s="119">
        <v>2372</v>
      </c>
      <c r="K301" s="120">
        <f t="shared" si="9"/>
        <v>210.79258010118042</v>
      </c>
      <c r="L301" s="230"/>
    </row>
    <row r="302" spans="1:12" ht="15.75" x14ac:dyDescent="0.25">
      <c r="A302" s="15" t="s">
        <v>28</v>
      </c>
      <c r="B302" s="15" t="s">
        <v>29</v>
      </c>
      <c r="C302" s="16">
        <v>35063</v>
      </c>
      <c r="D302" s="15" t="s">
        <v>74</v>
      </c>
      <c r="E302" s="14">
        <v>3526407</v>
      </c>
      <c r="F302" s="15" t="s">
        <v>396</v>
      </c>
      <c r="G302" s="51">
        <v>37</v>
      </c>
      <c r="H302" s="119">
        <v>13542</v>
      </c>
      <c r="I302" s="120">
        <f t="shared" si="8"/>
        <v>273.22404371584702</v>
      </c>
      <c r="J302" s="119">
        <v>13873</v>
      </c>
      <c r="K302" s="120">
        <f t="shared" si="9"/>
        <v>266.70511064657967</v>
      </c>
      <c r="L302" s="230"/>
    </row>
    <row r="303" spans="1:12" ht="15.75" x14ac:dyDescent="0.25">
      <c r="A303" s="15" t="s">
        <v>52</v>
      </c>
      <c r="B303" s="15" t="s">
        <v>53</v>
      </c>
      <c r="C303" s="16">
        <v>35022</v>
      </c>
      <c r="D303" s="15" t="s">
        <v>71</v>
      </c>
      <c r="E303" s="14">
        <v>3526506</v>
      </c>
      <c r="F303" s="15" t="s">
        <v>397</v>
      </c>
      <c r="G303" s="51">
        <v>2</v>
      </c>
      <c r="H303" s="119">
        <v>6071</v>
      </c>
      <c r="I303" s="120">
        <f t="shared" si="8"/>
        <v>32.943501894251355</v>
      </c>
      <c r="J303" s="119">
        <v>4293</v>
      </c>
      <c r="K303" s="120">
        <f t="shared" si="9"/>
        <v>46.587467971115771</v>
      </c>
      <c r="L303" s="230"/>
    </row>
    <row r="304" spans="1:12" ht="15.75" x14ac:dyDescent="0.25">
      <c r="A304" s="15" t="s">
        <v>78</v>
      </c>
      <c r="B304" s="15" t="s">
        <v>79</v>
      </c>
      <c r="C304" s="16">
        <v>35172</v>
      </c>
      <c r="D304" s="15" t="s">
        <v>77</v>
      </c>
      <c r="E304" s="14">
        <v>3526605</v>
      </c>
      <c r="F304" s="15" t="s">
        <v>398</v>
      </c>
      <c r="G304" s="51">
        <v>3</v>
      </c>
      <c r="H304" s="119">
        <v>3162</v>
      </c>
      <c r="I304" s="120">
        <f t="shared" si="8"/>
        <v>94.876660341555976</v>
      </c>
      <c r="J304" s="119">
        <v>3359</v>
      </c>
      <c r="K304" s="120">
        <f t="shared" si="9"/>
        <v>89.312295325989879</v>
      </c>
      <c r="L304" s="230"/>
    </row>
    <row r="305" spans="1:12" ht="15.75" x14ac:dyDescent="0.25">
      <c r="A305" s="15" t="s">
        <v>32</v>
      </c>
      <c r="B305" s="15" t="s">
        <v>31</v>
      </c>
      <c r="C305" s="16">
        <v>35101</v>
      </c>
      <c r="D305" s="15" t="s">
        <v>96</v>
      </c>
      <c r="E305" s="14">
        <v>3526704</v>
      </c>
      <c r="F305" s="15" t="s">
        <v>399</v>
      </c>
      <c r="G305" s="51">
        <v>121</v>
      </c>
      <c r="H305" s="119">
        <v>47112</v>
      </c>
      <c r="I305" s="120">
        <f t="shared" si="8"/>
        <v>256.83477670232639</v>
      </c>
      <c r="J305" s="119">
        <v>50034</v>
      </c>
      <c r="K305" s="120">
        <f t="shared" si="9"/>
        <v>241.83555182475916</v>
      </c>
      <c r="L305" s="230"/>
    </row>
    <row r="306" spans="1:12" ht="15.75" x14ac:dyDescent="0.25">
      <c r="A306" s="15" t="s">
        <v>28</v>
      </c>
      <c r="B306" s="15" t="s">
        <v>29</v>
      </c>
      <c r="C306" s="16">
        <v>35062</v>
      </c>
      <c r="D306" s="15" t="s">
        <v>29</v>
      </c>
      <c r="E306" s="14">
        <v>3526803</v>
      </c>
      <c r="F306" s="15" t="s">
        <v>400</v>
      </c>
      <c r="G306" s="51">
        <v>61</v>
      </c>
      <c r="H306" s="119">
        <v>32868</v>
      </c>
      <c r="I306" s="120">
        <f t="shared" si="8"/>
        <v>185.59084824145063</v>
      </c>
      <c r="J306" s="119">
        <v>33970</v>
      </c>
      <c r="K306" s="120">
        <f t="shared" si="9"/>
        <v>179.57020900794819</v>
      </c>
      <c r="L306" s="230"/>
    </row>
    <row r="307" spans="1:12" ht="15.75" x14ac:dyDescent="0.25">
      <c r="A307" s="15" t="s">
        <v>32</v>
      </c>
      <c r="B307" s="15" t="s">
        <v>31</v>
      </c>
      <c r="C307" s="16">
        <v>35102</v>
      </c>
      <c r="D307" s="15" t="s">
        <v>225</v>
      </c>
      <c r="E307" s="14">
        <v>3526902</v>
      </c>
      <c r="F307" s="15" t="s">
        <v>401</v>
      </c>
      <c r="G307" s="51">
        <v>589</v>
      </c>
      <c r="H307" s="119">
        <v>150983</v>
      </c>
      <c r="I307" s="120">
        <f t="shared" si="8"/>
        <v>390.1101448507448</v>
      </c>
      <c r="J307" s="119">
        <v>156284</v>
      </c>
      <c r="K307" s="120">
        <f t="shared" si="9"/>
        <v>376.87799134908244</v>
      </c>
      <c r="L307" s="230"/>
    </row>
    <row r="308" spans="1:12" ht="15.75" x14ac:dyDescent="0.25">
      <c r="A308" s="15" t="s">
        <v>24</v>
      </c>
      <c r="B308" s="15" t="s">
        <v>25</v>
      </c>
      <c r="C308" s="16">
        <v>35074</v>
      </c>
      <c r="D308" s="15" t="s">
        <v>23</v>
      </c>
      <c r="E308" s="14">
        <v>3527009</v>
      </c>
      <c r="F308" s="15" t="s">
        <v>402</v>
      </c>
      <c r="G308" s="51">
        <v>5</v>
      </c>
      <c r="H308" s="119">
        <v>3683</v>
      </c>
      <c r="I308" s="120">
        <f t="shared" si="8"/>
        <v>135.75889220743957</v>
      </c>
      <c r="J308" s="119">
        <v>3916</v>
      </c>
      <c r="K308" s="120">
        <f t="shared" si="9"/>
        <v>127.68130745658836</v>
      </c>
      <c r="L308" s="230"/>
    </row>
    <row r="309" spans="1:12" ht="15.75" x14ac:dyDescent="0.25">
      <c r="A309" s="15" t="s">
        <v>28</v>
      </c>
      <c r="B309" s="15" t="s">
        <v>29</v>
      </c>
      <c r="C309" s="16">
        <v>35065</v>
      </c>
      <c r="D309" s="15" t="s">
        <v>180</v>
      </c>
      <c r="E309" s="14">
        <v>3527108</v>
      </c>
      <c r="F309" s="15" t="s">
        <v>403</v>
      </c>
      <c r="G309" s="51">
        <v>133</v>
      </c>
      <c r="H309" s="119">
        <v>38714</v>
      </c>
      <c r="I309" s="120">
        <f t="shared" si="8"/>
        <v>343.54497081159269</v>
      </c>
      <c r="J309" s="119">
        <v>39489</v>
      </c>
      <c r="K309" s="120">
        <f t="shared" si="9"/>
        <v>336.8026539036187</v>
      </c>
      <c r="L309" s="230"/>
    </row>
    <row r="310" spans="1:12" ht="15.75" x14ac:dyDescent="0.25">
      <c r="A310" s="15" t="s">
        <v>78</v>
      </c>
      <c r="B310" s="15" t="s">
        <v>79</v>
      </c>
      <c r="C310" s="16">
        <v>35172</v>
      </c>
      <c r="D310" s="15" t="s">
        <v>77</v>
      </c>
      <c r="E310" s="14">
        <v>3527207</v>
      </c>
      <c r="F310" s="15" t="s">
        <v>404</v>
      </c>
      <c r="G310" s="51">
        <v>126</v>
      </c>
      <c r="H310" s="119">
        <v>42892</v>
      </c>
      <c r="I310" s="120">
        <f t="shared" si="8"/>
        <v>293.76107432621467</v>
      </c>
      <c r="J310" s="119">
        <v>43334</v>
      </c>
      <c r="K310" s="120">
        <f t="shared" si="9"/>
        <v>290.76475746526978</v>
      </c>
      <c r="L310" s="230"/>
    </row>
    <row r="311" spans="1:12" ht="15.75" x14ac:dyDescent="0.25">
      <c r="A311" s="15" t="s">
        <v>52</v>
      </c>
      <c r="B311" s="15" t="s">
        <v>53</v>
      </c>
      <c r="C311" s="16">
        <v>35023</v>
      </c>
      <c r="D311" s="15" t="s">
        <v>51</v>
      </c>
      <c r="E311" s="14">
        <v>3527256</v>
      </c>
      <c r="F311" s="15" t="s">
        <v>405</v>
      </c>
      <c r="G311" s="51">
        <v>4</v>
      </c>
      <c r="H311" s="119">
        <v>1206</v>
      </c>
      <c r="I311" s="120">
        <f t="shared" si="8"/>
        <v>331.6749585406302</v>
      </c>
      <c r="J311" s="119">
        <v>1174</v>
      </c>
      <c r="K311" s="120">
        <f t="shared" si="9"/>
        <v>340.7155025553663</v>
      </c>
      <c r="L311" s="230"/>
    </row>
    <row r="312" spans="1:12" ht="15.75" x14ac:dyDescent="0.25">
      <c r="A312" s="15" t="s">
        <v>24</v>
      </c>
      <c r="B312" s="15" t="s">
        <v>25</v>
      </c>
      <c r="C312" s="16">
        <v>35073</v>
      </c>
      <c r="D312" s="15" t="s">
        <v>173</v>
      </c>
      <c r="E312" s="14">
        <v>3527306</v>
      </c>
      <c r="F312" s="15" t="s">
        <v>406</v>
      </c>
      <c r="G312" s="51">
        <v>36</v>
      </c>
      <c r="H312" s="119">
        <v>19812</v>
      </c>
      <c r="I312" s="120">
        <f t="shared" si="8"/>
        <v>181.70805572380377</v>
      </c>
      <c r="J312" s="119">
        <v>23604</v>
      </c>
      <c r="K312" s="120">
        <f t="shared" si="9"/>
        <v>152.5165226232842</v>
      </c>
      <c r="L312" s="230"/>
    </row>
    <row r="313" spans="1:12" ht="15.75" x14ac:dyDescent="0.25">
      <c r="A313" s="15" t="s">
        <v>11</v>
      </c>
      <c r="B313" s="15" t="s">
        <v>12</v>
      </c>
      <c r="C313" s="16">
        <v>35091</v>
      </c>
      <c r="D313" s="15" t="s">
        <v>10</v>
      </c>
      <c r="E313" s="14">
        <v>3527405</v>
      </c>
      <c r="F313" s="15" t="s">
        <v>407</v>
      </c>
      <c r="G313" s="51">
        <v>24</v>
      </c>
      <c r="H313" s="119">
        <v>10896</v>
      </c>
      <c r="I313" s="120">
        <f t="shared" si="8"/>
        <v>220.26431718061676</v>
      </c>
      <c r="J313" s="119">
        <v>11068</v>
      </c>
      <c r="K313" s="120">
        <f t="shared" si="9"/>
        <v>216.84134441633537</v>
      </c>
      <c r="L313" s="230"/>
    </row>
    <row r="314" spans="1:12" ht="15.75" x14ac:dyDescent="0.25">
      <c r="A314" s="15" t="s">
        <v>28</v>
      </c>
      <c r="B314" s="15" t="s">
        <v>29</v>
      </c>
      <c r="C314" s="16">
        <v>35062</v>
      </c>
      <c r="D314" s="15" t="s">
        <v>29</v>
      </c>
      <c r="E314" s="14">
        <v>3527504</v>
      </c>
      <c r="F314" s="15" t="s">
        <v>408</v>
      </c>
      <c r="G314" s="51">
        <v>0</v>
      </c>
      <c r="H314" s="119">
        <v>1213</v>
      </c>
      <c r="I314" s="120">
        <f t="shared" si="8"/>
        <v>0</v>
      </c>
      <c r="J314" s="119">
        <v>1116</v>
      </c>
      <c r="K314" s="120">
        <f t="shared" si="9"/>
        <v>0</v>
      </c>
      <c r="L314" s="230"/>
    </row>
    <row r="315" spans="1:12" ht="15.75" x14ac:dyDescent="0.25">
      <c r="A315" s="15" t="s">
        <v>48</v>
      </c>
      <c r="B315" s="15" t="s">
        <v>49</v>
      </c>
      <c r="C315" s="16">
        <v>35132</v>
      </c>
      <c r="D315" s="15" t="s">
        <v>234</v>
      </c>
      <c r="E315" s="14">
        <v>3527603</v>
      </c>
      <c r="F315" s="15" t="s">
        <v>409</v>
      </c>
      <c r="G315" s="51">
        <v>6</v>
      </c>
      <c r="H315" s="119">
        <v>5897</v>
      </c>
      <c r="I315" s="120">
        <f t="shared" si="8"/>
        <v>101.74665083940985</v>
      </c>
      <c r="J315" s="119">
        <v>6560</v>
      </c>
      <c r="K315" s="120">
        <f t="shared" si="9"/>
        <v>91.463414634146346</v>
      </c>
      <c r="L315" s="230"/>
    </row>
    <row r="316" spans="1:12" ht="15.75" x14ac:dyDescent="0.25">
      <c r="A316" s="15" t="s">
        <v>52</v>
      </c>
      <c r="B316" s="15" t="s">
        <v>53</v>
      </c>
      <c r="C316" s="16">
        <v>35023</v>
      </c>
      <c r="D316" s="15" t="s">
        <v>51</v>
      </c>
      <c r="E316" s="14">
        <v>3527702</v>
      </c>
      <c r="F316" s="15" t="s">
        <v>410</v>
      </c>
      <c r="G316" s="51">
        <v>0</v>
      </c>
      <c r="H316" s="119">
        <v>2527</v>
      </c>
      <c r="I316" s="120">
        <f t="shared" si="8"/>
        <v>0</v>
      </c>
      <c r="J316" s="119">
        <v>2818</v>
      </c>
      <c r="K316" s="120">
        <f t="shared" si="9"/>
        <v>0</v>
      </c>
      <c r="L316" s="230"/>
    </row>
    <row r="317" spans="1:12" ht="15.75" x14ac:dyDescent="0.25">
      <c r="A317" s="15" t="s">
        <v>11</v>
      </c>
      <c r="B317" s="15" t="s">
        <v>12</v>
      </c>
      <c r="C317" s="16">
        <v>35093</v>
      </c>
      <c r="D317" s="15" t="s">
        <v>12</v>
      </c>
      <c r="E317" s="14">
        <v>3527801</v>
      </c>
      <c r="F317" s="15" t="s">
        <v>411</v>
      </c>
      <c r="G317" s="51">
        <v>3</v>
      </c>
      <c r="H317" s="119">
        <v>2201</v>
      </c>
      <c r="I317" s="120">
        <f t="shared" si="8"/>
        <v>136.30168105406634</v>
      </c>
      <c r="J317" s="119">
        <v>2127</v>
      </c>
      <c r="K317" s="120">
        <f t="shared" si="9"/>
        <v>141.04372355430183</v>
      </c>
      <c r="L317" s="230"/>
    </row>
    <row r="318" spans="1:12" ht="15.75" x14ac:dyDescent="0.25">
      <c r="A318" s="15" t="s">
        <v>11</v>
      </c>
      <c r="B318" s="15" t="s">
        <v>12</v>
      </c>
      <c r="C318" s="16">
        <v>35092</v>
      </c>
      <c r="D318" s="15" t="s">
        <v>111</v>
      </c>
      <c r="E318" s="14">
        <v>3527900</v>
      </c>
      <c r="F318" s="15" t="s">
        <v>412</v>
      </c>
      <c r="G318" s="51">
        <v>2</v>
      </c>
      <c r="H318" s="119">
        <v>1300</v>
      </c>
      <c r="I318" s="120">
        <f t="shared" si="8"/>
        <v>153.84615384615384</v>
      </c>
      <c r="J318" s="119">
        <v>1313</v>
      </c>
      <c r="K318" s="120">
        <f t="shared" si="9"/>
        <v>152.32292460015233</v>
      </c>
      <c r="L318" s="230"/>
    </row>
    <row r="319" spans="1:12" ht="15.75" x14ac:dyDescent="0.25">
      <c r="A319" s="15" t="s">
        <v>28</v>
      </c>
      <c r="B319" s="15" t="s">
        <v>29</v>
      </c>
      <c r="C319" s="16">
        <v>35062</v>
      </c>
      <c r="D319" s="15" t="s">
        <v>29</v>
      </c>
      <c r="E319" s="14">
        <v>3528007</v>
      </c>
      <c r="F319" s="15" t="s">
        <v>413</v>
      </c>
      <c r="G319" s="51">
        <v>14</v>
      </c>
      <c r="H319" s="119">
        <v>8205</v>
      </c>
      <c r="I319" s="120">
        <f t="shared" si="8"/>
        <v>170.62766605728214</v>
      </c>
      <c r="J319" s="119">
        <v>8438</v>
      </c>
      <c r="K319" s="120">
        <f t="shared" si="9"/>
        <v>165.91609386110451</v>
      </c>
      <c r="L319" s="230"/>
    </row>
    <row r="320" spans="1:12" ht="15.75" x14ac:dyDescent="0.25">
      <c r="A320" s="15" t="s">
        <v>15</v>
      </c>
      <c r="B320" s="15" t="s">
        <v>16</v>
      </c>
      <c r="C320" s="16">
        <v>35157</v>
      </c>
      <c r="D320" s="15" t="s">
        <v>56</v>
      </c>
      <c r="E320" s="14">
        <v>3528106</v>
      </c>
      <c r="F320" s="15" t="s">
        <v>414</v>
      </c>
      <c r="G320" s="51">
        <v>6</v>
      </c>
      <c r="H320" s="119">
        <v>4187</v>
      </c>
      <c r="I320" s="120">
        <f t="shared" si="8"/>
        <v>143.30069262001433</v>
      </c>
      <c r="J320" s="119">
        <v>4231</v>
      </c>
      <c r="K320" s="120">
        <f t="shared" si="9"/>
        <v>141.81044670290711</v>
      </c>
      <c r="L320" s="230"/>
    </row>
    <row r="321" spans="1:12" ht="15.75" x14ac:dyDescent="0.25">
      <c r="A321" s="15" t="s">
        <v>15</v>
      </c>
      <c r="B321" s="15" t="s">
        <v>16</v>
      </c>
      <c r="C321" s="16">
        <v>35154</v>
      </c>
      <c r="D321" s="15" t="s">
        <v>267</v>
      </c>
      <c r="E321" s="14">
        <v>3528205</v>
      </c>
      <c r="F321" s="15" t="s">
        <v>415</v>
      </c>
      <c r="G321" s="51">
        <v>3</v>
      </c>
      <c r="H321" s="119">
        <v>2040</v>
      </c>
      <c r="I321" s="120">
        <f t="shared" si="8"/>
        <v>147.05882352941177</v>
      </c>
      <c r="J321" s="119">
        <v>1960</v>
      </c>
      <c r="K321" s="120">
        <f t="shared" si="9"/>
        <v>153.0612244897959</v>
      </c>
      <c r="L321" s="230"/>
    </row>
    <row r="322" spans="1:12" ht="15.75" x14ac:dyDescent="0.25">
      <c r="A322" s="15" t="s">
        <v>15</v>
      </c>
      <c r="B322" s="15" t="s">
        <v>16</v>
      </c>
      <c r="C322" s="16">
        <v>35157</v>
      </c>
      <c r="D322" s="15" t="s">
        <v>56</v>
      </c>
      <c r="E322" s="14">
        <v>3528304</v>
      </c>
      <c r="F322" s="15" t="s">
        <v>416</v>
      </c>
      <c r="G322" s="51">
        <v>1</v>
      </c>
      <c r="H322" s="119">
        <v>1739</v>
      </c>
      <c r="I322" s="120">
        <f t="shared" si="8"/>
        <v>57.50431282346176</v>
      </c>
      <c r="J322" s="119">
        <v>1686</v>
      </c>
      <c r="K322" s="120">
        <f t="shared" si="9"/>
        <v>59.31198102016608</v>
      </c>
      <c r="L322" s="230"/>
    </row>
    <row r="323" spans="1:12" ht="15.75" x14ac:dyDescent="0.25">
      <c r="A323" s="15" t="s">
        <v>36</v>
      </c>
      <c r="B323" s="15" t="s">
        <v>37</v>
      </c>
      <c r="C323" s="16">
        <v>35163</v>
      </c>
      <c r="D323" s="15" t="s">
        <v>37</v>
      </c>
      <c r="E323" s="14">
        <v>3528403</v>
      </c>
      <c r="F323" s="15" t="s">
        <v>417</v>
      </c>
      <c r="G323" s="51">
        <v>34</v>
      </c>
      <c r="H323" s="119">
        <v>22407</v>
      </c>
      <c r="I323" s="120">
        <f t="shared" si="8"/>
        <v>151.73829606819297</v>
      </c>
      <c r="J323" s="119">
        <v>22790</v>
      </c>
      <c r="K323" s="120">
        <f t="shared" si="9"/>
        <v>149.18824045634051</v>
      </c>
      <c r="L323" s="230"/>
    </row>
    <row r="324" spans="1:12" ht="15.75" x14ac:dyDescent="0.25">
      <c r="A324" s="15" t="s">
        <v>107</v>
      </c>
      <c r="B324" s="15" t="s">
        <v>108</v>
      </c>
      <c r="C324" s="16">
        <v>35012</v>
      </c>
      <c r="D324" s="15" t="s">
        <v>183</v>
      </c>
      <c r="E324" s="14">
        <v>3528502</v>
      </c>
      <c r="F324" s="15" t="s">
        <v>418</v>
      </c>
      <c r="G324" s="51">
        <v>69</v>
      </c>
      <c r="H324" s="119">
        <v>47131</v>
      </c>
      <c r="I324" s="120">
        <f t="shared" ref="I324:I387" si="10">G324/H324*100000</f>
        <v>146.40045829708686</v>
      </c>
      <c r="J324" s="119">
        <v>47715</v>
      </c>
      <c r="K324" s="120">
        <f t="shared" si="9"/>
        <v>144.60861364350833</v>
      </c>
      <c r="L324" s="230"/>
    </row>
    <row r="325" spans="1:12" ht="15.75" x14ac:dyDescent="0.25">
      <c r="A325" s="15" t="s">
        <v>28</v>
      </c>
      <c r="B325" s="15" t="s">
        <v>29</v>
      </c>
      <c r="C325" s="16">
        <v>35061</v>
      </c>
      <c r="D325" s="15" t="s">
        <v>27</v>
      </c>
      <c r="E325" s="14">
        <v>3528601</v>
      </c>
      <c r="F325" s="15" t="s">
        <v>419</v>
      </c>
      <c r="G325" s="51">
        <v>2</v>
      </c>
      <c r="H325" s="119">
        <v>4720</v>
      </c>
      <c r="I325" s="120">
        <f t="shared" si="10"/>
        <v>42.372881355932201</v>
      </c>
      <c r="J325" s="119">
        <v>4788</v>
      </c>
      <c r="K325" s="120">
        <f t="shared" ref="K325:K388" si="11">G325/J325*100000</f>
        <v>41.771094402673349</v>
      </c>
      <c r="L325" s="230"/>
    </row>
    <row r="326" spans="1:12" ht="15.75" x14ac:dyDescent="0.25">
      <c r="A326" s="15" t="s">
        <v>40</v>
      </c>
      <c r="B326" s="15" t="s">
        <v>41</v>
      </c>
      <c r="C326" s="16">
        <v>35114</v>
      </c>
      <c r="D326" s="15" t="s">
        <v>185</v>
      </c>
      <c r="E326" s="14">
        <v>3528700</v>
      </c>
      <c r="F326" s="15" t="s">
        <v>420</v>
      </c>
      <c r="G326" s="51">
        <v>0</v>
      </c>
      <c r="H326" s="119">
        <v>2611</v>
      </c>
      <c r="I326" s="120">
        <f t="shared" si="10"/>
        <v>0</v>
      </c>
      <c r="J326" s="119">
        <v>2289</v>
      </c>
      <c r="K326" s="120">
        <f t="shared" si="11"/>
        <v>0</v>
      </c>
      <c r="L326" s="230"/>
    </row>
    <row r="327" spans="1:12" ht="15.75" x14ac:dyDescent="0.25">
      <c r="A327" s="15" t="s">
        <v>11</v>
      </c>
      <c r="B327" s="15" t="s">
        <v>12</v>
      </c>
      <c r="C327" s="16">
        <v>35092</v>
      </c>
      <c r="D327" s="15" t="s">
        <v>111</v>
      </c>
      <c r="E327" s="14">
        <v>3528809</v>
      </c>
      <c r="F327" s="15" t="s">
        <v>421</v>
      </c>
      <c r="G327" s="51">
        <v>13</v>
      </c>
      <c r="H327" s="119">
        <v>7014</v>
      </c>
      <c r="I327" s="120">
        <f t="shared" si="10"/>
        <v>185.34359851725122</v>
      </c>
      <c r="J327" s="119">
        <v>7015</v>
      </c>
      <c r="K327" s="120">
        <f t="shared" si="11"/>
        <v>185.31717747683535</v>
      </c>
      <c r="L327" s="230"/>
    </row>
    <row r="328" spans="1:12" ht="15.75" x14ac:dyDescent="0.25">
      <c r="A328" s="15" t="s">
        <v>15</v>
      </c>
      <c r="B328" s="15" t="s">
        <v>16</v>
      </c>
      <c r="C328" s="16">
        <v>35151</v>
      </c>
      <c r="D328" s="15" t="s">
        <v>103</v>
      </c>
      <c r="E328" s="14">
        <v>3528858</v>
      </c>
      <c r="F328" s="15" t="s">
        <v>422</v>
      </c>
      <c r="G328" s="51">
        <v>1</v>
      </c>
      <c r="H328" s="119">
        <v>1522</v>
      </c>
      <c r="I328" s="120">
        <f t="shared" si="10"/>
        <v>65.703022339027598</v>
      </c>
      <c r="J328" s="119">
        <v>1547</v>
      </c>
      <c r="K328" s="120">
        <f t="shared" si="11"/>
        <v>64.641241111829345</v>
      </c>
      <c r="L328" s="230"/>
    </row>
    <row r="329" spans="1:12" ht="15.75" x14ac:dyDescent="0.25">
      <c r="A329" s="15" t="s">
        <v>11</v>
      </c>
      <c r="B329" s="15" t="s">
        <v>12</v>
      </c>
      <c r="C329" s="16">
        <v>35091</v>
      </c>
      <c r="D329" s="15" t="s">
        <v>10</v>
      </c>
      <c r="E329" s="14">
        <v>3528908</v>
      </c>
      <c r="F329" s="15" t="s">
        <v>423</v>
      </c>
      <c r="G329" s="51">
        <v>1</v>
      </c>
      <c r="H329" s="119">
        <v>1901</v>
      </c>
      <c r="I329" s="120">
        <f t="shared" si="10"/>
        <v>52.603892688058913</v>
      </c>
      <c r="J329" s="119">
        <v>2034</v>
      </c>
      <c r="K329" s="120">
        <f t="shared" si="11"/>
        <v>49.164208456243855</v>
      </c>
      <c r="L329" s="230"/>
    </row>
    <row r="330" spans="1:12" ht="15.75" x14ac:dyDescent="0.25">
      <c r="A330" s="15" t="s">
        <v>11</v>
      </c>
      <c r="B330" s="15" t="s">
        <v>12</v>
      </c>
      <c r="C330" s="16">
        <v>35093</v>
      </c>
      <c r="D330" s="15" t="s">
        <v>12</v>
      </c>
      <c r="E330" s="14">
        <v>3529005</v>
      </c>
      <c r="F330" s="15" t="s">
        <v>424</v>
      </c>
      <c r="G330" s="51">
        <v>578</v>
      </c>
      <c r="H330" s="119">
        <v>118878</v>
      </c>
      <c r="I330" s="120">
        <f t="shared" si="10"/>
        <v>486.21275593465566</v>
      </c>
      <c r="J330" s="119">
        <v>120436</v>
      </c>
      <c r="K330" s="120">
        <f t="shared" si="11"/>
        <v>479.92294662725436</v>
      </c>
      <c r="L330" s="230"/>
    </row>
    <row r="331" spans="1:12" ht="15.75" x14ac:dyDescent="0.25">
      <c r="A331" s="15" t="s">
        <v>15</v>
      </c>
      <c r="B331" s="15" t="s">
        <v>16</v>
      </c>
      <c r="C331" s="16">
        <v>35153</v>
      </c>
      <c r="D331" s="15" t="s">
        <v>81</v>
      </c>
      <c r="E331" s="14">
        <v>3529104</v>
      </c>
      <c r="F331" s="15" t="s">
        <v>425</v>
      </c>
      <c r="G331" s="51">
        <v>0</v>
      </c>
      <c r="H331" s="119">
        <v>1154</v>
      </c>
      <c r="I331" s="120">
        <f t="shared" si="10"/>
        <v>0</v>
      </c>
      <c r="J331" s="119">
        <v>1116</v>
      </c>
      <c r="K331" s="120">
        <f t="shared" si="11"/>
        <v>0</v>
      </c>
      <c r="L331" s="230"/>
    </row>
    <row r="332" spans="1:12" ht="15.75" x14ac:dyDescent="0.25">
      <c r="A332" s="15" t="s">
        <v>40</v>
      </c>
      <c r="B332" s="15" t="s">
        <v>41</v>
      </c>
      <c r="C332" s="16">
        <v>35112</v>
      </c>
      <c r="D332" s="15" t="s">
        <v>39</v>
      </c>
      <c r="E332" s="14">
        <v>3529203</v>
      </c>
      <c r="F332" s="15" t="s">
        <v>426</v>
      </c>
      <c r="G332" s="51">
        <v>15</v>
      </c>
      <c r="H332" s="119">
        <v>12881</v>
      </c>
      <c r="I332" s="120">
        <f t="shared" si="10"/>
        <v>116.45058613461688</v>
      </c>
      <c r="J332" s="119">
        <v>12682</v>
      </c>
      <c r="K332" s="120">
        <f t="shared" si="11"/>
        <v>118.27787415234191</v>
      </c>
      <c r="L332" s="230"/>
    </row>
    <row r="333" spans="1:12" ht="15.75" x14ac:dyDescent="0.25">
      <c r="A333" s="15" t="s">
        <v>64</v>
      </c>
      <c r="B333" s="15" t="s">
        <v>65</v>
      </c>
      <c r="C333" s="16">
        <v>35033</v>
      </c>
      <c r="D333" s="15" t="s">
        <v>200</v>
      </c>
      <c r="E333" s="14">
        <v>3529302</v>
      </c>
      <c r="F333" s="15" t="s">
        <v>427</v>
      </c>
      <c r="G333" s="51">
        <v>133</v>
      </c>
      <c r="H333" s="119">
        <v>42204</v>
      </c>
      <c r="I333" s="120">
        <f t="shared" si="10"/>
        <v>315.13600606577575</v>
      </c>
      <c r="J333" s="119">
        <v>43013</v>
      </c>
      <c r="K333" s="120">
        <f t="shared" si="11"/>
        <v>309.20884383790946</v>
      </c>
      <c r="L333" s="230"/>
    </row>
    <row r="334" spans="1:12" ht="15.75" x14ac:dyDescent="0.25">
      <c r="A334" s="15" t="s">
        <v>107</v>
      </c>
      <c r="B334" s="15" t="s">
        <v>108</v>
      </c>
      <c r="C334" s="16">
        <v>35015</v>
      </c>
      <c r="D334" s="15" t="s">
        <v>244</v>
      </c>
      <c r="E334" s="14">
        <v>3529401</v>
      </c>
      <c r="F334" s="15" t="s">
        <v>428</v>
      </c>
      <c r="G334" s="51">
        <v>501</v>
      </c>
      <c r="H334" s="119">
        <v>219715</v>
      </c>
      <c r="I334" s="120">
        <f t="shared" si="10"/>
        <v>228.02266572605421</v>
      </c>
      <c r="J334" s="119">
        <v>231239</v>
      </c>
      <c r="K334" s="120">
        <f t="shared" si="11"/>
        <v>216.65895458811011</v>
      </c>
      <c r="L334" s="230"/>
    </row>
    <row r="335" spans="1:12" ht="15.75" x14ac:dyDescent="0.25">
      <c r="A335" s="15" t="s">
        <v>15</v>
      </c>
      <c r="B335" s="15" t="s">
        <v>16</v>
      </c>
      <c r="C335" s="16">
        <v>35156</v>
      </c>
      <c r="D335" s="15" t="s">
        <v>14</v>
      </c>
      <c r="E335" s="14">
        <v>3529500</v>
      </c>
      <c r="F335" s="15" t="s">
        <v>429</v>
      </c>
      <c r="G335" s="51">
        <v>5</v>
      </c>
      <c r="H335" s="119">
        <v>2575</v>
      </c>
      <c r="I335" s="120">
        <f t="shared" si="10"/>
        <v>194.17475728155338</v>
      </c>
      <c r="J335" s="119">
        <v>2653</v>
      </c>
      <c r="K335" s="120">
        <f t="shared" si="11"/>
        <v>188.46588767433096</v>
      </c>
      <c r="L335" s="230"/>
    </row>
    <row r="336" spans="1:12" ht="15.75" x14ac:dyDescent="0.25">
      <c r="A336" s="15" t="s">
        <v>15</v>
      </c>
      <c r="B336" s="15" t="s">
        <v>16</v>
      </c>
      <c r="C336" s="16">
        <v>35154</v>
      </c>
      <c r="D336" s="15" t="s">
        <v>267</v>
      </c>
      <c r="E336" s="14">
        <v>3529609</v>
      </c>
      <c r="F336" s="15" t="s">
        <v>430</v>
      </c>
      <c r="G336" s="51">
        <v>2</v>
      </c>
      <c r="H336" s="119">
        <v>2049</v>
      </c>
      <c r="I336" s="120">
        <f t="shared" si="10"/>
        <v>97.608589555880926</v>
      </c>
      <c r="J336" s="119">
        <v>2043</v>
      </c>
      <c r="K336" s="120">
        <f t="shared" si="11"/>
        <v>97.895252080274119</v>
      </c>
      <c r="L336" s="230"/>
    </row>
    <row r="337" spans="1:12" ht="15.75" x14ac:dyDescent="0.25">
      <c r="A337" s="15" t="s">
        <v>15</v>
      </c>
      <c r="B337" s="15" t="s">
        <v>16</v>
      </c>
      <c r="C337" s="16">
        <v>35153</v>
      </c>
      <c r="D337" s="15" t="s">
        <v>81</v>
      </c>
      <c r="E337" s="14">
        <v>3529658</v>
      </c>
      <c r="F337" s="15" t="s">
        <v>431</v>
      </c>
      <c r="G337" s="51">
        <v>0</v>
      </c>
      <c r="H337" s="119">
        <v>974</v>
      </c>
      <c r="I337" s="120">
        <f t="shared" si="10"/>
        <v>0</v>
      </c>
      <c r="J337" s="119">
        <v>956</v>
      </c>
      <c r="K337" s="120">
        <f t="shared" si="11"/>
        <v>0</v>
      </c>
      <c r="L337" s="230"/>
    </row>
    <row r="338" spans="1:12" ht="15.75" x14ac:dyDescent="0.25">
      <c r="A338" s="15" t="s">
        <v>90</v>
      </c>
      <c r="B338" s="15" t="s">
        <v>91</v>
      </c>
      <c r="C338" s="16">
        <v>35083</v>
      </c>
      <c r="D338" s="15" t="s">
        <v>89</v>
      </c>
      <c r="E338" s="14">
        <v>3529708</v>
      </c>
      <c r="F338" s="15" t="s">
        <v>432</v>
      </c>
      <c r="G338" s="51">
        <v>10</v>
      </c>
      <c r="H338" s="119">
        <v>10480</v>
      </c>
      <c r="I338" s="120">
        <f t="shared" si="10"/>
        <v>95.419847328244273</v>
      </c>
      <c r="J338" s="119">
        <v>10707</v>
      </c>
      <c r="K338" s="120">
        <f t="shared" si="11"/>
        <v>93.396843186700281</v>
      </c>
      <c r="L338" s="230"/>
    </row>
    <row r="339" spans="1:12" ht="15.75" x14ac:dyDescent="0.25">
      <c r="A339" s="15" t="s">
        <v>28</v>
      </c>
      <c r="B339" s="15" t="s">
        <v>29</v>
      </c>
      <c r="C339" s="16">
        <v>35064</v>
      </c>
      <c r="D339" s="15" t="s">
        <v>125</v>
      </c>
      <c r="E339" s="14">
        <v>3529807</v>
      </c>
      <c r="F339" s="15" t="s">
        <v>433</v>
      </c>
      <c r="G339" s="51">
        <v>9</v>
      </c>
      <c r="H339" s="119">
        <v>6178</v>
      </c>
      <c r="I339" s="120">
        <f t="shared" si="10"/>
        <v>145.67821301392036</v>
      </c>
      <c r="J339" s="119">
        <v>6307</v>
      </c>
      <c r="K339" s="120">
        <f t="shared" si="11"/>
        <v>142.69858886951008</v>
      </c>
      <c r="L339" s="230"/>
    </row>
    <row r="340" spans="1:12" ht="15.75" x14ac:dyDescent="0.25">
      <c r="A340" s="15" t="s">
        <v>130</v>
      </c>
      <c r="B340" s="15" t="s">
        <v>131</v>
      </c>
      <c r="C340" s="16">
        <v>35121</v>
      </c>
      <c r="D340" s="15" t="s">
        <v>129</v>
      </c>
      <c r="E340" s="14">
        <v>3529906</v>
      </c>
      <c r="F340" s="15" t="s">
        <v>434</v>
      </c>
      <c r="G340" s="51">
        <v>14</v>
      </c>
      <c r="H340" s="119">
        <v>9271</v>
      </c>
      <c r="I340" s="120">
        <f t="shared" si="10"/>
        <v>151.00852119512459</v>
      </c>
      <c r="J340" s="119">
        <v>8793</v>
      </c>
      <c r="K340" s="120">
        <f t="shared" si="11"/>
        <v>159.2175594222677</v>
      </c>
      <c r="L340" s="230"/>
    </row>
    <row r="341" spans="1:12" ht="15.75" x14ac:dyDescent="0.25">
      <c r="A341" s="15" t="s">
        <v>15</v>
      </c>
      <c r="B341" s="15" t="s">
        <v>16</v>
      </c>
      <c r="C341" s="16">
        <v>35154</v>
      </c>
      <c r="D341" s="15" t="s">
        <v>267</v>
      </c>
      <c r="E341" s="14">
        <v>3530003</v>
      </c>
      <c r="F341" s="15" t="s">
        <v>435</v>
      </c>
      <c r="G341" s="51">
        <v>2</v>
      </c>
      <c r="H341" s="119">
        <v>1632</v>
      </c>
      <c r="I341" s="120">
        <f t="shared" si="10"/>
        <v>122.54901960784314</v>
      </c>
      <c r="J341" s="119">
        <v>1546</v>
      </c>
      <c r="K341" s="120">
        <f t="shared" si="11"/>
        <v>129.366106080207</v>
      </c>
      <c r="L341" s="230"/>
    </row>
    <row r="342" spans="1:12" ht="15.75" x14ac:dyDescent="0.25">
      <c r="A342" s="15" t="s">
        <v>52</v>
      </c>
      <c r="B342" s="15" t="s">
        <v>53</v>
      </c>
      <c r="C342" s="16">
        <v>35022</v>
      </c>
      <c r="D342" s="15" t="s">
        <v>71</v>
      </c>
      <c r="E342" s="14">
        <v>3530102</v>
      </c>
      <c r="F342" s="15" t="s">
        <v>436</v>
      </c>
      <c r="G342" s="51">
        <v>41</v>
      </c>
      <c r="H342" s="119">
        <v>16117</v>
      </c>
      <c r="I342" s="120">
        <f t="shared" si="10"/>
        <v>254.38977477197992</v>
      </c>
      <c r="J342" s="119">
        <v>15207</v>
      </c>
      <c r="K342" s="120">
        <f t="shared" si="11"/>
        <v>269.61267837180247</v>
      </c>
      <c r="L342" s="230"/>
    </row>
    <row r="343" spans="1:12" ht="15.75" x14ac:dyDescent="0.25">
      <c r="A343" s="15" t="s">
        <v>40</v>
      </c>
      <c r="B343" s="15" t="s">
        <v>41</v>
      </c>
      <c r="C343" s="16">
        <v>35115</v>
      </c>
      <c r="D343" s="15" t="s">
        <v>270</v>
      </c>
      <c r="E343" s="14">
        <v>3530201</v>
      </c>
      <c r="F343" s="15" t="s">
        <v>437</v>
      </c>
      <c r="G343" s="51">
        <v>11</v>
      </c>
      <c r="H343" s="119">
        <v>8905</v>
      </c>
      <c r="I343" s="120">
        <f t="shared" si="10"/>
        <v>123.52610892756879</v>
      </c>
      <c r="J343" s="119">
        <v>8802</v>
      </c>
      <c r="K343" s="120">
        <f t="shared" si="11"/>
        <v>124.97159736423541</v>
      </c>
      <c r="L343" s="230"/>
    </row>
    <row r="344" spans="1:12" ht="15.75" x14ac:dyDescent="0.25">
      <c r="A344" s="15" t="s">
        <v>15</v>
      </c>
      <c r="B344" s="15" t="s">
        <v>16</v>
      </c>
      <c r="C344" s="16">
        <v>35155</v>
      </c>
      <c r="D344" s="15" t="s">
        <v>16</v>
      </c>
      <c r="E344" s="14">
        <v>3530300</v>
      </c>
      <c r="F344" s="15" t="s">
        <v>438</v>
      </c>
      <c r="G344" s="51">
        <v>20</v>
      </c>
      <c r="H344" s="119">
        <v>30206</v>
      </c>
      <c r="I344" s="120">
        <f t="shared" si="10"/>
        <v>66.212010858769787</v>
      </c>
      <c r="J344" s="119">
        <v>31008</v>
      </c>
      <c r="K344" s="120">
        <f t="shared" si="11"/>
        <v>64.499484004127964</v>
      </c>
      <c r="L344" s="230"/>
    </row>
    <row r="345" spans="1:12" ht="15.75" x14ac:dyDescent="0.25">
      <c r="A345" s="15" t="s">
        <v>15</v>
      </c>
      <c r="B345" s="15" t="s">
        <v>16</v>
      </c>
      <c r="C345" s="16">
        <v>35155</v>
      </c>
      <c r="D345" s="15" t="s">
        <v>16</v>
      </c>
      <c r="E345" s="14">
        <v>3530409</v>
      </c>
      <c r="F345" s="15" t="s">
        <v>439</v>
      </c>
      <c r="G345" s="51">
        <v>2</v>
      </c>
      <c r="H345" s="119">
        <v>2359</v>
      </c>
      <c r="I345" s="120">
        <f t="shared" si="10"/>
        <v>84.781687155574403</v>
      </c>
      <c r="J345" s="119">
        <v>2337</v>
      </c>
      <c r="K345" s="120">
        <f t="shared" si="11"/>
        <v>85.57980316645272</v>
      </c>
      <c r="L345" s="230"/>
    </row>
    <row r="346" spans="1:12" ht="15.75" x14ac:dyDescent="0.25">
      <c r="A346" s="15" t="s">
        <v>19</v>
      </c>
      <c r="B346" s="15" t="s">
        <v>20</v>
      </c>
      <c r="C346" s="16">
        <v>35143</v>
      </c>
      <c r="D346" s="15" t="s">
        <v>178</v>
      </c>
      <c r="E346" s="14">
        <v>3530508</v>
      </c>
      <c r="F346" s="15" t="s">
        <v>440</v>
      </c>
      <c r="G346" s="51">
        <v>117</v>
      </c>
      <c r="H346" s="119">
        <v>35241</v>
      </c>
      <c r="I346" s="120">
        <f t="shared" si="10"/>
        <v>331.99965948752873</v>
      </c>
      <c r="J346" s="119">
        <v>35065</v>
      </c>
      <c r="K346" s="120">
        <f t="shared" si="11"/>
        <v>333.66604876657635</v>
      </c>
      <c r="L346" s="230"/>
    </row>
    <row r="347" spans="1:12" ht="15.75" x14ac:dyDescent="0.25">
      <c r="A347" s="15" t="s">
        <v>107</v>
      </c>
      <c r="B347" s="15" t="s">
        <v>108</v>
      </c>
      <c r="C347" s="16">
        <v>35011</v>
      </c>
      <c r="D347" s="15" t="s">
        <v>106</v>
      </c>
      <c r="E347" s="14">
        <v>3530607</v>
      </c>
      <c r="F347" s="15" t="s">
        <v>441</v>
      </c>
      <c r="G347" s="51">
        <v>1058</v>
      </c>
      <c r="H347" s="119">
        <v>205772</v>
      </c>
      <c r="I347" s="120">
        <f t="shared" si="10"/>
        <v>514.16130474505758</v>
      </c>
      <c r="J347" s="119">
        <v>211830</v>
      </c>
      <c r="K347" s="120">
        <f t="shared" si="11"/>
        <v>499.45711183496195</v>
      </c>
      <c r="L347" s="230"/>
    </row>
    <row r="348" spans="1:12" ht="15.75" x14ac:dyDescent="0.25">
      <c r="A348" s="15" t="s">
        <v>19</v>
      </c>
      <c r="B348" s="15" t="s">
        <v>20</v>
      </c>
      <c r="C348" s="16">
        <v>35141</v>
      </c>
      <c r="D348" s="15" t="s">
        <v>356</v>
      </c>
      <c r="E348" s="14">
        <v>3530706</v>
      </c>
      <c r="F348" s="15" t="s">
        <v>442</v>
      </c>
      <c r="G348" s="51">
        <v>267</v>
      </c>
      <c r="H348" s="119">
        <v>75230</v>
      </c>
      <c r="I348" s="120">
        <f t="shared" si="10"/>
        <v>354.91160441313309</v>
      </c>
      <c r="J348" s="119">
        <v>77157</v>
      </c>
      <c r="K348" s="120">
        <f t="shared" si="11"/>
        <v>346.04766903845405</v>
      </c>
      <c r="L348" s="230"/>
    </row>
    <row r="349" spans="1:12" ht="15.75" x14ac:dyDescent="0.25">
      <c r="A349" s="15" t="s">
        <v>19</v>
      </c>
      <c r="B349" s="15" t="s">
        <v>20</v>
      </c>
      <c r="C349" s="16">
        <v>35141</v>
      </c>
      <c r="D349" s="15" t="s">
        <v>356</v>
      </c>
      <c r="E349" s="14">
        <v>3530805</v>
      </c>
      <c r="F349" s="15" t="s">
        <v>443</v>
      </c>
      <c r="G349" s="51">
        <v>162</v>
      </c>
      <c r="H349" s="119">
        <v>47325</v>
      </c>
      <c r="I349" s="120">
        <f t="shared" si="10"/>
        <v>342.31378763866877</v>
      </c>
      <c r="J349" s="119">
        <v>48246</v>
      </c>
      <c r="K349" s="120">
        <f t="shared" si="11"/>
        <v>335.7791319487626</v>
      </c>
      <c r="L349" s="230"/>
    </row>
    <row r="350" spans="1:12" ht="15.75" x14ac:dyDescent="0.25">
      <c r="A350" s="15" t="s">
        <v>32</v>
      </c>
      <c r="B350" s="15" t="s">
        <v>31</v>
      </c>
      <c r="C350" s="16">
        <v>35103</v>
      </c>
      <c r="D350" s="15" t="s">
        <v>31</v>
      </c>
      <c r="E350" s="14">
        <v>3530904</v>
      </c>
      <c r="F350" s="15" t="s">
        <v>444</v>
      </c>
      <c r="G350" s="51">
        <v>1</v>
      </c>
      <c r="H350" s="119">
        <v>1616</v>
      </c>
      <c r="I350" s="120">
        <f t="shared" si="10"/>
        <v>61.881188118811885</v>
      </c>
      <c r="J350" s="119">
        <v>1615</v>
      </c>
      <c r="K350" s="120">
        <f t="shared" si="11"/>
        <v>61.919504643962853</v>
      </c>
      <c r="L350" s="230"/>
    </row>
    <row r="351" spans="1:12" ht="15.75" x14ac:dyDescent="0.25">
      <c r="A351" s="15" t="s">
        <v>15</v>
      </c>
      <c r="B351" s="15" t="s">
        <v>16</v>
      </c>
      <c r="C351" s="16">
        <v>35157</v>
      </c>
      <c r="D351" s="15" t="s">
        <v>56</v>
      </c>
      <c r="E351" s="14">
        <v>3531001</v>
      </c>
      <c r="F351" s="15" t="s">
        <v>445</v>
      </c>
      <c r="G351" s="51">
        <v>1</v>
      </c>
      <c r="H351" s="119">
        <v>1226</v>
      </c>
      <c r="I351" s="120">
        <f t="shared" si="10"/>
        <v>81.566068515497562</v>
      </c>
      <c r="J351" s="119">
        <v>1204</v>
      </c>
      <c r="K351" s="120">
        <f t="shared" si="11"/>
        <v>83.056478405315616</v>
      </c>
      <c r="L351" s="230"/>
    </row>
    <row r="352" spans="1:12" ht="15.75" x14ac:dyDescent="0.25">
      <c r="A352" s="15" t="s">
        <v>147</v>
      </c>
      <c r="B352" s="15" t="s">
        <v>146</v>
      </c>
      <c r="C352" s="16">
        <v>35041</v>
      </c>
      <c r="D352" s="15" t="s">
        <v>146</v>
      </c>
      <c r="E352" s="14">
        <v>3531100</v>
      </c>
      <c r="F352" s="15" t="s">
        <v>446</v>
      </c>
      <c r="G352" s="51">
        <v>109</v>
      </c>
      <c r="H352" s="119">
        <v>26230</v>
      </c>
      <c r="I352" s="120">
        <f t="shared" si="10"/>
        <v>415.55470834921846</v>
      </c>
      <c r="J352" s="119">
        <v>24636</v>
      </c>
      <c r="K352" s="120">
        <f t="shared" si="11"/>
        <v>442.44195486280239</v>
      </c>
      <c r="L352" s="230"/>
    </row>
    <row r="353" spans="1:12" ht="15.75" x14ac:dyDescent="0.25">
      <c r="A353" s="15" t="s">
        <v>24</v>
      </c>
      <c r="B353" s="15" t="s">
        <v>25</v>
      </c>
      <c r="C353" s="16">
        <v>35074</v>
      </c>
      <c r="D353" s="15" t="s">
        <v>23</v>
      </c>
      <c r="E353" s="14">
        <v>3531209</v>
      </c>
      <c r="F353" s="15" t="s">
        <v>447</v>
      </c>
      <c r="G353" s="51">
        <v>3</v>
      </c>
      <c r="H353" s="119">
        <v>4006</v>
      </c>
      <c r="I353" s="120">
        <f t="shared" si="10"/>
        <v>74.887668497254111</v>
      </c>
      <c r="J353" s="119">
        <v>4056</v>
      </c>
      <c r="K353" s="120">
        <f t="shared" si="11"/>
        <v>73.964497041420117</v>
      </c>
      <c r="L353" s="230"/>
    </row>
    <row r="354" spans="1:12" ht="15.75" x14ac:dyDescent="0.25">
      <c r="A354" s="15" t="s">
        <v>48</v>
      </c>
      <c r="B354" s="15" t="s">
        <v>49</v>
      </c>
      <c r="C354" s="16">
        <v>35131</v>
      </c>
      <c r="D354" s="15" t="s">
        <v>134</v>
      </c>
      <c r="E354" s="14">
        <v>3531308</v>
      </c>
      <c r="F354" s="15" t="s">
        <v>448</v>
      </c>
      <c r="G354" s="51">
        <v>64</v>
      </c>
      <c r="H354" s="119">
        <v>25816</v>
      </c>
      <c r="I354" s="120">
        <f t="shared" si="10"/>
        <v>247.90827393864271</v>
      </c>
      <c r="J354" s="119">
        <v>26234</v>
      </c>
      <c r="K354" s="120">
        <f t="shared" si="11"/>
        <v>243.95822215445605</v>
      </c>
      <c r="L354" s="230"/>
    </row>
    <row r="355" spans="1:12" ht="15.75" x14ac:dyDescent="0.25">
      <c r="A355" s="15" t="s">
        <v>15</v>
      </c>
      <c r="B355" s="15" t="s">
        <v>16</v>
      </c>
      <c r="C355" s="16">
        <v>35156</v>
      </c>
      <c r="D355" s="15" t="s">
        <v>14</v>
      </c>
      <c r="E355" s="14">
        <v>3531407</v>
      </c>
      <c r="F355" s="15" t="s">
        <v>449</v>
      </c>
      <c r="G355" s="51">
        <v>23</v>
      </c>
      <c r="H355" s="119">
        <v>12020</v>
      </c>
      <c r="I355" s="120">
        <f t="shared" si="10"/>
        <v>191.34775374376039</v>
      </c>
      <c r="J355" s="119">
        <v>12553</v>
      </c>
      <c r="K355" s="120">
        <f t="shared" si="11"/>
        <v>183.22313391221223</v>
      </c>
      <c r="L355" s="230"/>
    </row>
    <row r="356" spans="1:12" ht="15.75" x14ac:dyDescent="0.25">
      <c r="A356" s="15" t="s">
        <v>44</v>
      </c>
      <c r="B356" s="15" t="s">
        <v>45</v>
      </c>
      <c r="C356" s="16">
        <v>35052</v>
      </c>
      <c r="D356" s="15" t="s">
        <v>141</v>
      </c>
      <c r="E356" s="14">
        <v>3531506</v>
      </c>
      <c r="F356" s="15" t="s">
        <v>450</v>
      </c>
      <c r="G356" s="51">
        <v>7</v>
      </c>
      <c r="H356" s="119">
        <v>9700</v>
      </c>
      <c r="I356" s="120">
        <f t="shared" si="10"/>
        <v>72.164948453608247</v>
      </c>
      <c r="J356" s="119">
        <v>9664</v>
      </c>
      <c r="K356" s="120">
        <f t="shared" si="11"/>
        <v>72.433774834437088</v>
      </c>
      <c r="L356" s="230"/>
    </row>
    <row r="357" spans="1:12" ht="15.75" x14ac:dyDescent="0.25">
      <c r="A357" s="15" t="s">
        <v>40</v>
      </c>
      <c r="B357" s="15" t="s">
        <v>41</v>
      </c>
      <c r="C357" s="16">
        <v>35111</v>
      </c>
      <c r="D357" s="15" t="s">
        <v>252</v>
      </c>
      <c r="E357" s="14">
        <v>3531605</v>
      </c>
      <c r="F357" s="15" t="s">
        <v>451</v>
      </c>
      <c r="G357" s="51">
        <v>2</v>
      </c>
      <c r="H357" s="119">
        <v>2242</v>
      </c>
      <c r="I357" s="120">
        <f t="shared" si="10"/>
        <v>89.206066012488847</v>
      </c>
      <c r="J357" s="119">
        <v>2135</v>
      </c>
      <c r="K357" s="120">
        <f t="shared" si="11"/>
        <v>93.676814988290403</v>
      </c>
      <c r="L357" s="230"/>
    </row>
    <row r="358" spans="1:12" ht="15.75" x14ac:dyDescent="0.25">
      <c r="A358" s="15" t="s">
        <v>78</v>
      </c>
      <c r="B358" s="15" t="s">
        <v>79</v>
      </c>
      <c r="C358" s="16">
        <v>35171</v>
      </c>
      <c r="D358" s="15" t="s">
        <v>175</v>
      </c>
      <c r="E358" s="14">
        <v>3531704</v>
      </c>
      <c r="F358" s="15" t="s">
        <v>452</v>
      </c>
      <c r="G358" s="51">
        <v>3</v>
      </c>
      <c r="H358" s="119">
        <v>2262</v>
      </c>
      <c r="I358" s="120">
        <f t="shared" si="10"/>
        <v>132.62599469496021</v>
      </c>
      <c r="J358" s="119">
        <v>2165</v>
      </c>
      <c r="K358" s="120">
        <f t="shared" si="11"/>
        <v>138.56812933025404</v>
      </c>
      <c r="L358" s="230"/>
    </row>
    <row r="359" spans="1:12" ht="15.75" x14ac:dyDescent="0.25">
      <c r="A359" s="15" t="s">
        <v>24</v>
      </c>
      <c r="B359" s="15" t="s">
        <v>25</v>
      </c>
      <c r="C359" s="16">
        <v>35072</v>
      </c>
      <c r="D359" s="15" t="s">
        <v>61</v>
      </c>
      <c r="E359" s="14">
        <v>3531803</v>
      </c>
      <c r="F359" s="15" t="s">
        <v>453</v>
      </c>
      <c r="G359" s="51">
        <v>40</v>
      </c>
      <c r="H359" s="119">
        <v>26261</v>
      </c>
      <c r="I359" s="120">
        <f t="shared" si="10"/>
        <v>152.3171242526941</v>
      </c>
      <c r="J359" s="119">
        <v>27971</v>
      </c>
      <c r="K359" s="120">
        <f t="shared" si="11"/>
        <v>143.00525544313754</v>
      </c>
      <c r="L359" s="230"/>
    </row>
    <row r="360" spans="1:12" ht="15.75" x14ac:dyDescent="0.25">
      <c r="A360" s="15" t="s">
        <v>90</v>
      </c>
      <c r="B360" s="15" t="s">
        <v>91</v>
      </c>
      <c r="C360" s="16">
        <v>35082</v>
      </c>
      <c r="D360" s="15" t="s">
        <v>341</v>
      </c>
      <c r="E360" s="14">
        <v>3531902</v>
      </c>
      <c r="F360" s="15" t="s">
        <v>454</v>
      </c>
      <c r="G360" s="51">
        <v>25</v>
      </c>
      <c r="H360" s="119">
        <v>14377</v>
      </c>
      <c r="I360" s="120">
        <f t="shared" si="10"/>
        <v>173.88885024692217</v>
      </c>
      <c r="J360" s="119">
        <v>15648</v>
      </c>
      <c r="K360" s="120">
        <f t="shared" si="11"/>
        <v>159.76482617586913</v>
      </c>
      <c r="L360" s="230"/>
    </row>
    <row r="361" spans="1:12" ht="15.75" x14ac:dyDescent="0.25">
      <c r="A361" s="15" t="s">
        <v>24</v>
      </c>
      <c r="B361" s="15" t="s">
        <v>25</v>
      </c>
      <c r="C361" s="16">
        <v>35072</v>
      </c>
      <c r="D361" s="15" t="s">
        <v>61</v>
      </c>
      <c r="E361" s="18">
        <v>3532009</v>
      </c>
      <c r="F361" s="19" t="s">
        <v>455</v>
      </c>
      <c r="G361" s="51">
        <v>13</v>
      </c>
      <c r="H361" s="119">
        <v>6408</v>
      </c>
      <c r="I361" s="120">
        <f t="shared" si="10"/>
        <v>202.87141073657929</v>
      </c>
      <c r="J361" s="119">
        <v>6538</v>
      </c>
      <c r="K361" s="120">
        <f t="shared" si="11"/>
        <v>198.83756500458858</v>
      </c>
      <c r="L361" s="230"/>
    </row>
    <row r="362" spans="1:12" ht="15.75" x14ac:dyDescent="0.25">
      <c r="A362" s="15" t="s">
        <v>64</v>
      </c>
      <c r="B362" s="15" t="s">
        <v>65</v>
      </c>
      <c r="C362" s="16">
        <v>35031</v>
      </c>
      <c r="D362" s="15" t="s">
        <v>63</v>
      </c>
      <c r="E362" s="14">
        <v>3532058</v>
      </c>
      <c r="F362" s="15" t="s">
        <v>456</v>
      </c>
      <c r="G362" s="51">
        <v>4</v>
      </c>
      <c r="H362" s="119">
        <v>2324</v>
      </c>
      <c r="I362" s="120">
        <f t="shared" si="10"/>
        <v>172.11703958691911</v>
      </c>
      <c r="J362" s="119">
        <v>2361</v>
      </c>
      <c r="K362" s="120">
        <f t="shared" si="11"/>
        <v>169.41973739940701</v>
      </c>
      <c r="L362" s="230"/>
    </row>
    <row r="363" spans="1:12" ht="15.75" x14ac:dyDescent="0.25">
      <c r="A363" s="15" t="s">
        <v>52</v>
      </c>
      <c r="B363" s="15" t="s">
        <v>53</v>
      </c>
      <c r="C363" s="16">
        <v>35022</v>
      </c>
      <c r="D363" s="15" t="s">
        <v>71</v>
      </c>
      <c r="E363" s="14">
        <v>3532108</v>
      </c>
      <c r="F363" s="15" t="s">
        <v>457</v>
      </c>
      <c r="G363" s="51">
        <v>3</v>
      </c>
      <c r="H363" s="119">
        <v>2367</v>
      </c>
      <c r="I363" s="120">
        <f t="shared" si="10"/>
        <v>126.74271229404309</v>
      </c>
      <c r="J363" s="119">
        <v>2282</v>
      </c>
      <c r="K363" s="120">
        <f t="shared" si="11"/>
        <v>131.46362839614375</v>
      </c>
      <c r="L363" s="230"/>
    </row>
    <row r="364" spans="1:12" ht="15.75" x14ac:dyDescent="0.25">
      <c r="A364" s="15" t="s">
        <v>40</v>
      </c>
      <c r="B364" s="15" t="s">
        <v>41</v>
      </c>
      <c r="C364" s="16">
        <v>35113</v>
      </c>
      <c r="D364" s="15" t="s">
        <v>323</v>
      </c>
      <c r="E364" s="14">
        <v>3532157</v>
      </c>
      <c r="F364" s="15" t="s">
        <v>458</v>
      </c>
      <c r="G364" s="51">
        <v>0</v>
      </c>
      <c r="H364" s="119">
        <v>1378</v>
      </c>
      <c r="I364" s="120">
        <f t="shared" si="10"/>
        <v>0</v>
      </c>
      <c r="J364" s="119">
        <v>1420</v>
      </c>
      <c r="K364" s="120">
        <f t="shared" si="11"/>
        <v>0</v>
      </c>
      <c r="L364" s="230"/>
    </row>
    <row r="365" spans="1:12" ht="15.75" x14ac:dyDescent="0.25">
      <c r="A365" s="15" t="s">
        <v>40</v>
      </c>
      <c r="B365" s="15" t="s">
        <v>41</v>
      </c>
      <c r="C365" s="16">
        <v>35112</v>
      </c>
      <c r="D365" s="15" t="s">
        <v>39</v>
      </c>
      <c r="E365" s="14">
        <v>3532207</v>
      </c>
      <c r="F365" s="15" t="s">
        <v>459</v>
      </c>
      <c r="G365" s="51">
        <v>3</v>
      </c>
      <c r="H365" s="119">
        <v>2184</v>
      </c>
      <c r="I365" s="120">
        <f t="shared" si="10"/>
        <v>137.36263736263737</v>
      </c>
      <c r="J365" s="119">
        <v>2249</v>
      </c>
      <c r="K365" s="120">
        <f t="shared" si="11"/>
        <v>133.39261894175189</v>
      </c>
      <c r="L365" s="230"/>
    </row>
    <row r="366" spans="1:12" ht="15.75" x14ac:dyDescent="0.25">
      <c r="A366" s="15" t="s">
        <v>78</v>
      </c>
      <c r="B366" s="15" t="s">
        <v>79</v>
      </c>
      <c r="C366" s="16">
        <v>35174</v>
      </c>
      <c r="D366" s="15" t="s">
        <v>194</v>
      </c>
      <c r="E366" s="14">
        <v>3532306</v>
      </c>
      <c r="F366" s="15" t="s">
        <v>460</v>
      </c>
      <c r="G366" s="51">
        <v>8</v>
      </c>
      <c r="H366" s="119">
        <v>3510</v>
      </c>
      <c r="I366" s="120">
        <f t="shared" si="10"/>
        <v>227.92022792022792</v>
      </c>
      <c r="J366" s="119">
        <v>3291</v>
      </c>
      <c r="K366" s="120">
        <f t="shared" si="11"/>
        <v>243.08720753570341</v>
      </c>
      <c r="L366" s="230"/>
    </row>
    <row r="367" spans="1:12" ht="15.75" x14ac:dyDescent="0.25">
      <c r="A367" s="15" t="s">
        <v>24</v>
      </c>
      <c r="B367" s="15" t="s">
        <v>25</v>
      </c>
      <c r="C367" s="16">
        <v>35071</v>
      </c>
      <c r="D367" s="15" t="s">
        <v>113</v>
      </c>
      <c r="E367" s="14">
        <v>3532405</v>
      </c>
      <c r="F367" s="15" t="s">
        <v>461</v>
      </c>
      <c r="G367" s="51">
        <v>25</v>
      </c>
      <c r="H367" s="119">
        <v>8925</v>
      </c>
      <c r="I367" s="120">
        <f t="shared" si="10"/>
        <v>280.1120448179272</v>
      </c>
      <c r="J367" s="119">
        <v>8816</v>
      </c>
      <c r="K367" s="120">
        <f t="shared" si="11"/>
        <v>283.57531760435575</v>
      </c>
      <c r="L367" s="230"/>
    </row>
    <row r="368" spans="1:12" ht="15.75" x14ac:dyDescent="0.25">
      <c r="A368" s="15" t="s">
        <v>15</v>
      </c>
      <c r="B368" s="15" t="s">
        <v>16</v>
      </c>
      <c r="C368" s="16">
        <v>35155</v>
      </c>
      <c r="D368" s="15" t="s">
        <v>16</v>
      </c>
      <c r="E368" s="14">
        <v>3532504</v>
      </c>
      <c r="F368" s="15" t="s">
        <v>462</v>
      </c>
      <c r="G368" s="51">
        <v>8</v>
      </c>
      <c r="H368" s="119">
        <v>4990</v>
      </c>
      <c r="I368" s="120">
        <f t="shared" si="10"/>
        <v>160.32064128256513</v>
      </c>
      <c r="J368" s="119">
        <v>4933</v>
      </c>
      <c r="K368" s="120">
        <f t="shared" si="11"/>
        <v>162.17311980539225</v>
      </c>
      <c r="L368" s="230"/>
    </row>
    <row r="369" spans="1:12" ht="15.75" x14ac:dyDescent="0.25">
      <c r="A369" s="15" t="s">
        <v>15</v>
      </c>
      <c r="B369" s="15" t="s">
        <v>16</v>
      </c>
      <c r="C369" s="16">
        <v>35157</v>
      </c>
      <c r="D369" s="15" t="s">
        <v>56</v>
      </c>
      <c r="E369" s="14">
        <v>3532603</v>
      </c>
      <c r="F369" s="15" t="s">
        <v>463</v>
      </c>
      <c r="G369" s="51">
        <v>18</v>
      </c>
      <c r="H369" s="119">
        <v>6099</v>
      </c>
      <c r="I369" s="120">
        <f t="shared" si="10"/>
        <v>295.13034923757994</v>
      </c>
      <c r="J369" s="119">
        <v>6047</v>
      </c>
      <c r="K369" s="120">
        <f t="shared" si="11"/>
        <v>297.66826525549857</v>
      </c>
      <c r="L369" s="230"/>
    </row>
    <row r="370" spans="1:12" ht="15.75" x14ac:dyDescent="0.25">
      <c r="A370" s="15" t="s">
        <v>15</v>
      </c>
      <c r="B370" s="15" t="s">
        <v>16</v>
      </c>
      <c r="C370" s="16">
        <v>35156</v>
      </c>
      <c r="D370" s="15" t="s">
        <v>14</v>
      </c>
      <c r="E370" s="14">
        <v>3532702</v>
      </c>
      <c r="F370" s="15" t="s">
        <v>464</v>
      </c>
      <c r="G370" s="51">
        <v>2</v>
      </c>
      <c r="H370" s="119">
        <v>2249</v>
      </c>
      <c r="I370" s="120">
        <f t="shared" si="10"/>
        <v>88.928412627834589</v>
      </c>
      <c r="J370" s="119">
        <v>2498</v>
      </c>
      <c r="K370" s="120">
        <f t="shared" si="11"/>
        <v>80.064051240992782</v>
      </c>
      <c r="L370" s="230"/>
    </row>
    <row r="371" spans="1:12" ht="15.75" x14ac:dyDescent="0.25">
      <c r="A371" s="15" t="s">
        <v>15</v>
      </c>
      <c r="B371" s="15" t="s">
        <v>16</v>
      </c>
      <c r="C371" s="16">
        <v>35155</v>
      </c>
      <c r="D371" s="15" t="s">
        <v>16</v>
      </c>
      <c r="E371" s="14">
        <v>3532801</v>
      </c>
      <c r="F371" s="15" t="s">
        <v>465</v>
      </c>
      <c r="G371" s="51">
        <v>3</v>
      </c>
      <c r="H371" s="119">
        <v>3221</v>
      </c>
      <c r="I371" s="120">
        <f t="shared" si="10"/>
        <v>93.138776777398334</v>
      </c>
      <c r="J371" s="119">
        <v>3268</v>
      </c>
      <c r="K371" s="120">
        <f t="shared" si="11"/>
        <v>91.799265605875149</v>
      </c>
      <c r="L371" s="230"/>
    </row>
    <row r="372" spans="1:12" ht="15.75" x14ac:dyDescent="0.25">
      <c r="A372" s="15" t="s">
        <v>36</v>
      </c>
      <c r="B372" s="15" t="s">
        <v>37</v>
      </c>
      <c r="C372" s="16">
        <v>35162</v>
      </c>
      <c r="D372" s="15" t="s">
        <v>83</v>
      </c>
      <c r="E372" s="14">
        <v>3532827</v>
      </c>
      <c r="F372" s="15" t="s">
        <v>466</v>
      </c>
      <c r="G372" s="51">
        <v>1</v>
      </c>
      <c r="H372" s="119">
        <v>3978</v>
      </c>
      <c r="I372" s="120">
        <f t="shared" si="10"/>
        <v>25.138260432378075</v>
      </c>
      <c r="J372" s="119">
        <v>4075</v>
      </c>
      <c r="K372" s="120">
        <f t="shared" si="11"/>
        <v>24.539877300613497</v>
      </c>
      <c r="L372" s="230"/>
    </row>
    <row r="373" spans="1:12" ht="15.75" x14ac:dyDescent="0.25">
      <c r="A373" s="15" t="s">
        <v>15</v>
      </c>
      <c r="B373" s="15" t="s">
        <v>16</v>
      </c>
      <c r="C373" s="16">
        <v>35152</v>
      </c>
      <c r="D373" s="15" t="s">
        <v>468</v>
      </c>
      <c r="E373" s="14">
        <v>3532843</v>
      </c>
      <c r="F373" s="15" t="s">
        <v>467</v>
      </c>
      <c r="G373" s="51">
        <v>1</v>
      </c>
      <c r="H373" s="119">
        <v>1183</v>
      </c>
      <c r="I373" s="120">
        <f t="shared" si="10"/>
        <v>84.530853761622993</v>
      </c>
      <c r="J373" s="119">
        <v>1090</v>
      </c>
      <c r="K373" s="120">
        <f t="shared" si="11"/>
        <v>91.743119266055047</v>
      </c>
      <c r="L373" s="230"/>
    </row>
    <row r="374" spans="1:12" ht="15.75" x14ac:dyDescent="0.25">
      <c r="A374" s="15" t="s">
        <v>52</v>
      </c>
      <c r="B374" s="15" t="s">
        <v>53</v>
      </c>
      <c r="C374" s="16">
        <v>35021</v>
      </c>
      <c r="D374" s="15" t="s">
        <v>86</v>
      </c>
      <c r="E374" s="14">
        <v>3532868</v>
      </c>
      <c r="F374" s="15" t="s">
        <v>469</v>
      </c>
      <c r="G374" s="51">
        <v>1</v>
      </c>
      <c r="H374" s="119">
        <v>582</v>
      </c>
      <c r="I374" s="120">
        <f t="shared" si="10"/>
        <v>171.82130584192439</v>
      </c>
      <c r="J374" s="119">
        <v>584</v>
      </c>
      <c r="K374" s="120">
        <f t="shared" si="11"/>
        <v>171.23287671232876</v>
      </c>
      <c r="L374" s="230"/>
    </row>
    <row r="375" spans="1:12" ht="15.75" x14ac:dyDescent="0.25">
      <c r="A375" s="15" t="s">
        <v>64</v>
      </c>
      <c r="B375" s="15" t="s">
        <v>65</v>
      </c>
      <c r="C375" s="16">
        <v>35032</v>
      </c>
      <c r="D375" s="15" t="s">
        <v>160</v>
      </c>
      <c r="E375" s="14">
        <v>3532900</v>
      </c>
      <c r="F375" s="15" t="s">
        <v>470</v>
      </c>
      <c r="G375" s="51">
        <v>13</v>
      </c>
      <c r="H375" s="119">
        <v>4865</v>
      </c>
      <c r="I375" s="120">
        <f t="shared" si="10"/>
        <v>267.21479958890029</v>
      </c>
      <c r="J375" s="119">
        <v>5222</v>
      </c>
      <c r="K375" s="120">
        <f t="shared" si="11"/>
        <v>248.94676369207201</v>
      </c>
      <c r="L375" s="230"/>
    </row>
    <row r="376" spans="1:12" ht="15.75" x14ac:dyDescent="0.25">
      <c r="A376" s="15" t="s">
        <v>15</v>
      </c>
      <c r="B376" s="15" t="s">
        <v>16</v>
      </c>
      <c r="C376" s="16">
        <v>35155</v>
      </c>
      <c r="D376" s="15" t="s">
        <v>16</v>
      </c>
      <c r="E376" s="14">
        <v>3533007</v>
      </c>
      <c r="F376" s="15" t="s">
        <v>471</v>
      </c>
      <c r="G376" s="51">
        <v>10</v>
      </c>
      <c r="H376" s="119">
        <v>10209</v>
      </c>
      <c r="I376" s="120">
        <f t="shared" si="10"/>
        <v>97.952786756783226</v>
      </c>
      <c r="J376" s="119">
        <v>10659</v>
      </c>
      <c r="K376" s="120">
        <f t="shared" si="11"/>
        <v>93.81743127873159</v>
      </c>
      <c r="L376" s="230"/>
    </row>
    <row r="377" spans="1:12" ht="15.75" x14ac:dyDescent="0.25">
      <c r="A377" s="15" t="s">
        <v>40</v>
      </c>
      <c r="B377" s="15" t="s">
        <v>41</v>
      </c>
      <c r="C377" s="16">
        <v>35111</v>
      </c>
      <c r="D377" s="15" t="s">
        <v>252</v>
      </c>
      <c r="E377" s="14">
        <v>3533106</v>
      </c>
      <c r="F377" s="15" t="s">
        <v>472</v>
      </c>
      <c r="G377" s="51">
        <v>0</v>
      </c>
      <c r="H377" s="119">
        <v>1198</v>
      </c>
      <c r="I377" s="120">
        <f t="shared" si="10"/>
        <v>0</v>
      </c>
      <c r="J377" s="119">
        <v>1141</v>
      </c>
      <c r="K377" s="120">
        <f t="shared" si="11"/>
        <v>0</v>
      </c>
      <c r="L377" s="230"/>
    </row>
    <row r="378" spans="1:12" ht="15.75" x14ac:dyDescent="0.25">
      <c r="A378" s="15" t="s">
        <v>52</v>
      </c>
      <c r="B378" s="15" t="s">
        <v>53</v>
      </c>
      <c r="C378" s="16">
        <v>35022</v>
      </c>
      <c r="D378" s="15" t="s">
        <v>71</v>
      </c>
      <c r="E378" s="14">
        <v>3533205</v>
      </c>
      <c r="F378" s="15" t="s">
        <v>473</v>
      </c>
      <c r="G378" s="51">
        <v>1</v>
      </c>
      <c r="H378" s="119">
        <v>1589</v>
      </c>
      <c r="I378" s="120">
        <f t="shared" si="10"/>
        <v>62.932662051604787</v>
      </c>
      <c r="J378" s="119">
        <v>1754</v>
      </c>
      <c r="K378" s="120">
        <f t="shared" si="11"/>
        <v>57.012542759407069</v>
      </c>
      <c r="L378" s="230"/>
    </row>
    <row r="379" spans="1:12" ht="15.75" x14ac:dyDescent="0.25">
      <c r="A379" s="15" t="s">
        <v>15</v>
      </c>
      <c r="B379" s="15" t="s">
        <v>16</v>
      </c>
      <c r="C379" s="16">
        <v>35151</v>
      </c>
      <c r="D379" s="15" t="s">
        <v>103</v>
      </c>
      <c r="E379" s="14">
        <v>3533254</v>
      </c>
      <c r="F379" s="15" t="s">
        <v>474</v>
      </c>
      <c r="G379" s="51">
        <v>3</v>
      </c>
      <c r="H379" s="119">
        <v>2028</v>
      </c>
      <c r="I379" s="120">
        <f t="shared" si="10"/>
        <v>147.92899408284023</v>
      </c>
      <c r="J379" s="119">
        <v>2501</v>
      </c>
      <c r="K379" s="120">
        <f t="shared" si="11"/>
        <v>119.95201919232306</v>
      </c>
      <c r="L379" s="230"/>
    </row>
    <row r="380" spans="1:12" ht="15.75" x14ac:dyDescent="0.25">
      <c r="A380" s="15" t="s">
        <v>52</v>
      </c>
      <c r="B380" s="15" t="s">
        <v>53</v>
      </c>
      <c r="C380" s="16">
        <v>35021</v>
      </c>
      <c r="D380" s="15" t="s">
        <v>86</v>
      </c>
      <c r="E380" s="14">
        <v>3533304</v>
      </c>
      <c r="F380" s="15" t="s">
        <v>475</v>
      </c>
      <c r="G380" s="51">
        <v>0</v>
      </c>
      <c r="H380" s="119">
        <v>1866</v>
      </c>
      <c r="I380" s="120">
        <f t="shared" si="10"/>
        <v>0</v>
      </c>
      <c r="J380" s="119">
        <v>2054</v>
      </c>
      <c r="K380" s="120">
        <f t="shared" si="11"/>
        <v>0</v>
      </c>
      <c r="L380" s="230"/>
    </row>
    <row r="381" spans="1:12" ht="15.75" x14ac:dyDescent="0.25">
      <c r="A381" s="15" t="s">
        <v>24</v>
      </c>
      <c r="B381" s="15" t="s">
        <v>25</v>
      </c>
      <c r="C381" s="16">
        <v>35072</v>
      </c>
      <c r="D381" s="15" t="s">
        <v>61</v>
      </c>
      <c r="E381" s="18">
        <v>3533403</v>
      </c>
      <c r="F381" s="20" t="s">
        <v>476</v>
      </c>
      <c r="G381" s="51">
        <v>35</v>
      </c>
      <c r="H381" s="119">
        <v>29063</v>
      </c>
      <c r="I381" s="120">
        <f t="shared" si="10"/>
        <v>120.42803564669856</v>
      </c>
      <c r="J381" s="119">
        <v>30377</v>
      </c>
      <c r="K381" s="120">
        <f t="shared" si="11"/>
        <v>115.21875102873885</v>
      </c>
      <c r="L381" s="230"/>
    </row>
    <row r="382" spans="1:12" ht="15.75" x14ac:dyDescent="0.25">
      <c r="A382" s="15" t="s">
        <v>15</v>
      </c>
      <c r="B382" s="15" t="s">
        <v>16</v>
      </c>
      <c r="C382" s="16">
        <v>35151</v>
      </c>
      <c r="D382" s="15" t="s">
        <v>103</v>
      </c>
      <c r="E382" s="14">
        <v>3533502</v>
      </c>
      <c r="F382" s="15" t="s">
        <v>477</v>
      </c>
      <c r="G382" s="51">
        <v>27</v>
      </c>
      <c r="H382" s="119">
        <v>19735</v>
      </c>
      <c r="I382" s="120">
        <f t="shared" si="10"/>
        <v>136.81276919179123</v>
      </c>
      <c r="J382" s="119">
        <v>20131</v>
      </c>
      <c r="K382" s="120">
        <f t="shared" si="11"/>
        <v>134.1215041478317</v>
      </c>
      <c r="L382" s="230"/>
    </row>
    <row r="383" spans="1:12" ht="15.75" x14ac:dyDescent="0.25">
      <c r="A383" s="15" t="s">
        <v>90</v>
      </c>
      <c r="B383" s="15" t="s">
        <v>91</v>
      </c>
      <c r="C383" s="16">
        <v>35082</v>
      </c>
      <c r="D383" s="15" t="s">
        <v>341</v>
      </c>
      <c r="E383" s="14">
        <v>3533601</v>
      </c>
      <c r="F383" s="15" t="s">
        <v>478</v>
      </c>
      <c r="G383" s="51">
        <v>7</v>
      </c>
      <c r="H383" s="119">
        <v>3559</v>
      </c>
      <c r="I383" s="120">
        <f t="shared" si="10"/>
        <v>196.6844619275077</v>
      </c>
      <c r="J383" s="119">
        <v>3762</v>
      </c>
      <c r="K383" s="120">
        <f t="shared" si="11"/>
        <v>186.07123870281765</v>
      </c>
      <c r="L383" s="230"/>
    </row>
    <row r="384" spans="1:12" ht="15.75" x14ac:dyDescent="0.25">
      <c r="A384" s="15" t="s">
        <v>11</v>
      </c>
      <c r="B384" s="15" t="s">
        <v>12</v>
      </c>
      <c r="C384" s="16">
        <v>35093</v>
      </c>
      <c r="D384" s="15" t="s">
        <v>12</v>
      </c>
      <c r="E384" s="14">
        <v>3533700</v>
      </c>
      <c r="F384" s="15" t="s">
        <v>479</v>
      </c>
      <c r="G384" s="51">
        <v>1</v>
      </c>
      <c r="H384" s="119">
        <v>2080</v>
      </c>
      <c r="I384" s="120">
        <f t="shared" si="10"/>
        <v>48.07692307692308</v>
      </c>
      <c r="J384" s="119">
        <v>2075</v>
      </c>
      <c r="K384" s="120">
        <f t="shared" si="11"/>
        <v>48.192771084337345</v>
      </c>
      <c r="L384" s="230"/>
    </row>
    <row r="385" spans="1:12" ht="15.75" x14ac:dyDescent="0.25">
      <c r="A385" s="15" t="s">
        <v>11</v>
      </c>
      <c r="B385" s="15" t="s">
        <v>12</v>
      </c>
      <c r="C385" s="16">
        <v>35094</v>
      </c>
      <c r="D385" s="15" t="s">
        <v>144</v>
      </c>
      <c r="E385" s="14">
        <v>3533809</v>
      </c>
      <c r="F385" s="15" t="s">
        <v>480</v>
      </c>
      <c r="G385" s="51">
        <v>1</v>
      </c>
      <c r="H385" s="119">
        <v>1361</v>
      </c>
      <c r="I385" s="120">
        <f t="shared" si="10"/>
        <v>73.475385745775156</v>
      </c>
      <c r="J385" s="119">
        <v>1266</v>
      </c>
      <c r="K385" s="120">
        <f t="shared" si="11"/>
        <v>78.988941548183249</v>
      </c>
      <c r="L385" s="230"/>
    </row>
    <row r="386" spans="1:12" ht="15.75" x14ac:dyDescent="0.25">
      <c r="A386" s="15" t="s">
        <v>44</v>
      </c>
      <c r="B386" s="15" t="s">
        <v>45</v>
      </c>
      <c r="C386" s="16">
        <v>35051</v>
      </c>
      <c r="D386" s="15" t="s">
        <v>43</v>
      </c>
      <c r="E386" s="14">
        <v>3533908</v>
      </c>
      <c r="F386" s="15" t="s">
        <v>481</v>
      </c>
      <c r="G386" s="51">
        <v>49</v>
      </c>
      <c r="H386" s="119">
        <v>26564</v>
      </c>
      <c r="I386" s="120">
        <f t="shared" si="10"/>
        <v>184.46017166089445</v>
      </c>
      <c r="J386" s="119">
        <v>27354</v>
      </c>
      <c r="K386" s="120">
        <f t="shared" si="11"/>
        <v>179.132850771368</v>
      </c>
      <c r="L386" s="230"/>
    </row>
    <row r="387" spans="1:12" ht="15.75" x14ac:dyDescent="0.25">
      <c r="A387" s="15" t="s">
        <v>15</v>
      </c>
      <c r="B387" s="15" t="s">
        <v>16</v>
      </c>
      <c r="C387" s="16">
        <v>35155</v>
      </c>
      <c r="D387" s="15" t="s">
        <v>16</v>
      </c>
      <c r="E387" s="14">
        <v>3534005</v>
      </c>
      <c r="F387" s="15" t="s">
        <v>482</v>
      </c>
      <c r="G387" s="51">
        <v>5</v>
      </c>
      <c r="H387" s="119">
        <v>2045</v>
      </c>
      <c r="I387" s="120">
        <f t="shared" si="10"/>
        <v>244.49877750611248</v>
      </c>
      <c r="J387" s="119">
        <v>2087</v>
      </c>
      <c r="K387" s="120">
        <f t="shared" si="11"/>
        <v>239.57834211787255</v>
      </c>
      <c r="L387" s="230"/>
    </row>
    <row r="388" spans="1:12" ht="15.75" x14ac:dyDescent="0.25">
      <c r="A388" s="15" t="s">
        <v>11</v>
      </c>
      <c r="B388" s="15" t="s">
        <v>12</v>
      </c>
      <c r="C388" s="16">
        <v>35093</v>
      </c>
      <c r="D388" s="15" t="s">
        <v>12</v>
      </c>
      <c r="E388" s="14">
        <v>3534104</v>
      </c>
      <c r="F388" s="15" t="s">
        <v>483</v>
      </c>
      <c r="G388" s="51">
        <v>7</v>
      </c>
      <c r="H388" s="119">
        <v>3244</v>
      </c>
      <c r="I388" s="120">
        <f t="shared" ref="I388:I451" si="12">G388/H388*100000</f>
        <v>215.78298397040689</v>
      </c>
      <c r="J388" s="119">
        <v>3262</v>
      </c>
      <c r="K388" s="120">
        <f t="shared" si="11"/>
        <v>214.59227467811158</v>
      </c>
      <c r="L388" s="230"/>
    </row>
    <row r="389" spans="1:12" ht="15.75" x14ac:dyDescent="0.25">
      <c r="A389" s="15" t="s">
        <v>15</v>
      </c>
      <c r="B389" s="15" t="s">
        <v>16</v>
      </c>
      <c r="C389" s="16">
        <v>35155</v>
      </c>
      <c r="D389" s="15" t="s">
        <v>16</v>
      </c>
      <c r="E389" s="14">
        <v>3534203</v>
      </c>
      <c r="F389" s="15" t="s">
        <v>484</v>
      </c>
      <c r="G389" s="51">
        <v>4</v>
      </c>
      <c r="H389" s="119">
        <v>2974</v>
      </c>
      <c r="I389" s="120">
        <f t="shared" si="12"/>
        <v>134.49899125756556</v>
      </c>
      <c r="J389" s="119">
        <v>3362</v>
      </c>
      <c r="K389" s="120">
        <f t="shared" ref="K389:K452" si="13">G389/J389*100000</f>
        <v>118.97679952409281</v>
      </c>
      <c r="L389" s="230"/>
    </row>
    <row r="390" spans="1:12" ht="15.75" x14ac:dyDescent="0.25">
      <c r="A390" s="15" t="s">
        <v>90</v>
      </c>
      <c r="B390" s="15" t="s">
        <v>91</v>
      </c>
      <c r="C390" s="16">
        <v>35082</v>
      </c>
      <c r="D390" s="15" t="s">
        <v>341</v>
      </c>
      <c r="E390" s="14">
        <v>3534302</v>
      </c>
      <c r="F390" s="15" t="s">
        <v>485</v>
      </c>
      <c r="G390" s="51">
        <v>44</v>
      </c>
      <c r="H390" s="119">
        <v>21304</v>
      </c>
      <c r="I390" s="120">
        <f t="shared" si="12"/>
        <v>206.53398422831393</v>
      </c>
      <c r="J390" s="119">
        <v>21964</v>
      </c>
      <c r="K390" s="120">
        <f t="shared" si="13"/>
        <v>200.32780914223275</v>
      </c>
      <c r="L390" s="230"/>
    </row>
    <row r="391" spans="1:12" ht="15.75" x14ac:dyDescent="0.25">
      <c r="A391" s="15" t="s">
        <v>107</v>
      </c>
      <c r="B391" s="15" t="s">
        <v>108</v>
      </c>
      <c r="C391" s="16">
        <v>35014</v>
      </c>
      <c r="D391" s="15" t="s">
        <v>136</v>
      </c>
      <c r="E391" s="14">
        <v>3534401</v>
      </c>
      <c r="F391" s="15" t="s">
        <v>486</v>
      </c>
      <c r="G391" s="51">
        <v>912</v>
      </c>
      <c r="H391" s="119">
        <v>343688</v>
      </c>
      <c r="I391" s="120">
        <f t="shared" si="12"/>
        <v>265.35695165382555</v>
      </c>
      <c r="J391" s="119">
        <v>349278</v>
      </c>
      <c r="K391" s="120">
        <f t="shared" si="13"/>
        <v>261.11006132650783</v>
      </c>
      <c r="L391" s="230"/>
    </row>
    <row r="392" spans="1:12" ht="15.75" x14ac:dyDescent="0.25">
      <c r="A392" s="15" t="s">
        <v>11</v>
      </c>
      <c r="B392" s="15" t="s">
        <v>12</v>
      </c>
      <c r="C392" s="16">
        <v>35093</v>
      </c>
      <c r="D392" s="15" t="s">
        <v>12</v>
      </c>
      <c r="E392" s="14">
        <v>3534500</v>
      </c>
      <c r="F392" s="15" t="s">
        <v>487</v>
      </c>
      <c r="G392" s="51">
        <v>3</v>
      </c>
      <c r="H392" s="119">
        <v>1386</v>
      </c>
      <c r="I392" s="120">
        <f t="shared" si="12"/>
        <v>216.45021645021646</v>
      </c>
      <c r="J392" s="119">
        <v>1313</v>
      </c>
      <c r="K392" s="120">
        <f t="shared" si="13"/>
        <v>228.48438690022851</v>
      </c>
      <c r="L392" s="230"/>
    </row>
    <row r="393" spans="1:12" ht="15.75" x14ac:dyDescent="0.25">
      <c r="A393" s="15" t="s">
        <v>11</v>
      </c>
      <c r="B393" s="15" t="s">
        <v>12</v>
      </c>
      <c r="C393" s="16">
        <v>35091</v>
      </c>
      <c r="D393" s="15" t="s">
        <v>10</v>
      </c>
      <c r="E393" s="14">
        <v>3534609</v>
      </c>
      <c r="F393" s="15" t="s">
        <v>488</v>
      </c>
      <c r="G393" s="51">
        <v>44</v>
      </c>
      <c r="H393" s="119">
        <v>16680</v>
      </c>
      <c r="I393" s="120">
        <f t="shared" si="12"/>
        <v>263.78896882494007</v>
      </c>
      <c r="J393" s="119">
        <v>16318</v>
      </c>
      <c r="K393" s="120">
        <f t="shared" si="13"/>
        <v>269.64088736364749</v>
      </c>
      <c r="L393" s="230"/>
    </row>
    <row r="394" spans="1:12" ht="15.75" x14ac:dyDescent="0.25">
      <c r="A394" s="15" t="s">
        <v>11</v>
      </c>
      <c r="B394" s="15" t="s">
        <v>12</v>
      </c>
      <c r="C394" s="16">
        <v>35094</v>
      </c>
      <c r="D394" s="15" t="s">
        <v>144</v>
      </c>
      <c r="E394" s="14">
        <v>3534708</v>
      </c>
      <c r="F394" s="15" t="s">
        <v>489</v>
      </c>
      <c r="G394" s="51">
        <v>184</v>
      </c>
      <c r="H394" s="119">
        <v>55210</v>
      </c>
      <c r="I394" s="120">
        <f t="shared" si="12"/>
        <v>333.27295779750045</v>
      </c>
      <c r="J394" s="119">
        <v>55830</v>
      </c>
      <c r="K394" s="120">
        <f t="shared" si="13"/>
        <v>329.5719147411786</v>
      </c>
      <c r="L394" s="230"/>
    </row>
    <row r="395" spans="1:12" ht="15.75" x14ac:dyDescent="0.25">
      <c r="A395" s="15" t="s">
        <v>15</v>
      </c>
      <c r="B395" s="15" t="s">
        <v>16</v>
      </c>
      <c r="C395" s="16">
        <v>35154</v>
      </c>
      <c r="D395" s="15" t="s">
        <v>267</v>
      </c>
      <c r="E395" s="14">
        <v>3534757</v>
      </c>
      <c r="F395" s="15" t="s">
        <v>490</v>
      </c>
      <c r="G395" s="51">
        <v>7</v>
      </c>
      <c r="H395" s="119">
        <v>4744</v>
      </c>
      <c r="I395" s="120">
        <f t="shared" si="12"/>
        <v>147.55480607082629</v>
      </c>
      <c r="J395" s="119">
        <v>4842</v>
      </c>
      <c r="K395" s="120">
        <f t="shared" si="13"/>
        <v>144.56836018174309</v>
      </c>
      <c r="L395" s="230"/>
    </row>
    <row r="396" spans="1:12" ht="15.75" x14ac:dyDescent="0.25">
      <c r="A396" s="15" t="s">
        <v>40</v>
      </c>
      <c r="B396" s="15" t="s">
        <v>41</v>
      </c>
      <c r="C396" s="16">
        <v>35111</v>
      </c>
      <c r="D396" s="15" t="s">
        <v>252</v>
      </c>
      <c r="E396" s="14">
        <v>3534807</v>
      </c>
      <c r="F396" s="15" t="s">
        <v>491</v>
      </c>
      <c r="G396" s="51">
        <v>3</v>
      </c>
      <c r="H396" s="119">
        <v>3913</v>
      </c>
      <c r="I396" s="120">
        <f t="shared" si="12"/>
        <v>76.667518527983646</v>
      </c>
      <c r="J396" s="119">
        <v>3976</v>
      </c>
      <c r="K396" s="120">
        <f t="shared" si="13"/>
        <v>75.452716297786722</v>
      </c>
      <c r="L396" s="230"/>
    </row>
    <row r="397" spans="1:12" ht="15.75" x14ac:dyDescent="0.25">
      <c r="A397" s="15" t="s">
        <v>11</v>
      </c>
      <c r="B397" s="15" t="s">
        <v>12</v>
      </c>
      <c r="C397" s="16">
        <v>35091</v>
      </c>
      <c r="D397" s="15" t="s">
        <v>10</v>
      </c>
      <c r="E397" s="14">
        <v>3534906</v>
      </c>
      <c r="F397" s="15" t="s">
        <v>492</v>
      </c>
      <c r="G397" s="51">
        <v>7</v>
      </c>
      <c r="H397" s="119">
        <v>7440</v>
      </c>
      <c r="I397" s="120">
        <f t="shared" si="12"/>
        <v>94.086021505376351</v>
      </c>
      <c r="J397" s="119">
        <v>6670</v>
      </c>
      <c r="K397" s="120">
        <f t="shared" si="13"/>
        <v>104.94752623688154</v>
      </c>
      <c r="L397" s="230"/>
    </row>
    <row r="398" spans="1:12" ht="15.75" x14ac:dyDescent="0.25">
      <c r="A398" s="15" t="s">
        <v>15</v>
      </c>
      <c r="B398" s="15" t="s">
        <v>16</v>
      </c>
      <c r="C398" s="16">
        <v>35155</v>
      </c>
      <c r="D398" s="15" t="s">
        <v>16</v>
      </c>
      <c r="E398" s="14">
        <v>3535002</v>
      </c>
      <c r="F398" s="15" t="s">
        <v>493</v>
      </c>
      <c r="G398" s="51">
        <v>4</v>
      </c>
      <c r="H398" s="119">
        <v>5998</v>
      </c>
      <c r="I398" s="120">
        <f t="shared" si="12"/>
        <v>66.688896298766252</v>
      </c>
      <c r="J398" s="119">
        <v>6306</v>
      </c>
      <c r="K398" s="120">
        <f t="shared" si="13"/>
        <v>63.431652394544876</v>
      </c>
      <c r="L398" s="230"/>
    </row>
    <row r="399" spans="1:12" ht="15.75" x14ac:dyDescent="0.25">
      <c r="A399" s="15" t="s">
        <v>15</v>
      </c>
      <c r="B399" s="15" t="s">
        <v>16</v>
      </c>
      <c r="C399" s="16">
        <v>35151</v>
      </c>
      <c r="D399" s="15" t="s">
        <v>103</v>
      </c>
      <c r="E399" s="14">
        <v>3535101</v>
      </c>
      <c r="F399" s="15" t="s">
        <v>494</v>
      </c>
      <c r="G399" s="51">
        <v>2</v>
      </c>
      <c r="H399" s="119">
        <v>5255</v>
      </c>
      <c r="I399" s="120">
        <f t="shared" si="12"/>
        <v>38.058991436726927</v>
      </c>
      <c r="J399" s="119">
        <v>6351</v>
      </c>
      <c r="K399" s="120">
        <f t="shared" si="13"/>
        <v>31.491103763186899</v>
      </c>
      <c r="L399" s="230"/>
    </row>
    <row r="400" spans="1:12" ht="15.75" x14ac:dyDescent="0.25">
      <c r="A400" s="15" t="s">
        <v>15</v>
      </c>
      <c r="B400" s="15" t="s">
        <v>16</v>
      </c>
      <c r="C400" s="16">
        <v>35153</v>
      </c>
      <c r="D400" s="15" t="s">
        <v>81</v>
      </c>
      <c r="E400" s="14">
        <v>3535200</v>
      </c>
      <c r="F400" s="15" t="s">
        <v>495</v>
      </c>
      <c r="G400" s="51">
        <v>8</v>
      </c>
      <c r="H400" s="119">
        <v>5214</v>
      </c>
      <c r="I400" s="120">
        <f t="shared" si="12"/>
        <v>153.43306482546987</v>
      </c>
      <c r="J400" s="119">
        <v>4931</v>
      </c>
      <c r="K400" s="120">
        <f t="shared" si="13"/>
        <v>162.23889677550193</v>
      </c>
      <c r="L400" s="230"/>
    </row>
    <row r="401" spans="1:12" ht="15.75" x14ac:dyDescent="0.25">
      <c r="A401" s="15" t="s">
        <v>11</v>
      </c>
      <c r="B401" s="15" t="s">
        <v>12</v>
      </c>
      <c r="C401" s="16">
        <v>35092</v>
      </c>
      <c r="D401" s="15" t="s">
        <v>111</v>
      </c>
      <c r="E401" s="14">
        <v>3535309</v>
      </c>
      <c r="F401" s="15" t="s">
        <v>496</v>
      </c>
      <c r="G401" s="51">
        <v>23</v>
      </c>
      <c r="H401" s="119">
        <v>11408</v>
      </c>
      <c r="I401" s="120">
        <f t="shared" si="12"/>
        <v>201.61290322580643</v>
      </c>
      <c r="J401" s="119">
        <v>11135</v>
      </c>
      <c r="K401" s="120">
        <f t="shared" si="13"/>
        <v>206.55590480466998</v>
      </c>
      <c r="L401" s="230"/>
    </row>
    <row r="402" spans="1:12" ht="15.75" x14ac:dyDescent="0.25">
      <c r="A402" s="15" t="s">
        <v>40</v>
      </c>
      <c r="B402" s="15" t="s">
        <v>41</v>
      </c>
      <c r="C402" s="16">
        <v>35111</v>
      </c>
      <c r="D402" s="15" t="s">
        <v>252</v>
      </c>
      <c r="E402" s="14">
        <v>3535408</v>
      </c>
      <c r="F402" s="15" t="s">
        <v>497</v>
      </c>
      <c r="G402" s="51">
        <v>17</v>
      </c>
      <c r="H402" s="119">
        <v>7193</v>
      </c>
      <c r="I402" s="120">
        <f t="shared" si="12"/>
        <v>236.3408869734464</v>
      </c>
      <c r="J402" s="119">
        <v>7336</v>
      </c>
      <c r="K402" s="120">
        <f t="shared" si="13"/>
        <v>231.7339149400218</v>
      </c>
      <c r="L402" s="230"/>
    </row>
    <row r="403" spans="1:12" ht="15.75" x14ac:dyDescent="0.25">
      <c r="A403" s="15" t="s">
        <v>11</v>
      </c>
      <c r="B403" s="15" t="s">
        <v>12</v>
      </c>
      <c r="C403" s="16">
        <v>35092</v>
      </c>
      <c r="D403" s="15" t="s">
        <v>111</v>
      </c>
      <c r="E403" s="14">
        <v>3535507</v>
      </c>
      <c r="F403" s="15" t="s">
        <v>498</v>
      </c>
      <c r="G403" s="51">
        <v>66</v>
      </c>
      <c r="H403" s="119">
        <v>22225</v>
      </c>
      <c r="I403" s="120">
        <f t="shared" si="12"/>
        <v>296.962879640045</v>
      </c>
      <c r="J403" s="119">
        <v>22121</v>
      </c>
      <c r="K403" s="120">
        <f t="shared" si="13"/>
        <v>298.35902536051714</v>
      </c>
      <c r="L403" s="230"/>
    </row>
    <row r="404" spans="1:12" ht="15.75" x14ac:dyDescent="0.25">
      <c r="A404" s="15" t="s">
        <v>78</v>
      </c>
      <c r="B404" s="15" t="s">
        <v>79</v>
      </c>
      <c r="C404" s="16">
        <v>35171</v>
      </c>
      <c r="D404" s="15" t="s">
        <v>175</v>
      </c>
      <c r="E404" s="14">
        <v>3535606</v>
      </c>
      <c r="F404" s="15" t="s">
        <v>499</v>
      </c>
      <c r="G404" s="51">
        <v>14</v>
      </c>
      <c r="H404" s="119">
        <v>8774</v>
      </c>
      <c r="I404" s="120">
        <f t="shared" si="12"/>
        <v>159.56234328698426</v>
      </c>
      <c r="J404" s="119">
        <v>8723</v>
      </c>
      <c r="K404" s="120">
        <f t="shared" si="13"/>
        <v>160.49524246245556</v>
      </c>
      <c r="L404" s="230"/>
    </row>
    <row r="405" spans="1:12" ht="15.75" x14ac:dyDescent="0.25">
      <c r="A405" s="15" t="s">
        <v>15</v>
      </c>
      <c r="B405" s="15" t="s">
        <v>16</v>
      </c>
      <c r="C405" s="16">
        <v>35151</v>
      </c>
      <c r="D405" s="15" t="s">
        <v>103</v>
      </c>
      <c r="E405" s="14">
        <v>3535705</v>
      </c>
      <c r="F405" s="15" t="s">
        <v>500</v>
      </c>
      <c r="G405" s="51">
        <v>4</v>
      </c>
      <c r="H405" s="119">
        <v>3090</v>
      </c>
      <c r="I405" s="120">
        <f t="shared" si="12"/>
        <v>129.44983818770226</v>
      </c>
      <c r="J405" s="119">
        <v>3243</v>
      </c>
      <c r="K405" s="120">
        <f t="shared" si="13"/>
        <v>123.34258402713536</v>
      </c>
      <c r="L405" s="230"/>
    </row>
    <row r="406" spans="1:12" ht="15.75" x14ac:dyDescent="0.25">
      <c r="A406" s="15" t="s">
        <v>28</v>
      </c>
      <c r="B406" s="15" t="s">
        <v>29</v>
      </c>
      <c r="C406" s="16">
        <v>35061</v>
      </c>
      <c r="D406" s="15" t="s">
        <v>27</v>
      </c>
      <c r="E406" s="14">
        <v>3535804</v>
      </c>
      <c r="F406" s="15" t="s">
        <v>501</v>
      </c>
      <c r="G406" s="51">
        <v>17</v>
      </c>
      <c r="H406" s="119">
        <v>9164</v>
      </c>
      <c r="I406" s="120">
        <f t="shared" si="12"/>
        <v>185.50851156700131</v>
      </c>
      <c r="J406" s="119">
        <v>9428</v>
      </c>
      <c r="K406" s="120">
        <f t="shared" si="13"/>
        <v>180.31395842172253</v>
      </c>
      <c r="L406" s="230"/>
    </row>
    <row r="407" spans="1:12" ht="15.75" x14ac:dyDescent="0.25">
      <c r="A407" s="15" t="s">
        <v>15</v>
      </c>
      <c r="B407" s="15" t="s">
        <v>16</v>
      </c>
      <c r="C407" s="16">
        <v>35153</v>
      </c>
      <c r="D407" s="15" t="s">
        <v>81</v>
      </c>
      <c r="E407" s="14">
        <v>3535903</v>
      </c>
      <c r="F407" s="15" t="s">
        <v>502</v>
      </c>
      <c r="G407" s="51">
        <v>4</v>
      </c>
      <c r="H407" s="119">
        <v>2114</v>
      </c>
      <c r="I407" s="120">
        <f t="shared" si="12"/>
        <v>189.21475875118259</v>
      </c>
      <c r="J407" s="119">
        <v>2020</v>
      </c>
      <c r="K407" s="120">
        <f t="shared" si="13"/>
        <v>198.01980198019803</v>
      </c>
      <c r="L407" s="230"/>
    </row>
    <row r="408" spans="1:12" ht="15.75" x14ac:dyDescent="0.25">
      <c r="A408" s="15" t="s">
        <v>11</v>
      </c>
      <c r="B408" s="15" t="s">
        <v>12</v>
      </c>
      <c r="C408" s="16">
        <v>35095</v>
      </c>
      <c r="D408" s="15" t="s">
        <v>98</v>
      </c>
      <c r="E408" s="14">
        <v>3536000</v>
      </c>
      <c r="F408" s="15" t="s">
        <v>503</v>
      </c>
      <c r="G408" s="51">
        <v>18</v>
      </c>
      <c r="H408" s="119">
        <v>5674</v>
      </c>
      <c r="I408" s="120">
        <f t="shared" si="12"/>
        <v>317.2365174480085</v>
      </c>
      <c r="J408" s="119">
        <v>5572</v>
      </c>
      <c r="K408" s="120">
        <f t="shared" si="13"/>
        <v>323.04379038047381</v>
      </c>
      <c r="L408" s="230"/>
    </row>
    <row r="409" spans="1:12" ht="15.75" x14ac:dyDescent="0.25">
      <c r="A409" s="15" t="s">
        <v>28</v>
      </c>
      <c r="B409" s="15" t="s">
        <v>29</v>
      </c>
      <c r="C409" s="16">
        <v>35063</v>
      </c>
      <c r="D409" s="15" t="s">
        <v>74</v>
      </c>
      <c r="E409" s="14">
        <v>3536109</v>
      </c>
      <c r="F409" s="15" t="s">
        <v>504</v>
      </c>
      <c r="G409" s="51">
        <v>1</v>
      </c>
      <c r="H409" s="119">
        <v>2860</v>
      </c>
      <c r="I409" s="120">
        <f t="shared" si="12"/>
        <v>34.965034965034967</v>
      </c>
      <c r="J409" s="119">
        <v>2882</v>
      </c>
      <c r="K409" s="120">
        <f t="shared" si="13"/>
        <v>34.698126301179734</v>
      </c>
      <c r="L409" s="230"/>
    </row>
    <row r="410" spans="1:12" ht="15.75" x14ac:dyDescent="0.25">
      <c r="A410" s="15" t="s">
        <v>130</v>
      </c>
      <c r="B410" s="15" t="s">
        <v>131</v>
      </c>
      <c r="C410" s="16">
        <v>35121</v>
      </c>
      <c r="D410" s="15" t="s">
        <v>129</v>
      </c>
      <c r="E410" s="14">
        <v>3536208</v>
      </c>
      <c r="F410" s="15" t="s">
        <v>505</v>
      </c>
      <c r="G410" s="51">
        <v>209</v>
      </c>
      <c r="H410" s="119">
        <v>9331</v>
      </c>
      <c r="I410" s="120">
        <f t="shared" si="12"/>
        <v>2239.8456757046406</v>
      </c>
      <c r="J410" s="119">
        <v>9001</v>
      </c>
      <c r="K410" s="120">
        <f t="shared" si="13"/>
        <v>2321.9642261970894</v>
      </c>
      <c r="L410" s="230"/>
    </row>
    <row r="411" spans="1:12" ht="15.75" x14ac:dyDescent="0.25">
      <c r="A411" s="15" t="s">
        <v>15</v>
      </c>
      <c r="B411" s="15" t="s">
        <v>16</v>
      </c>
      <c r="C411" s="16">
        <v>35157</v>
      </c>
      <c r="D411" s="15" t="s">
        <v>56</v>
      </c>
      <c r="E411" s="14">
        <v>3536257</v>
      </c>
      <c r="F411" s="15" t="s">
        <v>506</v>
      </c>
      <c r="G411" s="51">
        <v>1</v>
      </c>
      <c r="H411" s="119">
        <v>1106</v>
      </c>
      <c r="I411" s="120">
        <f t="shared" si="12"/>
        <v>90.415913200723324</v>
      </c>
      <c r="J411" s="119">
        <v>1116</v>
      </c>
      <c r="K411" s="120">
        <f t="shared" si="13"/>
        <v>89.605734767025083</v>
      </c>
      <c r="L411" s="230"/>
    </row>
    <row r="412" spans="1:12" ht="15.75" x14ac:dyDescent="0.25">
      <c r="A412" s="15" t="s">
        <v>90</v>
      </c>
      <c r="B412" s="15" t="s">
        <v>91</v>
      </c>
      <c r="C412" s="16">
        <v>35081</v>
      </c>
      <c r="D412" s="15" t="s">
        <v>236</v>
      </c>
      <c r="E412" s="14">
        <v>3536307</v>
      </c>
      <c r="F412" s="15" t="s">
        <v>507</v>
      </c>
      <c r="G412" s="51">
        <v>9</v>
      </c>
      <c r="H412" s="119">
        <v>6682</v>
      </c>
      <c r="I412" s="120">
        <f t="shared" si="12"/>
        <v>134.69021251122419</v>
      </c>
      <c r="J412" s="119">
        <v>6925</v>
      </c>
      <c r="K412" s="120">
        <f t="shared" si="13"/>
        <v>129.96389891696751</v>
      </c>
      <c r="L412" s="230"/>
    </row>
    <row r="413" spans="1:12" ht="15.75" x14ac:dyDescent="0.25">
      <c r="A413" s="15" t="s">
        <v>40</v>
      </c>
      <c r="B413" s="15" t="s">
        <v>41</v>
      </c>
      <c r="C413" s="16">
        <v>35111</v>
      </c>
      <c r="D413" s="15" t="s">
        <v>252</v>
      </c>
      <c r="E413" s="14">
        <v>3536406</v>
      </c>
      <c r="F413" s="15" t="s">
        <v>508</v>
      </c>
      <c r="G413" s="51">
        <v>5</v>
      </c>
      <c r="H413" s="119">
        <v>3378</v>
      </c>
      <c r="I413" s="120">
        <f t="shared" si="12"/>
        <v>148.01657785671995</v>
      </c>
      <c r="J413" s="119">
        <v>3405</v>
      </c>
      <c r="K413" s="120">
        <f t="shared" si="13"/>
        <v>146.84287812041114</v>
      </c>
      <c r="L413" s="230"/>
    </row>
    <row r="414" spans="1:12" ht="15.75" x14ac:dyDescent="0.25">
      <c r="A414" s="15" t="s">
        <v>24</v>
      </c>
      <c r="B414" s="15" t="s">
        <v>25</v>
      </c>
      <c r="C414" s="16">
        <v>35072</v>
      </c>
      <c r="D414" s="15" t="s">
        <v>61</v>
      </c>
      <c r="E414" s="14">
        <v>3536505</v>
      </c>
      <c r="F414" s="15" t="s">
        <v>509</v>
      </c>
      <c r="G414" s="51">
        <v>85</v>
      </c>
      <c r="H414" s="119">
        <v>48848</v>
      </c>
      <c r="I414" s="120">
        <f t="shared" si="12"/>
        <v>174.00917130691121</v>
      </c>
      <c r="J414" s="119">
        <v>52282</v>
      </c>
      <c r="K414" s="120">
        <f t="shared" si="13"/>
        <v>162.57985539956391</v>
      </c>
      <c r="L414" s="230"/>
    </row>
    <row r="415" spans="1:12" ht="15.75" x14ac:dyDescent="0.25">
      <c r="A415" s="15" t="s">
        <v>28</v>
      </c>
      <c r="B415" s="15" t="s">
        <v>29</v>
      </c>
      <c r="C415" s="16">
        <v>35062</v>
      </c>
      <c r="D415" s="15" t="s">
        <v>29</v>
      </c>
      <c r="E415" s="14">
        <v>3536570</v>
      </c>
      <c r="F415" s="15" t="s">
        <v>510</v>
      </c>
      <c r="G415" s="51">
        <v>0</v>
      </c>
      <c r="H415" s="119">
        <v>953</v>
      </c>
      <c r="I415" s="120">
        <f t="shared" si="12"/>
        <v>0</v>
      </c>
      <c r="J415" s="119">
        <v>902</v>
      </c>
      <c r="K415" s="120">
        <f t="shared" si="13"/>
        <v>0</v>
      </c>
      <c r="L415" s="230"/>
    </row>
    <row r="416" spans="1:12" ht="15.75" x14ac:dyDescent="0.25">
      <c r="A416" s="15" t="s">
        <v>15</v>
      </c>
      <c r="B416" s="15" t="s">
        <v>16</v>
      </c>
      <c r="C416" s="16">
        <v>35155</v>
      </c>
      <c r="D416" s="15" t="s">
        <v>16</v>
      </c>
      <c r="E416" s="14">
        <v>3536604</v>
      </c>
      <c r="F416" s="15" t="s">
        <v>511</v>
      </c>
      <c r="G416" s="51">
        <v>9</v>
      </c>
      <c r="H416" s="119">
        <v>4301</v>
      </c>
      <c r="I416" s="120">
        <f t="shared" si="12"/>
        <v>209.25366193908394</v>
      </c>
      <c r="J416" s="119">
        <v>4327</v>
      </c>
      <c r="K416" s="120">
        <f t="shared" si="13"/>
        <v>207.99630228795934</v>
      </c>
      <c r="L416" s="230"/>
    </row>
    <row r="417" spans="1:12" ht="15.75" x14ac:dyDescent="0.25">
      <c r="A417" s="15" t="s">
        <v>28</v>
      </c>
      <c r="B417" s="15" t="s">
        <v>29</v>
      </c>
      <c r="C417" s="16">
        <v>35062</v>
      </c>
      <c r="D417" s="15" t="s">
        <v>29</v>
      </c>
      <c r="E417" s="14">
        <v>3536703</v>
      </c>
      <c r="F417" s="15" t="s">
        <v>512</v>
      </c>
      <c r="G417" s="51">
        <v>26</v>
      </c>
      <c r="H417" s="119">
        <v>21487</v>
      </c>
      <c r="I417" s="120">
        <f t="shared" si="12"/>
        <v>121.00339740308092</v>
      </c>
      <c r="J417" s="119">
        <v>22341</v>
      </c>
      <c r="K417" s="120">
        <f t="shared" si="13"/>
        <v>116.3779598048431</v>
      </c>
      <c r="L417" s="230"/>
    </row>
    <row r="418" spans="1:12" ht="15.75" x14ac:dyDescent="0.25">
      <c r="A418" s="15" t="s">
        <v>24</v>
      </c>
      <c r="B418" s="15" t="s">
        <v>25</v>
      </c>
      <c r="C418" s="16">
        <v>35071</v>
      </c>
      <c r="D418" s="15" t="s">
        <v>113</v>
      </c>
      <c r="E418" s="14">
        <v>3536802</v>
      </c>
      <c r="F418" s="15" t="s">
        <v>513</v>
      </c>
      <c r="G418" s="51">
        <v>6</v>
      </c>
      <c r="H418" s="119">
        <v>3108</v>
      </c>
      <c r="I418" s="120">
        <f t="shared" si="12"/>
        <v>193.05019305019306</v>
      </c>
      <c r="J418" s="119">
        <v>3043</v>
      </c>
      <c r="K418" s="120">
        <f t="shared" si="13"/>
        <v>197.17384160368059</v>
      </c>
      <c r="L418" s="230"/>
    </row>
    <row r="419" spans="1:12" ht="15.75" x14ac:dyDescent="0.25">
      <c r="A419" s="15" t="s">
        <v>15</v>
      </c>
      <c r="B419" s="15" t="s">
        <v>16</v>
      </c>
      <c r="C419" s="16">
        <v>35154</v>
      </c>
      <c r="D419" s="15" t="s">
        <v>267</v>
      </c>
      <c r="E419" s="14">
        <v>3536901</v>
      </c>
      <c r="F419" s="15" t="s">
        <v>514</v>
      </c>
      <c r="G419" s="51">
        <v>0</v>
      </c>
      <c r="H419" s="119">
        <v>1400</v>
      </c>
      <c r="I419" s="120">
        <f t="shared" si="12"/>
        <v>0</v>
      </c>
      <c r="J419" s="119">
        <v>1349</v>
      </c>
      <c r="K419" s="120">
        <f t="shared" si="13"/>
        <v>0</v>
      </c>
      <c r="L419" s="230"/>
    </row>
    <row r="420" spans="1:12" ht="15.75" x14ac:dyDescent="0.25">
      <c r="A420" s="15" t="s">
        <v>90</v>
      </c>
      <c r="B420" s="15" t="s">
        <v>91</v>
      </c>
      <c r="C420" s="16">
        <v>35081</v>
      </c>
      <c r="D420" s="15" t="s">
        <v>236</v>
      </c>
      <c r="E420" s="14">
        <v>3537008</v>
      </c>
      <c r="F420" s="15" t="s">
        <v>515</v>
      </c>
      <c r="G420" s="51">
        <v>26</v>
      </c>
      <c r="H420" s="119">
        <v>7826</v>
      </c>
      <c r="I420" s="120">
        <f t="shared" si="12"/>
        <v>332.22591362126246</v>
      </c>
      <c r="J420" s="119">
        <v>7974</v>
      </c>
      <c r="K420" s="120">
        <f t="shared" si="13"/>
        <v>326.05969400551794</v>
      </c>
      <c r="L420" s="230"/>
    </row>
    <row r="421" spans="1:12" ht="15.75" x14ac:dyDescent="0.25">
      <c r="A421" s="15" t="s">
        <v>24</v>
      </c>
      <c r="B421" s="15" t="s">
        <v>25</v>
      </c>
      <c r="C421" s="16">
        <v>35072</v>
      </c>
      <c r="D421" s="15" t="s">
        <v>61</v>
      </c>
      <c r="E421" s="14">
        <v>3537107</v>
      </c>
      <c r="F421" s="15" t="s">
        <v>516</v>
      </c>
      <c r="G421" s="51">
        <v>59</v>
      </c>
      <c r="H421" s="119">
        <v>23335</v>
      </c>
      <c r="I421" s="120">
        <f t="shared" si="12"/>
        <v>252.83908292264837</v>
      </c>
      <c r="J421" s="119">
        <v>24395</v>
      </c>
      <c r="K421" s="120">
        <f t="shared" si="13"/>
        <v>241.8528386964542</v>
      </c>
      <c r="L421" s="230"/>
    </row>
    <row r="422" spans="1:12" ht="15.75" x14ac:dyDescent="0.25">
      <c r="A422" s="15" t="s">
        <v>11</v>
      </c>
      <c r="B422" s="15" t="s">
        <v>12</v>
      </c>
      <c r="C422" s="16">
        <v>35092</v>
      </c>
      <c r="D422" s="15" t="s">
        <v>111</v>
      </c>
      <c r="E422" s="14">
        <v>3537156</v>
      </c>
      <c r="F422" s="15" t="s">
        <v>517</v>
      </c>
      <c r="G422" s="51">
        <v>0</v>
      </c>
      <c r="H422" s="119">
        <v>1594</v>
      </c>
      <c r="I422" s="120">
        <f t="shared" si="12"/>
        <v>0</v>
      </c>
      <c r="J422" s="119">
        <v>1589</v>
      </c>
      <c r="K422" s="120">
        <f t="shared" si="13"/>
        <v>0</v>
      </c>
      <c r="L422" s="230"/>
    </row>
    <row r="423" spans="1:12" ht="15.75" x14ac:dyDescent="0.25">
      <c r="A423" s="15" t="s">
        <v>130</v>
      </c>
      <c r="B423" s="15" t="s">
        <v>131</v>
      </c>
      <c r="C423" s="16">
        <v>35121</v>
      </c>
      <c r="D423" s="15" t="s">
        <v>129</v>
      </c>
      <c r="E423" s="14">
        <v>3537206</v>
      </c>
      <c r="F423" s="15" t="s">
        <v>518</v>
      </c>
      <c r="G423" s="51">
        <v>7</v>
      </c>
      <c r="H423" s="119">
        <v>5213</v>
      </c>
      <c r="I423" s="120">
        <f t="shared" si="12"/>
        <v>134.2796854018799</v>
      </c>
      <c r="J423" s="119">
        <v>4914</v>
      </c>
      <c r="K423" s="120">
        <f t="shared" si="13"/>
        <v>142.45014245014247</v>
      </c>
      <c r="L423" s="230"/>
    </row>
    <row r="424" spans="1:12" ht="15.75" x14ac:dyDescent="0.25">
      <c r="A424" s="15" t="s">
        <v>52</v>
      </c>
      <c r="B424" s="15" t="s">
        <v>53</v>
      </c>
      <c r="C424" s="16">
        <v>35023</v>
      </c>
      <c r="D424" s="15" t="s">
        <v>51</v>
      </c>
      <c r="E424" s="14">
        <v>3537305</v>
      </c>
      <c r="F424" s="15" t="s">
        <v>519</v>
      </c>
      <c r="G424" s="51">
        <v>105</v>
      </c>
      <c r="H424" s="119">
        <v>31785</v>
      </c>
      <c r="I424" s="120">
        <f t="shared" si="12"/>
        <v>330.34450212364322</v>
      </c>
      <c r="J424" s="119">
        <v>31733</v>
      </c>
      <c r="K424" s="120">
        <f t="shared" si="13"/>
        <v>330.88582863265373</v>
      </c>
      <c r="L424" s="230"/>
    </row>
    <row r="425" spans="1:12" ht="15.75" x14ac:dyDescent="0.25">
      <c r="A425" s="15" t="s">
        <v>52</v>
      </c>
      <c r="B425" s="15" t="s">
        <v>53</v>
      </c>
      <c r="C425" s="16">
        <v>35022</v>
      </c>
      <c r="D425" s="15" t="s">
        <v>71</v>
      </c>
      <c r="E425" s="14">
        <v>3537404</v>
      </c>
      <c r="F425" s="15" t="s">
        <v>520</v>
      </c>
      <c r="G425" s="51">
        <v>26</v>
      </c>
      <c r="H425" s="119">
        <v>12835</v>
      </c>
      <c r="I425" s="120">
        <f t="shared" si="12"/>
        <v>202.57109466303075</v>
      </c>
      <c r="J425" s="119">
        <v>12914</v>
      </c>
      <c r="K425" s="120">
        <f t="shared" si="13"/>
        <v>201.33188787362553</v>
      </c>
      <c r="L425" s="230"/>
    </row>
    <row r="426" spans="1:12" ht="15.75" x14ac:dyDescent="0.25">
      <c r="A426" s="15" t="s">
        <v>28</v>
      </c>
      <c r="B426" s="15" t="s">
        <v>29</v>
      </c>
      <c r="C426" s="16">
        <v>35063</v>
      </c>
      <c r="D426" s="15" t="s">
        <v>74</v>
      </c>
      <c r="E426" s="14">
        <v>3537503</v>
      </c>
      <c r="F426" s="15" t="s">
        <v>521</v>
      </c>
      <c r="G426" s="51">
        <v>4</v>
      </c>
      <c r="H426" s="119">
        <v>3857</v>
      </c>
      <c r="I426" s="120">
        <f t="shared" si="12"/>
        <v>103.70754472387866</v>
      </c>
      <c r="J426" s="119">
        <v>4066</v>
      </c>
      <c r="K426" s="120">
        <f t="shared" si="13"/>
        <v>98.376783079193302</v>
      </c>
      <c r="L426" s="230"/>
    </row>
    <row r="427" spans="1:12" ht="15.75" x14ac:dyDescent="0.25">
      <c r="A427" s="15" t="s">
        <v>147</v>
      </c>
      <c r="B427" s="15" t="s">
        <v>146</v>
      </c>
      <c r="C427" s="16">
        <v>35041</v>
      </c>
      <c r="D427" s="15" t="s">
        <v>146</v>
      </c>
      <c r="E427" s="14">
        <v>3537602</v>
      </c>
      <c r="F427" s="15" t="s">
        <v>522</v>
      </c>
      <c r="G427" s="51">
        <v>93</v>
      </c>
      <c r="H427" s="119">
        <v>31765</v>
      </c>
      <c r="I427" s="120">
        <f t="shared" si="12"/>
        <v>292.77506689752875</v>
      </c>
      <c r="J427" s="119">
        <v>29547</v>
      </c>
      <c r="K427" s="120">
        <f t="shared" si="13"/>
        <v>314.75276677835313</v>
      </c>
      <c r="L427" s="230"/>
    </row>
    <row r="428" spans="1:12" ht="15.75" x14ac:dyDescent="0.25">
      <c r="A428" s="15" t="s">
        <v>52</v>
      </c>
      <c r="B428" s="15" t="s">
        <v>53</v>
      </c>
      <c r="C428" s="16">
        <v>35023</v>
      </c>
      <c r="D428" s="15" t="s">
        <v>51</v>
      </c>
      <c r="E428" s="14">
        <v>3537701</v>
      </c>
      <c r="F428" s="15" t="s">
        <v>523</v>
      </c>
      <c r="G428" s="51">
        <v>1</v>
      </c>
      <c r="H428" s="119">
        <v>2785</v>
      </c>
      <c r="I428" s="120">
        <f t="shared" si="12"/>
        <v>35.906642728904849</v>
      </c>
      <c r="J428" s="119">
        <v>2906</v>
      </c>
      <c r="K428" s="120">
        <f t="shared" si="13"/>
        <v>34.411562284927733</v>
      </c>
      <c r="L428" s="230"/>
    </row>
    <row r="429" spans="1:12" ht="15.75" x14ac:dyDescent="0.25">
      <c r="A429" s="15" t="s">
        <v>36</v>
      </c>
      <c r="B429" s="15" t="s">
        <v>37</v>
      </c>
      <c r="C429" s="16">
        <v>35163</v>
      </c>
      <c r="D429" s="15" t="s">
        <v>37</v>
      </c>
      <c r="E429" s="14">
        <v>3537800</v>
      </c>
      <c r="F429" s="15" t="s">
        <v>524</v>
      </c>
      <c r="G429" s="51">
        <v>65</v>
      </c>
      <c r="H429" s="119">
        <v>26760</v>
      </c>
      <c r="I429" s="120">
        <f t="shared" si="12"/>
        <v>242.89985052316888</v>
      </c>
      <c r="J429" s="119">
        <v>26616</v>
      </c>
      <c r="K429" s="120">
        <f t="shared" si="13"/>
        <v>244.21400661256385</v>
      </c>
      <c r="L429" s="230"/>
    </row>
    <row r="430" spans="1:12" ht="15.75" x14ac:dyDescent="0.25">
      <c r="A430" s="15" t="s">
        <v>36</v>
      </c>
      <c r="B430" s="15" t="s">
        <v>37</v>
      </c>
      <c r="C430" s="16">
        <v>35163</v>
      </c>
      <c r="D430" s="15" t="s">
        <v>37</v>
      </c>
      <c r="E430" s="14">
        <v>3537909</v>
      </c>
      <c r="F430" s="15" t="s">
        <v>525</v>
      </c>
      <c r="G430" s="51">
        <v>47</v>
      </c>
      <c r="H430" s="119">
        <v>13476</v>
      </c>
      <c r="I430" s="120">
        <f t="shared" si="12"/>
        <v>348.76818046898188</v>
      </c>
      <c r="J430" s="119">
        <v>13264</v>
      </c>
      <c r="K430" s="120">
        <f t="shared" si="13"/>
        <v>354.34258142340167</v>
      </c>
      <c r="L430" s="230"/>
    </row>
    <row r="431" spans="1:12" ht="15.75" x14ac:dyDescent="0.25">
      <c r="A431" s="15" t="s">
        <v>78</v>
      </c>
      <c r="B431" s="15" t="s">
        <v>79</v>
      </c>
      <c r="C431" s="16">
        <v>35174</v>
      </c>
      <c r="D431" s="15" t="s">
        <v>194</v>
      </c>
      <c r="E431" s="14">
        <v>3538006</v>
      </c>
      <c r="F431" s="15" t="s">
        <v>526</v>
      </c>
      <c r="G431" s="51">
        <v>266</v>
      </c>
      <c r="H431" s="119">
        <v>79713</v>
      </c>
      <c r="I431" s="120">
        <f t="shared" si="12"/>
        <v>333.69713848431246</v>
      </c>
      <c r="J431" s="119">
        <v>81574</v>
      </c>
      <c r="K431" s="120">
        <f t="shared" si="13"/>
        <v>326.08429156348836</v>
      </c>
      <c r="L431" s="230"/>
    </row>
    <row r="432" spans="1:12" ht="15.75" x14ac:dyDescent="0.25">
      <c r="A432" s="15" t="s">
        <v>15</v>
      </c>
      <c r="B432" s="15" t="s">
        <v>16</v>
      </c>
      <c r="C432" s="16">
        <v>35151</v>
      </c>
      <c r="D432" s="15" t="s">
        <v>103</v>
      </c>
      <c r="E432" s="14">
        <v>3538105</v>
      </c>
      <c r="F432" s="15" t="s">
        <v>527</v>
      </c>
      <c r="G432" s="51">
        <v>5</v>
      </c>
      <c r="H432" s="119">
        <v>8128</v>
      </c>
      <c r="I432" s="120">
        <f t="shared" si="12"/>
        <v>61.515748031496059</v>
      </c>
      <c r="J432" s="119">
        <v>8488</v>
      </c>
      <c r="K432" s="120">
        <f t="shared" si="13"/>
        <v>58.906691800188497</v>
      </c>
      <c r="L432" s="230"/>
    </row>
    <row r="433" spans="1:12" ht="15.75" x14ac:dyDescent="0.25">
      <c r="A433" s="15" t="s">
        <v>24</v>
      </c>
      <c r="B433" s="15" t="s">
        <v>25</v>
      </c>
      <c r="C433" s="16">
        <v>35071</v>
      </c>
      <c r="D433" s="15" t="s">
        <v>113</v>
      </c>
      <c r="E433" s="14">
        <v>3538204</v>
      </c>
      <c r="F433" s="15" t="s">
        <v>528</v>
      </c>
      <c r="G433" s="51">
        <v>7</v>
      </c>
      <c r="H433" s="119">
        <v>7340</v>
      </c>
      <c r="I433" s="120">
        <f t="shared" si="12"/>
        <v>95.367847411444146</v>
      </c>
      <c r="J433" s="119">
        <v>7266</v>
      </c>
      <c r="K433" s="120">
        <f t="shared" si="13"/>
        <v>96.339113680154142</v>
      </c>
      <c r="L433" s="230"/>
    </row>
    <row r="434" spans="1:12" ht="15.75" x14ac:dyDescent="0.25">
      <c r="A434" s="15" t="s">
        <v>40</v>
      </c>
      <c r="B434" s="15" t="s">
        <v>41</v>
      </c>
      <c r="C434" s="16">
        <v>35114</v>
      </c>
      <c r="D434" s="15" t="s">
        <v>185</v>
      </c>
      <c r="E434" s="14">
        <v>3538303</v>
      </c>
      <c r="F434" s="15" t="s">
        <v>529</v>
      </c>
      <c r="G434" s="51">
        <v>1</v>
      </c>
      <c r="H434" s="119">
        <v>1826</v>
      </c>
      <c r="I434" s="120">
        <f t="shared" si="12"/>
        <v>54.764512595837893</v>
      </c>
      <c r="J434" s="119">
        <v>1817</v>
      </c>
      <c r="K434" s="120">
        <f t="shared" si="13"/>
        <v>55.035773252614199</v>
      </c>
      <c r="L434" s="230"/>
    </row>
    <row r="435" spans="1:12" ht="15.75" x14ac:dyDescent="0.25">
      <c r="A435" s="15" t="s">
        <v>78</v>
      </c>
      <c r="B435" s="15" t="s">
        <v>79</v>
      </c>
      <c r="C435" s="16">
        <v>35172</v>
      </c>
      <c r="D435" s="15" t="s">
        <v>77</v>
      </c>
      <c r="E435" s="14">
        <v>3538501</v>
      </c>
      <c r="F435" s="15" t="s">
        <v>530</v>
      </c>
      <c r="G435" s="51">
        <v>8</v>
      </c>
      <c r="H435" s="119">
        <v>7224</v>
      </c>
      <c r="I435" s="120">
        <f t="shared" si="12"/>
        <v>110.74197120708749</v>
      </c>
      <c r="J435" s="119">
        <v>7140</v>
      </c>
      <c r="K435" s="120">
        <f t="shared" si="13"/>
        <v>112.04481792717085</v>
      </c>
      <c r="L435" s="230"/>
    </row>
    <row r="436" spans="1:12" ht="15.75" x14ac:dyDescent="0.25">
      <c r="A436" s="15" t="s">
        <v>24</v>
      </c>
      <c r="B436" s="15" t="s">
        <v>25</v>
      </c>
      <c r="C436" s="16">
        <v>35071</v>
      </c>
      <c r="D436" s="15" t="s">
        <v>113</v>
      </c>
      <c r="E436" s="14">
        <v>3538600</v>
      </c>
      <c r="F436" s="15" t="s">
        <v>531</v>
      </c>
      <c r="G436" s="51">
        <v>25</v>
      </c>
      <c r="H436" s="119">
        <v>13503</v>
      </c>
      <c r="I436" s="120">
        <f t="shared" si="12"/>
        <v>185.14404206472636</v>
      </c>
      <c r="J436" s="119">
        <v>13325</v>
      </c>
      <c r="K436" s="120">
        <f t="shared" si="13"/>
        <v>187.61726078799251</v>
      </c>
      <c r="L436" s="230"/>
    </row>
    <row r="437" spans="1:12" ht="15.75" x14ac:dyDescent="0.25">
      <c r="A437" s="15" t="s">
        <v>32</v>
      </c>
      <c r="B437" s="15" t="s">
        <v>31</v>
      </c>
      <c r="C437" s="16">
        <v>35103</v>
      </c>
      <c r="D437" s="15" t="s">
        <v>31</v>
      </c>
      <c r="E437" s="14">
        <v>3538709</v>
      </c>
      <c r="F437" s="15" t="s">
        <v>532</v>
      </c>
      <c r="G437" s="51">
        <v>675</v>
      </c>
      <c r="H437" s="119">
        <v>198129</v>
      </c>
      <c r="I437" s="120">
        <f t="shared" si="12"/>
        <v>340.68712808321851</v>
      </c>
      <c r="J437" s="119">
        <v>204762</v>
      </c>
      <c r="K437" s="120">
        <f t="shared" si="13"/>
        <v>329.65100946464679</v>
      </c>
      <c r="L437" s="230"/>
    </row>
    <row r="438" spans="1:12" ht="15.75" x14ac:dyDescent="0.25">
      <c r="A438" s="15" t="s">
        <v>28</v>
      </c>
      <c r="B438" s="15" t="s">
        <v>29</v>
      </c>
      <c r="C438" s="16">
        <v>35061</v>
      </c>
      <c r="D438" s="15" t="s">
        <v>27</v>
      </c>
      <c r="E438" s="14">
        <v>3538808</v>
      </c>
      <c r="F438" s="15" t="s">
        <v>533</v>
      </c>
      <c r="G438" s="51">
        <v>51</v>
      </c>
      <c r="H438" s="119">
        <v>14837</v>
      </c>
      <c r="I438" s="120">
        <f t="shared" si="12"/>
        <v>343.73525645346092</v>
      </c>
      <c r="J438" s="119">
        <v>14519</v>
      </c>
      <c r="K438" s="120">
        <f t="shared" si="13"/>
        <v>351.26386114746197</v>
      </c>
      <c r="L438" s="230"/>
    </row>
    <row r="439" spans="1:12" ht="15.75" x14ac:dyDescent="0.25">
      <c r="A439" s="15" t="s">
        <v>28</v>
      </c>
      <c r="B439" s="15" t="s">
        <v>29</v>
      </c>
      <c r="C439" s="16">
        <v>35062</v>
      </c>
      <c r="D439" s="15" t="s">
        <v>29</v>
      </c>
      <c r="E439" s="14">
        <v>3538907</v>
      </c>
      <c r="F439" s="15" t="s">
        <v>534</v>
      </c>
      <c r="G439" s="51">
        <v>17</v>
      </c>
      <c r="H439" s="119">
        <v>12217</v>
      </c>
      <c r="I439" s="120">
        <f t="shared" si="12"/>
        <v>139.1503642465417</v>
      </c>
      <c r="J439" s="119">
        <v>11588</v>
      </c>
      <c r="K439" s="120">
        <f t="shared" si="13"/>
        <v>146.70348636520538</v>
      </c>
      <c r="L439" s="230"/>
    </row>
    <row r="440" spans="1:12" ht="15.75" x14ac:dyDescent="0.25">
      <c r="A440" s="15" t="s">
        <v>15</v>
      </c>
      <c r="B440" s="15" t="s">
        <v>16</v>
      </c>
      <c r="C440" s="16">
        <v>35151</v>
      </c>
      <c r="D440" s="15" t="s">
        <v>103</v>
      </c>
      <c r="E440" s="14">
        <v>3539004</v>
      </c>
      <c r="F440" s="15" t="s">
        <v>535</v>
      </c>
      <c r="G440" s="51">
        <v>11</v>
      </c>
      <c r="H440" s="119">
        <v>5868</v>
      </c>
      <c r="I440" s="120">
        <f t="shared" si="12"/>
        <v>187.4573960463531</v>
      </c>
      <c r="J440" s="119">
        <v>5873</v>
      </c>
      <c r="K440" s="120">
        <f t="shared" si="13"/>
        <v>187.29780350757704</v>
      </c>
      <c r="L440" s="230"/>
    </row>
    <row r="441" spans="1:12" ht="15.75" x14ac:dyDescent="0.25">
      <c r="A441" s="15" t="s">
        <v>107</v>
      </c>
      <c r="B441" s="15" t="s">
        <v>108</v>
      </c>
      <c r="C441" s="16">
        <v>35014</v>
      </c>
      <c r="D441" s="15" t="s">
        <v>136</v>
      </c>
      <c r="E441" s="14">
        <v>3539103</v>
      </c>
      <c r="F441" s="15" t="s">
        <v>536</v>
      </c>
      <c r="G441" s="51">
        <v>9</v>
      </c>
      <c r="H441" s="119">
        <v>7721</v>
      </c>
      <c r="I441" s="120">
        <f t="shared" si="12"/>
        <v>116.56521176013469</v>
      </c>
      <c r="J441" s="119">
        <v>8237</v>
      </c>
      <c r="K441" s="120">
        <f t="shared" si="13"/>
        <v>109.26308121889036</v>
      </c>
      <c r="L441" s="230"/>
    </row>
    <row r="442" spans="1:12" ht="15.75" x14ac:dyDescent="0.25">
      <c r="A442" s="15" t="s">
        <v>40</v>
      </c>
      <c r="B442" s="15" t="s">
        <v>41</v>
      </c>
      <c r="C442" s="16">
        <v>35112</v>
      </c>
      <c r="D442" s="15" t="s">
        <v>39</v>
      </c>
      <c r="E442" s="14">
        <v>3539202</v>
      </c>
      <c r="F442" s="15" t="s">
        <v>537</v>
      </c>
      <c r="G442" s="51">
        <v>16</v>
      </c>
      <c r="H442" s="119">
        <v>13125</v>
      </c>
      <c r="I442" s="120">
        <f t="shared" si="12"/>
        <v>121.9047619047619</v>
      </c>
      <c r="J442" s="119">
        <v>13514</v>
      </c>
      <c r="K442" s="120">
        <f t="shared" si="13"/>
        <v>118.39573775344087</v>
      </c>
      <c r="L442" s="230"/>
    </row>
    <row r="443" spans="1:12" ht="15.75" x14ac:dyDescent="0.25">
      <c r="A443" s="15" t="s">
        <v>32</v>
      </c>
      <c r="B443" s="15" t="s">
        <v>31</v>
      </c>
      <c r="C443" s="16">
        <v>35101</v>
      </c>
      <c r="D443" s="15" t="s">
        <v>96</v>
      </c>
      <c r="E443" s="14">
        <v>3539301</v>
      </c>
      <c r="F443" s="15" t="s">
        <v>538</v>
      </c>
      <c r="G443" s="51">
        <v>83</v>
      </c>
      <c r="H443" s="119">
        <v>37752</v>
      </c>
      <c r="I443" s="120">
        <f t="shared" si="12"/>
        <v>219.8559016740835</v>
      </c>
      <c r="J443" s="119">
        <v>38544</v>
      </c>
      <c r="K443" s="120">
        <f t="shared" si="13"/>
        <v>215.33831465338315</v>
      </c>
      <c r="L443" s="230"/>
    </row>
    <row r="444" spans="1:12" ht="15.75" x14ac:dyDescent="0.25">
      <c r="A444" s="15" t="s">
        <v>28</v>
      </c>
      <c r="B444" s="15" t="s">
        <v>29</v>
      </c>
      <c r="C444" s="16">
        <v>35062</v>
      </c>
      <c r="D444" s="15" t="s">
        <v>29</v>
      </c>
      <c r="E444" s="14">
        <v>3539400</v>
      </c>
      <c r="F444" s="15" t="s">
        <v>539</v>
      </c>
      <c r="G444" s="51">
        <v>10</v>
      </c>
      <c r="H444" s="119">
        <v>6839</v>
      </c>
      <c r="I444" s="120">
        <f t="shared" si="12"/>
        <v>146.22020763269484</v>
      </c>
      <c r="J444" s="119">
        <v>6756</v>
      </c>
      <c r="K444" s="120">
        <f t="shared" si="13"/>
        <v>148.01657785671995</v>
      </c>
      <c r="L444" s="230"/>
    </row>
    <row r="445" spans="1:12" ht="15.75" x14ac:dyDescent="0.25">
      <c r="A445" s="15" t="s">
        <v>48</v>
      </c>
      <c r="B445" s="15" t="s">
        <v>49</v>
      </c>
      <c r="C445" s="16">
        <v>35131</v>
      </c>
      <c r="D445" s="15" t="s">
        <v>134</v>
      </c>
      <c r="E445" s="14">
        <v>3539509</v>
      </c>
      <c r="F445" s="15" t="s">
        <v>540</v>
      </c>
      <c r="G445" s="51">
        <v>41</v>
      </c>
      <c r="H445" s="119">
        <v>17022</v>
      </c>
      <c r="I445" s="120">
        <f t="shared" si="12"/>
        <v>240.864763247562</v>
      </c>
      <c r="J445" s="119">
        <v>18339</v>
      </c>
      <c r="K445" s="120">
        <f t="shared" si="13"/>
        <v>223.56726102840938</v>
      </c>
      <c r="L445" s="230"/>
    </row>
    <row r="446" spans="1:12" ht="15.75" x14ac:dyDescent="0.25">
      <c r="A446" s="15" t="s">
        <v>15</v>
      </c>
      <c r="B446" s="15" t="s">
        <v>16</v>
      </c>
      <c r="C446" s="16">
        <v>35156</v>
      </c>
      <c r="D446" s="15" t="s">
        <v>14</v>
      </c>
      <c r="E446" s="14">
        <v>3539608</v>
      </c>
      <c r="F446" s="15" t="s">
        <v>541</v>
      </c>
      <c r="G446" s="51">
        <v>4</v>
      </c>
      <c r="H446" s="119">
        <v>2333</v>
      </c>
      <c r="I446" s="120">
        <f t="shared" si="12"/>
        <v>171.45306472353192</v>
      </c>
      <c r="J446" s="119">
        <v>2501</v>
      </c>
      <c r="K446" s="120">
        <f t="shared" si="13"/>
        <v>159.93602558976409</v>
      </c>
      <c r="L446" s="230"/>
    </row>
    <row r="447" spans="1:12" ht="15.75" x14ac:dyDescent="0.25">
      <c r="A447" s="15" t="s">
        <v>11</v>
      </c>
      <c r="B447" s="15" t="s">
        <v>12</v>
      </c>
      <c r="C447" s="16">
        <v>35092</v>
      </c>
      <c r="D447" s="15" t="s">
        <v>111</v>
      </c>
      <c r="E447" s="14">
        <v>3539707</v>
      </c>
      <c r="F447" s="15" t="s">
        <v>542</v>
      </c>
      <c r="G447" s="51">
        <v>0</v>
      </c>
      <c r="H447" s="119">
        <v>1677</v>
      </c>
      <c r="I447" s="120">
        <f t="shared" si="12"/>
        <v>0</v>
      </c>
      <c r="J447" s="119">
        <v>1665</v>
      </c>
      <c r="K447" s="120">
        <f t="shared" si="13"/>
        <v>0</v>
      </c>
      <c r="L447" s="230"/>
    </row>
    <row r="448" spans="1:12" ht="15.75" x14ac:dyDescent="0.25">
      <c r="A448" s="15" t="s">
        <v>107</v>
      </c>
      <c r="B448" s="15" t="s">
        <v>108</v>
      </c>
      <c r="C448" s="16">
        <v>35011</v>
      </c>
      <c r="D448" s="15" t="s">
        <v>106</v>
      </c>
      <c r="E448" s="14">
        <v>3539806</v>
      </c>
      <c r="F448" s="15" t="s">
        <v>543</v>
      </c>
      <c r="G448" s="51">
        <v>38</v>
      </c>
      <c r="H448" s="119">
        <v>54901</v>
      </c>
      <c r="I448" s="120">
        <f t="shared" si="12"/>
        <v>69.215496985482957</v>
      </c>
      <c r="J448" s="119">
        <v>56766</v>
      </c>
      <c r="K448" s="120">
        <f t="shared" si="13"/>
        <v>66.941479054363526</v>
      </c>
      <c r="L448" s="230"/>
    </row>
    <row r="449" spans="1:12" ht="15.75" x14ac:dyDescent="0.25">
      <c r="A449" s="15" t="s">
        <v>15</v>
      </c>
      <c r="B449" s="15" t="s">
        <v>16</v>
      </c>
      <c r="C449" s="16">
        <v>35156</v>
      </c>
      <c r="D449" s="15" t="s">
        <v>14</v>
      </c>
      <c r="E449" s="14">
        <v>3539905</v>
      </c>
      <c r="F449" s="15" t="s">
        <v>544</v>
      </c>
      <c r="G449" s="51">
        <v>3</v>
      </c>
      <c r="H449" s="119">
        <v>2667</v>
      </c>
      <c r="I449" s="120">
        <f t="shared" si="12"/>
        <v>112.48593925759282</v>
      </c>
      <c r="J449" s="119">
        <v>2901</v>
      </c>
      <c r="K449" s="120">
        <f t="shared" si="13"/>
        <v>103.41261633919339</v>
      </c>
      <c r="L449" s="230"/>
    </row>
    <row r="450" spans="1:12" ht="15.75" x14ac:dyDescent="0.25">
      <c r="A450" s="15" t="s">
        <v>11</v>
      </c>
      <c r="B450" s="15" t="s">
        <v>12</v>
      </c>
      <c r="C450" s="16">
        <v>35093</v>
      </c>
      <c r="D450" s="15" t="s">
        <v>12</v>
      </c>
      <c r="E450" s="14">
        <v>3540002</v>
      </c>
      <c r="F450" s="15" t="s">
        <v>545</v>
      </c>
      <c r="G450" s="51">
        <v>27</v>
      </c>
      <c r="H450" s="119">
        <v>11269</v>
      </c>
      <c r="I450" s="120">
        <f t="shared" si="12"/>
        <v>239.59535007542814</v>
      </c>
      <c r="J450" s="119">
        <v>11260</v>
      </c>
      <c r="K450" s="120">
        <f t="shared" si="13"/>
        <v>239.78685612788632</v>
      </c>
      <c r="L450" s="230"/>
    </row>
    <row r="451" spans="1:12" ht="15.75" x14ac:dyDescent="0.25">
      <c r="A451" s="15" t="s">
        <v>28</v>
      </c>
      <c r="B451" s="15" t="s">
        <v>29</v>
      </c>
      <c r="C451" s="16">
        <v>35065</v>
      </c>
      <c r="D451" s="15" t="s">
        <v>180</v>
      </c>
      <c r="E451" s="14">
        <v>3540101</v>
      </c>
      <c r="F451" s="15" t="s">
        <v>546</v>
      </c>
      <c r="G451" s="51">
        <v>0</v>
      </c>
      <c r="H451" s="119">
        <v>1889</v>
      </c>
      <c r="I451" s="120">
        <f t="shared" si="12"/>
        <v>0</v>
      </c>
      <c r="J451" s="119">
        <v>1860</v>
      </c>
      <c r="K451" s="120">
        <f t="shared" si="13"/>
        <v>0</v>
      </c>
      <c r="L451" s="230"/>
    </row>
    <row r="452" spans="1:12" ht="15.75" x14ac:dyDescent="0.25">
      <c r="A452" s="15" t="s">
        <v>48</v>
      </c>
      <c r="B452" s="15" t="s">
        <v>49</v>
      </c>
      <c r="C452" s="16">
        <v>35131</v>
      </c>
      <c r="D452" s="15" t="s">
        <v>134</v>
      </c>
      <c r="E452" s="14">
        <v>3540200</v>
      </c>
      <c r="F452" s="15" t="s">
        <v>547</v>
      </c>
      <c r="G452" s="51">
        <v>31</v>
      </c>
      <c r="H452" s="119">
        <v>20029</v>
      </c>
      <c r="I452" s="120">
        <f t="shared" ref="I452:I515" si="14">G452/H452*100000</f>
        <v>154.77557541564732</v>
      </c>
      <c r="J452" s="119">
        <v>23401</v>
      </c>
      <c r="K452" s="120">
        <f t="shared" si="13"/>
        <v>132.47297124054526</v>
      </c>
      <c r="L452" s="230"/>
    </row>
    <row r="453" spans="1:12" ht="15.75" x14ac:dyDescent="0.25">
      <c r="A453" s="15" t="s">
        <v>15</v>
      </c>
      <c r="B453" s="15" t="s">
        <v>16</v>
      </c>
      <c r="C453" s="16">
        <v>35153</v>
      </c>
      <c r="D453" s="15" t="s">
        <v>81</v>
      </c>
      <c r="E453" s="14">
        <v>3540259</v>
      </c>
      <c r="F453" s="15" t="s">
        <v>548</v>
      </c>
      <c r="G453" s="51">
        <v>2</v>
      </c>
      <c r="H453" s="119">
        <v>2109</v>
      </c>
      <c r="I453" s="120">
        <f t="shared" si="14"/>
        <v>94.831673779042205</v>
      </c>
      <c r="J453" s="119">
        <v>2216</v>
      </c>
      <c r="K453" s="120">
        <f t="shared" ref="K453:K516" si="15">G453/J453*100000</f>
        <v>90.25270758122744</v>
      </c>
      <c r="L453" s="230"/>
    </row>
    <row r="454" spans="1:12" ht="15.75" x14ac:dyDescent="0.25">
      <c r="A454" s="15" t="s">
        <v>15</v>
      </c>
      <c r="B454" s="15" t="s">
        <v>16</v>
      </c>
      <c r="C454" s="16">
        <v>35157</v>
      </c>
      <c r="D454" s="15" t="s">
        <v>56</v>
      </c>
      <c r="E454" s="14">
        <v>3540309</v>
      </c>
      <c r="F454" s="15" t="s">
        <v>549</v>
      </c>
      <c r="G454" s="51">
        <v>3</v>
      </c>
      <c r="H454" s="119">
        <v>1291</v>
      </c>
      <c r="I454" s="120">
        <f t="shared" si="14"/>
        <v>232.37800154918665</v>
      </c>
      <c r="J454" s="119">
        <v>1283</v>
      </c>
      <c r="K454" s="120">
        <f t="shared" si="15"/>
        <v>233.82696804364772</v>
      </c>
      <c r="L454" s="230"/>
    </row>
    <row r="455" spans="1:12" ht="15.75" x14ac:dyDescent="0.25">
      <c r="A455" s="15" t="s">
        <v>15</v>
      </c>
      <c r="B455" s="15" t="s">
        <v>16</v>
      </c>
      <c r="C455" s="16">
        <v>35154</v>
      </c>
      <c r="D455" s="15" t="s">
        <v>267</v>
      </c>
      <c r="E455" s="14">
        <v>3540408</v>
      </c>
      <c r="F455" s="15" t="s">
        <v>550</v>
      </c>
      <c r="G455" s="51">
        <v>5</v>
      </c>
      <c r="H455" s="119">
        <v>2159</v>
      </c>
      <c r="I455" s="120">
        <f t="shared" si="14"/>
        <v>231.58869847151459</v>
      </c>
      <c r="J455" s="119">
        <v>2118</v>
      </c>
      <c r="K455" s="120">
        <f t="shared" si="15"/>
        <v>236.07176581680829</v>
      </c>
      <c r="L455" s="230"/>
    </row>
    <row r="456" spans="1:12" ht="15.75" x14ac:dyDescent="0.25">
      <c r="A456" s="15" t="s">
        <v>28</v>
      </c>
      <c r="B456" s="15" t="s">
        <v>29</v>
      </c>
      <c r="C456" s="16">
        <v>35063</v>
      </c>
      <c r="D456" s="15" t="s">
        <v>74</v>
      </c>
      <c r="E456" s="14">
        <v>3540507</v>
      </c>
      <c r="F456" s="15" t="s">
        <v>551</v>
      </c>
      <c r="G456" s="51">
        <v>8</v>
      </c>
      <c r="H456" s="119">
        <v>4855</v>
      </c>
      <c r="I456" s="120">
        <f t="shared" si="14"/>
        <v>164.778578784758</v>
      </c>
      <c r="J456" s="119">
        <v>4535</v>
      </c>
      <c r="K456" s="120">
        <f t="shared" si="15"/>
        <v>176.40573318632858</v>
      </c>
      <c r="L456" s="230"/>
    </row>
    <row r="457" spans="1:12" ht="15.75" x14ac:dyDescent="0.25">
      <c r="A457" s="15" t="s">
        <v>36</v>
      </c>
      <c r="B457" s="15" t="s">
        <v>37</v>
      </c>
      <c r="C457" s="16">
        <v>35163</v>
      </c>
      <c r="D457" s="15" t="s">
        <v>37</v>
      </c>
      <c r="E457" s="14">
        <v>3540606</v>
      </c>
      <c r="F457" s="15" t="s">
        <v>552</v>
      </c>
      <c r="G457" s="51">
        <v>60</v>
      </c>
      <c r="H457" s="119">
        <v>25811</v>
      </c>
      <c r="I457" s="120">
        <f t="shared" si="14"/>
        <v>232.45902909612178</v>
      </c>
      <c r="J457" s="119">
        <v>26524</v>
      </c>
      <c r="K457" s="120">
        <f t="shared" si="15"/>
        <v>226.21022470215652</v>
      </c>
      <c r="L457" s="230"/>
    </row>
    <row r="458" spans="1:12" ht="15.75" x14ac:dyDescent="0.25">
      <c r="A458" s="15" t="s">
        <v>64</v>
      </c>
      <c r="B458" s="15" t="s">
        <v>65</v>
      </c>
      <c r="C458" s="16">
        <v>35034</v>
      </c>
      <c r="D458" s="15" t="s">
        <v>242</v>
      </c>
      <c r="E458" s="14">
        <v>3540705</v>
      </c>
      <c r="F458" s="15" t="s">
        <v>553</v>
      </c>
      <c r="G458" s="51">
        <v>80</v>
      </c>
      <c r="H458" s="119">
        <v>27079</v>
      </c>
      <c r="I458" s="120">
        <f t="shared" si="14"/>
        <v>295.43188448613313</v>
      </c>
      <c r="J458" s="119">
        <v>28077</v>
      </c>
      <c r="K458" s="120">
        <f t="shared" si="15"/>
        <v>284.93072621718846</v>
      </c>
      <c r="L458" s="230"/>
    </row>
    <row r="459" spans="1:12" ht="15.75" x14ac:dyDescent="0.25">
      <c r="A459" s="15" t="s">
        <v>78</v>
      </c>
      <c r="B459" s="15" t="s">
        <v>79</v>
      </c>
      <c r="C459" s="16">
        <v>35172</v>
      </c>
      <c r="D459" s="15" t="s">
        <v>77</v>
      </c>
      <c r="E459" s="14">
        <v>3540754</v>
      </c>
      <c r="F459" s="15" t="s">
        <v>554</v>
      </c>
      <c r="G459" s="51">
        <v>10</v>
      </c>
      <c r="H459" s="119">
        <v>10298</v>
      </c>
      <c r="I459" s="120">
        <f t="shared" si="14"/>
        <v>97.106234220236942</v>
      </c>
      <c r="J459" s="119">
        <v>9576</v>
      </c>
      <c r="K459" s="120">
        <f t="shared" si="15"/>
        <v>104.42773600668338</v>
      </c>
      <c r="L459" s="230"/>
    </row>
    <row r="460" spans="1:12" ht="15.75" x14ac:dyDescent="0.25">
      <c r="A460" s="15" t="s">
        <v>15</v>
      </c>
      <c r="B460" s="15" t="s">
        <v>16</v>
      </c>
      <c r="C460" s="16">
        <v>35155</v>
      </c>
      <c r="D460" s="15" t="s">
        <v>16</v>
      </c>
      <c r="E460" s="14">
        <v>3540804</v>
      </c>
      <c r="F460" s="15" t="s">
        <v>555</v>
      </c>
      <c r="G460" s="51">
        <v>11</v>
      </c>
      <c r="H460" s="119">
        <v>8263</v>
      </c>
      <c r="I460" s="120">
        <f t="shared" si="14"/>
        <v>133.12356287062812</v>
      </c>
      <c r="J460" s="119">
        <v>8782</v>
      </c>
      <c r="K460" s="120">
        <f t="shared" si="15"/>
        <v>125.25620587565474</v>
      </c>
      <c r="L460" s="230"/>
    </row>
    <row r="461" spans="1:12" ht="15.75" x14ac:dyDescent="0.25">
      <c r="A461" s="15" t="s">
        <v>11</v>
      </c>
      <c r="B461" s="15" t="s">
        <v>12</v>
      </c>
      <c r="C461" s="16">
        <v>35091</v>
      </c>
      <c r="D461" s="15" t="s">
        <v>10</v>
      </c>
      <c r="E461" s="14">
        <v>3540853</v>
      </c>
      <c r="F461" s="15" t="s">
        <v>556</v>
      </c>
      <c r="G461" s="51">
        <v>1</v>
      </c>
      <c r="H461" s="119">
        <v>1484</v>
      </c>
      <c r="I461" s="120">
        <f t="shared" si="14"/>
        <v>67.385444743935309</v>
      </c>
      <c r="J461" s="119">
        <v>1200</v>
      </c>
      <c r="K461" s="120">
        <f t="shared" si="15"/>
        <v>83.333333333333343</v>
      </c>
      <c r="L461" s="230"/>
    </row>
    <row r="462" spans="1:12" ht="15.75" x14ac:dyDescent="0.25">
      <c r="A462" s="15" t="s">
        <v>48</v>
      </c>
      <c r="B462" s="15" t="s">
        <v>49</v>
      </c>
      <c r="C462" s="16">
        <v>35131</v>
      </c>
      <c r="D462" s="15" t="s">
        <v>134</v>
      </c>
      <c r="E462" s="14">
        <v>3540903</v>
      </c>
      <c r="F462" s="15" t="s">
        <v>557</v>
      </c>
      <c r="G462" s="51">
        <v>8</v>
      </c>
      <c r="H462" s="119">
        <v>9270</v>
      </c>
      <c r="I462" s="120">
        <f t="shared" si="14"/>
        <v>86.299892125134846</v>
      </c>
      <c r="J462" s="119">
        <v>10319</v>
      </c>
      <c r="K462" s="120">
        <f t="shared" si="15"/>
        <v>77.526892140711311</v>
      </c>
      <c r="L462" s="230"/>
    </row>
    <row r="463" spans="1:12" ht="15.75" x14ac:dyDescent="0.25">
      <c r="A463" s="15" t="s">
        <v>147</v>
      </c>
      <c r="B463" s="15" t="s">
        <v>146</v>
      </c>
      <c r="C463" s="16">
        <v>35041</v>
      </c>
      <c r="D463" s="15" t="s">
        <v>146</v>
      </c>
      <c r="E463" s="14">
        <v>3541000</v>
      </c>
      <c r="F463" s="15" t="s">
        <v>558</v>
      </c>
      <c r="G463" s="51">
        <v>578</v>
      </c>
      <c r="H463" s="119">
        <v>147375</v>
      </c>
      <c r="I463" s="120">
        <f t="shared" si="14"/>
        <v>392.19677692960136</v>
      </c>
      <c r="J463" s="119">
        <v>149514</v>
      </c>
      <c r="K463" s="120">
        <f t="shared" si="15"/>
        <v>386.58587155717862</v>
      </c>
      <c r="L463" s="230"/>
    </row>
    <row r="464" spans="1:12" ht="15.75" x14ac:dyDescent="0.25">
      <c r="A464" s="15" t="s">
        <v>28</v>
      </c>
      <c r="B464" s="15" t="s">
        <v>29</v>
      </c>
      <c r="C464" s="16">
        <v>35063</v>
      </c>
      <c r="D464" s="15" t="s">
        <v>74</v>
      </c>
      <c r="E464" s="14">
        <v>3541059</v>
      </c>
      <c r="F464" s="15" t="s">
        <v>559</v>
      </c>
      <c r="G464" s="51">
        <v>2</v>
      </c>
      <c r="H464" s="119">
        <v>2274</v>
      </c>
      <c r="I464" s="120">
        <f t="shared" si="14"/>
        <v>87.950747581354449</v>
      </c>
      <c r="J464" s="119">
        <v>2416</v>
      </c>
      <c r="K464" s="120">
        <f t="shared" si="15"/>
        <v>82.78145695364239</v>
      </c>
      <c r="L464" s="230"/>
    </row>
    <row r="465" spans="1:12" ht="15.75" x14ac:dyDescent="0.25">
      <c r="A465" s="15" t="s">
        <v>28</v>
      </c>
      <c r="B465" s="15" t="s">
        <v>29</v>
      </c>
      <c r="C465" s="16">
        <v>35062</v>
      </c>
      <c r="D465" s="15" t="s">
        <v>29</v>
      </c>
      <c r="E465" s="14">
        <v>3541109</v>
      </c>
      <c r="F465" s="15" t="s">
        <v>560</v>
      </c>
      <c r="G465" s="51">
        <v>0</v>
      </c>
      <c r="H465" s="119">
        <v>2107</v>
      </c>
      <c r="I465" s="120">
        <f t="shared" si="14"/>
        <v>0</v>
      </c>
      <c r="J465" s="119">
        <v>2123</v>
      </c>
      <c r="K465" s="120">
        <f t="shared" si="15"/>
        <v>0</v>
      </c>
      <c r="L465" s="230"/>
    </row>
    <row r="466" spans="1:12" ht="15.75" x14ac:dyDescent="0.25">
      <c r="A466" s="15" t="s">
        <v>40</v>
      </c>
      <c r="B466" s="15" t="s">
        <v>41</v>
      </c>
      <c r="C466" s="16">
        <v>35112</v>
      </c>
      <c r="D466" s="15" t="s">
        <v>39</v>
      </c>
      <c r="E466" s="14">
        <v>3541208</v>
      </c>
      <c r="F466" s="15" t="s">
        <v>561</v>
      </c>
      <c r="G466" s="51">
        <v>20</v>
      </c>
      <c r="H466" s="119">
        <v>7079</v>
      </c>
      <c r="I466" s="120">
        <f t="shared" si="14"/>
        <v>282.52578047746857</v>
      </c>
      <c r="J466" s="119">
        <v>7305</v>
      </c>
      <c r="K466" s="120">
        <f t="shared" si="15"/>
        <v>273.78507871321011</v>
      </c>
      <c r="L466" s="230"/>
    </row>
    <row r="467" spans="1:12" ht="15.75" x14ac:dyDescent="0.25">
      <c r="A467" s="15" t="s">
        <v>40</v>
      </c>
      <c r="B467" s="15" t="s">
        <v>41</v>
      </c>
      <c r="C467" s="16">
        <v>35114</v>
      </c>
      <c r="D467" s="15" t="s">
        <v>185</v>
      </c>
      <c r="E467" s="14">
        <v>3541307</v>
      </c>
      <c r="F467" s="15" t="s">
        <v>562</v>
      </c>
      <c r="G467" s="51">
        <v>40</v>
      </c>
      <c r="H467" s="119">
        <v>21612</v>
      </c>
      <c r="I467" s="120">
        <f t="shared" si="14"/>
        <v>185.08236165093467</v>
      </c>
      <c r="J467" s="119">
        <v>21503</v>
      </c>
      <c r="K467" s="120">
        <f t="shared" si="15"/>
        <v>186.02055527135747</v>
      </c>
      <c r="L467" s="230"/>
    </row>
    <row r="468" spans="1:12" ht="15.75" x14ac:dyDescent="0.25">
      <c r="A468" s="15" t="s">
        <v>40</v>
      </c>
      <c r="B468" s="15" t="s">
        <v>41</v>
      </c>
      <c r="C468" s="16">
        <v>35112</v>
      </c>
      <c r="D468" s="15" t="s">
        <v>39</v>
      </c>
      <c r="E468" s="14">
        <v>3541406</v>
      </c>
      <c r="F468" s="15" t="s">
        <v>563</v>
      </c>
      <c r="G468" s="51">
        <v>707</v>
      </c>
      <c r="H468" s="119">
        <v>114460</v>
      </c>
      <c r="I468" s="120">
        <f t="shared" si="14"/>
        <v>617.68303337410453</v>
      </c>
      <c r="J468" s="119">
        <v>116009</v>
      </c>
      <c r="K468" s="120">
        <f t="shared" si="15"/>
        <v>609.43547483384907</v>
      </c>
      <c r="L468" s="230"/>
    </row>
    <row r="469" spans="1:12" ht="15.75" x14ac:dyDescent="0.25">
      <c r="A469" s="15" t="s">
        <v>40</v>
      </c>
      <c r="B469" s="15" t="s">
        <v>41</v>
      </c>
      <c r="C469" s="16">
        <v>35114</v>
      </c>
      <c r="D469" s="15" t="s">
        <v>185</v>
      </c>
      <c r="E469" s="14">
        <v>3541505</v>
      </c>
      <c r="F469" s="15" t="s">
        <v>564</v>
      </c>
      <c r="G469" s="51">
        <v>40</v>
      </c>
      <c r="H469" s="119">
        <v>21046</v>
      </c>
      <c r="I469" s="120">
        <f t="shared" si="14"/>
        <v>190.05986885869049</v>
      </c>
      <c r="J469" s="119">
        <v>20559</v>
      </c>
      <c r="K469" s="120">
        <f t="shared" si="15"/>
        <v>194.5619923148013</v>
      </c>
      <c r="L469" s="230"/>
    </row>
    <row r="470" spans="1:12" ht="15.75" x14ac:dyDescent="0.25">
      <c r="A470" s="15" t="s">
        <v>28</v>
      </c>
      <c r="B470" s="15" t="s">
        <v>29</v>
      </c>
      <c r="C470" s="16">
        <v>35065</v>
      </c>
      <c r="D470" s="15" t="s">
        <v>180</v>
      </c>
      <c r="E470" s="14">
        <v>3541604</v>
      </c>
      <c r="F470" s="15" t="s">
        <v>565</v>
      </c>
      <c r="G470" s="51">
        <v>45</v>
      </c>
      <c r="H470" s="119">
        <v>18819</v>
      </c>
      <c r="I470" s="120">
        <f t="shared" si="14"/>
        <v>239.12003825920613</v>
      </c>
      <c r="J470" s="119">
        <v>19405</v>
      </c>
      <c r="K470" s="120">
        <f t="shared" si="15"/>
        <v>231.89899510435455</v>
      </c>
      <c r="L470" s="230"/>
    </row>
    <row r="471" spans="1:12" ht="15.75" x14ac:dyDescent="0.25">
      <c r="A471" s="15" t="s">
        <v>36</v>
      </c>
      <c r="B471" s="15" t="s">
        <v>37</v>
      </c>
      <c r="C471" s="16">
        <v>35161</v>
      </c>
      <c r="D471" s="15" t="s">
        <v>35</v>
      </c>
      <c r="E471" s="14">
        <v>3541653</v>
      </c>
      <c r="F471" s="15" t="s">
        <v>566</v>
      </c>
      <c r="G471" s="51">
        <v>1</v>
      </c>
      <c r="H471" s="119">
        <v>1785</v>
      </c>
      <c r="I471" s="120">
        <f t="shared" si="14"/>
        <v>56.022408963585427</v>
      </c>
      <c r="J471" s="119">
        <v>1829</v>
      </c>
      <c r="K471" s="120">
        <f t="shared" si="15"/>
        <v>54.674685620557682</v>
      </c>
      <c r="L471" s="230"/>
    </row>
    <row r="472" spans="1:12" ht="15.75" x14ac:dyDescent="0.25">
      <c r="A472" s="15" t="s">
        <v>40</v>
      </c>
      <c r="B472" s="15" t="s">
        <v>41</v>
      </c>
      <c r="C472" s="16">
        <v>35113</v>
      </c>
      <c r="D472" s="15" t="s">
        <v>323</v>
      </c>
      <c r="E472" s="14">
        <v>3541703</v>
      </c>
      <c r="F472" s="15" t="s">
        <v>567</v>
      </c>
      <c r="G472" s="51">
        <v>8</v>
      </c>
      <c r="H472" s="119">
        <v>6551</v>
      </c>
      <c r="I472" s="120">
        <f t="shared" si="14"/>
        <v>122.118760494581</v>
      </c>
      <c r="J472" s="119">
        <v>6829</v>
      </c>
      <c r="K472" s="120">
        <f t="shared" si="15"/>
        <v>117.14745936447504</v>
      </c>
      <c r="L472" s="230"/>
    </row>
    <row r="473" spans="1:12" ht="15.75" x14ac:dyDescent="0.25">
      <c r="A473" s="15" t="s">
        <v>11</v>
      </c>
      <c r="B473" s="15" t="s">
        <v>12</v>
      </c>
      <c r="C473" s="16">
        <v>35095</v>
      </c>
      <c r="D473" s="15" t="s">
        <v>98</v>
      </c>
      <c r="E473" s="14">
        <v>3541802</v>
      </c>
      <c r="F473" s="15" t="s">
        <v>568</v>
      </c>
      <c r="G473" s="51">
        <v>1</v>
      </c>
      <c r="H473" s="119">
        <v>1425</v>
      </c>
      <c r="I473" s="120">
        <f t="shared" si="14"/>
        <v>70.175438596491219</v>
      </c>
      <c r="J473" s="119">
        <v>1493</v>
      </c>
      <c r="K473" s="120">
        <f t="shared" si="15"/>
        <v>66.979236436704625</v>
      </c>
      <c r="L473" s="230"/>
    </row>
    <row r="474" spans="1:12" ht="15.75" x14ac:dyDescent="0.25">
      <c r="A474" s="15" t="s">
        <v>78</v>
      </c>
      <c r="B474" s="15" t="s">
        <v>79</v>
      </c>
      <c r="C474" s="16">
        <v>35172</v>
      </c>
      <c r="D474" s="15" t="s">
        <v>77</v>
      </c>
      <c r="E474" s="14">
        <v>3541901</v>
      </c>
      <c r="F474" s="15" t="s">
        <v>569</v>
      </c>
      <c r="G474" s="51">
        <v>17</v>
      </c>
      <c r="H474" s="119">
        <v>6162</v>
      </c>
      <c r="I474" s="120">
        <f t="shared" si="14"/>
        <v>275.884453099643</v>
      </c>
      <c r="J474" s="119">
        <v>6252</v>
      </c>
      <c r="K474" s="120">
        <f t="shared" si="15"/>
        <v>271.91298784388994</v>
      </c>
      <c r="L474" s="230"/>
    </row>
    <row r="475" spans="1:12" ht="15.75" x14ac:dyDescent="0.25">
      <c r="A475" s="15" t="s">
        <v>11</v>
      </c>
      <c r="B475" s="15" t="s">
        <v>12</v>
      </c>
      <c r="C475" s="16">
        <v>35093</v>
      </c>
      <c r="D475" s="15" t="s">
        <v>12</v>
      </c>
      <c r="E475" s="14">
        <v>3542008</v>
      </c>
      <c r="F475" s="15" t="s">
        <v>570</v>
      </c>
      <c r="G475" s="51">
        <v>2</v>
      </c>
      <c r="H475" s="119">
        <v>3229</v>
      </c>
      <c r="I475" s="120">
        <f t="shared" si="14"/>
        <v>61.938680706100961</v>
      </c>
      <c r="J475" s="119">
        <v>3289</v>
      </c>
      <c r="K475" s="120">
        <f t="shared" si="15"/>
        <v>60.808756460930375</v>
      </c>
      <c r="L475" s="230"/>
    </row>
    <row r="476" spans="1:12" ht="15.75" x14ac:dyDescent="0.25">
      <c r="A476" s="15" t="s">
        <v>32</v>
      </c>
      <c r="B476" s="15" t="s">
        <v>31</v>
      </c>
      <c r="C476" s="16">
        <v>35103</v>
      </c>
      <c r="D476" s="15" t="s">
        <v>31</v>
      </c>
      <c r="E476" s="14">
        <v>3542107</v>
      </c>
      <c r="F476" s="15" t="s">
        <v>571</v>
      </c>
      <c r="G476" s="51">
        <v>0</v>
      </c>
      <c r="H476" s="119">
        <v>4364</v>
      </c>
      <c r="I476" s="120">
        <f t="shared" si="14"/>
        <v>0</v>
      </c>
      <c r="J476" s="119">
        <v>4534</v>
      </c>
      <c r="K476" s="120">
        <f t="shared" si="15"/>
        <v>0</v>
      </c>
      <c r="L476" s="230"/>
    </row>
    <row r="477" spans="1:12" ht="15.75" x14ac:dyDescent="0.25">
      <c r="A477" s="15" t="s">
        <v>40</v>
      </c>
      <c r="B477" s="15" t="s">
        <v>41</v>
      </c>
      <c r="C477" s="16">
        <v>35113</v>
      </c>
      <c r="D477" s="15" t="s">
        <v>323</v>
      </c>
      <c r="E477" s="14">
        <v>3542206</v>
      </c>
      <c r="F477" s="15" t="s">
        <v>572</v>
      </c>
      <c r="G477" s="51">
        <v>49</v>
      </c>
      <c r="H477" s="119">
        <v>14910</v>
      </c>
      <c r="I477" s="120">
        <f t="shared" si="14"/>
        <v>328.63849765258215</v>
      </c>
      <c r="J477" s="119">
        <v>14785</v>
      </c>
      <c r="K477" s="120">
        <f t="shared" si="15"/>
        <v>331.41697666553944</v>
      </c>
      <c r="L477" s="230"/>
    </row>
    <row r="478" spans="1:12" ht="15.75" x14ac:dyDescent="0.25">
      <c r="A478" s="15" t="s">
        <v>78</v>
      </c>
      <c r="B478" s="15" t="s">
        <v>79</v>
      </c>
      <c r="C478" s="16">
        <v>35174</v>
      </c>
      <c r="D478" s="15" t="s">
        <v>194</v>
      </c>
      <c r="E478" s="14">
        <v>3542305</v>
      </c>
      <c r="F478" s="15" t="s">
        <v>573</v>
      </c>
      <c r="G478" s="51">
        <v>0</v>
      </c>
      <c r="H478" s="119">
        <v>1909</v>
      </c>
      <c r="I478" s="120">
        <f t="shared" si="14"/>
        <v>0</v>
      </c>
      <c r="J478" s="119">
        <v>1878</v>
      </c>
      <c r="K478" s="120">
        <f t="shared" si="15"/>
        <v>0</v>
      </c>
      <c r="L478" s="230"/>
    </row>
    <row r="479" spans="1:12" ht="15.75" x14ac:dyDescent="0.25">
      <c r="A479" s="15" t="s">
        <v>40</v>
      </c>
      <c r="B479" s="15" t="s">
        <v>41</v>
      </c>
      <c r="C479" s="16">
        <v>35112</v>
      </c>
      <c r="D479" s="15" t="s">
        <v>39</v>
      </c>
      <c r="E479" s="14">
        <v>3542404</v>
      </c>
      <c r="F479" s="15" t="s">
        <v>574</v>
      </c>
      <c r="G479" s="51">
        <v>22</v>
      </c>
      <c r="H479" s="119">
        <v>10013</v>
      </c>
      <c r="I479" s="120">
        <f t="shared" si="14"/>
        <v>219.71437131728752</v>
      </c>
      <c r="J479" s="119">
        <v>10182</v>
      </c>
      <c r="K479" s="120">
        <f t="shared" si="15"/>
        <v>216.06757022196032</v>
      </c>
      <c r="L479" s="230"/>
    </row>
    <row r="480" spans="1:12" ht="15.75" x14ac:dyDescent="0.25">
      <c r="A480" s="15" t="s">
        <v>28</v>
      </c>
      <c r="B480" s="15" t="s">
        <v>29</v>
      </c>
      <c r="C480" s="16">
        <v>35062</v>
      </c>
      <c r="D480" s="15" t="s">
        <v>29</v>
      </c>
      <c r="E480" s="14">
        <v>3542503</v>
      </c>
      <c r="F480" s="15" t="s">
        <v>575</v>
      </c>
      <c r="G480" s="51">
        <v>4</v>
      </c>
      <c r="H480" s="119">
        <v>3198</v>
      </c>
      <c r="I480" s="120">
        <f t="shared" si="14"/>
        <v>125.07817385866166</v>
      </c>
      <c r="J480" s="119">
        <v>2904</v>
      </c>
      <c r="K480" s="120">
        <f t="shared" si="15"/>
        <v>137.74104683195591</v>
      </c>
      <c r="L480" s="230"/>
    </row>
    <row r="481" spans="1:12" ht="15.75" x14ac:dyDescent="0.25">
      <c r="A481" s="15" t="s">
        <v>130</v>
      </c>
      <c r="B481" s="15" t="s">
        <v>131</v>
      </c>
      <c r="C481" s="16">
        <v>35121</v>
      </c>
      <c r="D481" s="15" t="s">
        <v>129</v>
      </c>
      <c r="E481" s="14">
        <v>3542602</v>
      </c>
      <c r="F481" s="15" t="s">
        <v>576</v>
      </c>
      <c r="G481" s="51">
        <v>89</v>
      </c>
      <c r="H481" s="119">
        <v>27562</v>
      </c>
      <c r="I481" s="120">
        <f t="shared" si="14"/>
        <v>322.90835207894929</v>
      </c>
      <c r="J481" s="119">
        <v>26207</v>
      </c>
      <c r="K481" s="120">
        <f t="shared" si="15"/>
        <v>339.60392261609496</v>
      </c>
      <c r="L481" s="230"/>
    </row>
    <row r="482" spans="1:12" ht="15.75" x14ac:dyDescent="0.25">
      <c r="A482" s="15" t="s">
        <v>90</v>
      </c>
      <c r="B482" s="15" t="s">
        <v>91</v>
      </c>
      <c r="C482" s="16">
        <v>35081</v>
      </c>
      <c r="D482" s="15" t="s">
        <v>236</v>
      </c>
      <c r="E482" s="14">
        <v>3542701</v>
      </c>
      <c r="F482" s="15" t="s">
        <v>577</v>
      </c>
      <c r="G482" s="51">
        <v>3</v>
      </c>
      <c r="H482" s="119">
        <v>3187</v>
      </c>
      <c r="I482" s="120">
        <f t="shared" si="14"/>
        <v>94.132412927518047</v>
      </c>
      <c r="J482" s="119">
        <v>3382</v>
      </c>
      <c r="K482" s="120">
        <f t="shared" si="15"/>
        <v>88.70490833826139</v>
      </c>
      <c r="L482" s="230"/>
    </row>
    <row r="483" spans="1:12" ht="15.75" x14ac:dyDescent="0.25">
      <c r="A483" s="15" t="s">
        <v>36</v>
      </c>
      <c r="B483" s="15" t="s">
        <v>37</v>
      </c>
      <c r="C483" s="16">
        <v>35162</v>
      </c>
      <c r="D483" s="15" t="s">
        <v>83</v>
      </c>
      <c r="E483" s="14">
        <v>3542800</v>
      </c>
      <c r="F483" s="15" t="s">
        <v>578</v>
      </c>
      <c r="G483" s="51">
        <v>3</v>
      </c>
      <c r="H483" s="119">
        <v>1615</v>
      </c>
      <c r="I483" s="120">
        <f t="shared" si="14"/>
        <v>185.75851393188853</v>
      </c>
      <c r="J483" s="119">
        <v>1472</v>
      </c>
      <c r="K483" s="120">
        <f t="shared" si="15"/>
        <v>203.80434782608694</v>
      </c>
      <c r="L483" s="230"/>
    </row>
    <row r="484" spans="1:12" ht="15.75" x14ac:dyDescent="0.25">
      <c r="A484" s="15" t="s">
        <v>64</v>
      </c>
      <c r="B484" s="15" t="s">
        <v>65</v>
      </c>
      <c r="C484" s="16">
        <v>35034</v>
      </c>
      <c r="D484" s="15" t="s">
        <v>242</v>
      </c>
      <c r="E484" s="14">
        <v>3542909</v>
      </c>
      <c r="F484" s="15" t="s">
        <v>579</v>
      </c>
      <c r="G484" s="51">
        <v>13</v>
      </c>
      <c r="H484" s="119">
        <v>5833</v>
      </c>
      <c r="I484" s="120">
        <f t="shared" si="14"/>
        <v>222.86987827875876</v>
      </c>
      <c r="J484" s="119">
        <v>6199</v>
      </c>
      <c r="K484" s="120">
        <f t="shared" si="15"/>
        <v>209.71124374899179</v>
      </c>
      <c r="L484" s="230"/>
    </row>
    <row r="485" spans="1:12" ht="15.75" x14ac:dyDescent="0.25">
      <c r="A485" s="15" t="s">
        <v>36</v>
      </c>
      <c r="B485" s="15" t="s">
        <v>37</v>
      </c>
      <c r="C485" s="16">
        <v>35162</v>
      </c>
      <c r="D485" s="15" t="s">
        <v>83</v>
      </c>
      <c r="E485" s="14">
        <v>3543006</v>
      </c>
      <c r="F485" s="15" t="s">
        <v>580</v>
      </c>
      <c r="G485" s="51">
        <v>26</v>
      </c>
      <c r="H485" s="119">
        <v>7857</v>
      </c>
      <c r="I485" s="120">
        <f t="shared" si="14"/>
        <v>330.91510754740995</v>
      </c>
      <c r="J485" s="119">
        <v>7780</v>
      </c>
      <c r="K485" s="120">
        <f t="shared" si="15"/>
        <v>334.19023136246784</v>
      </c>
      <c r="L485" s="230"/>
    </row>
    <row r="486" spans="1:12" ht="15.75" x14ac:dyDescent="0.25">
      <c r="A486" s="15" t="s">
        <v>90</v>
      </c>
      <c r="B486" s="15" t="s">
        <v>91</v>
      </c>
      <c r="C486" s="16">
        <v>35081</v>
      </c>
      <c r="D486" s="15" t="s">
        <v>236</v>
      </c>
      <c r="E486" s="14">
        <v>3543105</v>
      </c>
      <c r="F486" s="15" t="s">
        <v>581</v>
      </c>
      <c r="G486" s="51">
        <v>2</v>
      </c>
      <c r="H486" s="119">
        <v>2076</v>
      </c>
      <c r="I486" s="120">
        <f t="shared" si="14"/>
        <v>96.339113680154142</v>
      </c>
      <c r="J486" s="119">
        <v>2196</v>
      </c>
      <c r="K486" s="120">
        <f t="shared" si="15"/>
        <v>91.074681238615668</v>
      </c>
      <c r="L486" s="230"/>
    </row>
    <row r="487" spans="1:12" ht="15.75" x14ac:dyDescent="0.25">
      <c r="A487" s="15" t="s">
        <v>11</v>
      </c>
      <c r="B487" s="15" t="s">
        <v>12</v>
      </c>
      <c r="C487" s="16">
        <v>35094</v>
      </c>
      <c r="D487" s="15" t="s">
        <v>144</v>
      </c>
      <c r="E487" s="14">
        <v>3543204</v>
      </c>
      <c r="F487" s="15" t="s">
        <v>582</v>
      </c>
      <c r="G487" s="51">
        <v>4</v>
      </c>
      <c r="H487" s="119">
        <v>2376</v>
      </c>
      <c r="I487" s="120">
        <f t="shared" si="14"/>
        <v>168.35016835016833</v>
      </c>
      <c r="J487" s="119">
        <v>2273</v>
      </c>
      <c r="K487" s="120">
        <f t="shared" si="15"/>
        <v>175.97888253409593</v>
      </c>
      <c r="L487" s="230"/>
    </row>
    <row r="488" spans="1:12" ht="15.75" x14ac:dyDescent="0.25">
      <c r="A488" s="15" t="s">
        <v>40</v>
      </c>
      <c r="B488" s="15" t="s">
        <v>41</v>
      </c>
      <c r="C488" s="16">
        <v>35112</v>
      </c>
      <c r="D488" s="15" t="s">
        <v>39</v>
      </c>
      <c r="E488" s="14">
        <v>3543238</v>
      </c>
      <c r="F488" s="15" t="s">
        <v>583</v>
      </c>
      <c r="G488" s="51">
        <v>1</v>
      </c>
      <c r="H488" s="119">
        <v>1193</v>
      </c>
      <c r="I488" s="120">
        <f t="shared" si="14"/>
        <v>83.822296730930432</v>
      </c>
      <c r="J488" s="119">
        <v>1125</v>
      </c>
      <c r="K488" s="120">
        <f t="shared" si="15"/>
        <v>88.8888888888889</v>
      </c>
      <c r="L488" s="230"/>
    </row>
    <row r="489" spans="1:12" ht="15.75" x14ac:dyDescent="0.25">
      <c r="A489" s="15" t="s">
        <v>36</v>
      </c>
      <c r="B489" s="15" t="s">
        <v>37</v>
      </c>
      <c r="C489" s="16">
        <v>35161</v>
      </c>
      <c r="D489" s="15" t="s">
        <v>35</v>
      </c>
      <c r="E489" s="14">
        <v>3543253</v>
      </c>
      <c r="F489" s="15" t="s">
        <v>584</v>
      </c>
      <c r="G489" s="51">
        <v>1</v>
      </c>
      <c r="H489" s="119">
        <v>3756</v>
      </c>
      <c r="I489" s="120">
        <f t="shared" si="14"/>
        <v>26.624068157614484</v>
      </c>
      <c r="J489" s="119">
        <v>3609</v>
      </c>
      <c r="K489" s="120">
        <f t="shared" si="15"/>
        <v>27.708506511499031</v>
      </c>
      <c r="L489" s="230"/>
    </row>
    <row r="490" spans="1:12" ht="15.75" x14ac:dyDescent="0.25">
      <c r="A490" s="15" t="s">
        <v>107</v>
      </c>
      <c r="B490" s="15" t="s">
        <v>108</v>
      </c>
      <c r="C490" s="16">
        <v>35015</v>
      </c>
      <c r="D490" s="15" t="s">
        <v>244</v>
      </c>
      <c r="E490" s="14">
        <v>3543303</v>
      </c>
      <c r="F490" s="15" t="s">
        <v>585</v>
      </c>
      <c r="G490" s="51">
        <v>111</v>
      </c>
      <c r="H490" s="119">
        <v>62949</v>
      </c>
      <c r="I490" s="120">
        <f t="shared" si="14"/>
        <v>176.33322213220225</v>
      </c>
      <c r="J490" s="119">
        <v>63567</v>
      </c>
      <c r="K490" s="120">
        <f t="shared" si="15"/>
        <v>174.61890603615083</v>
      </c>
      <c r="L490" s="230"/>
    </row>
    <row r="491" spans="1:12" ht="15.75" x14ac:dyDescent="0.25">
      <c r="A491" s="15" t="s">
        <v>48</v>
      </c>
      <c r="B491" s="15" t="s">
        <v>49</v>
      </c>
      <c r="C491" s="16">
        <v>35132</v>
      </c>
      <c r="D491" s="15" t="s">
        <v>234</v>
      </c>
      <c r="E491" s="14">
        <v>3543402</v>
      </c>
      <c r="F491" s="15" t="s">
        <v>586</v>
      </c>
      <c r="G491" s="51">
        <v>1458</v>
      </c>
      <c r="H491" s="119">
        <v>336372</v>
      </c>
      <c r="I491" s="120">
        <f t="shared" si="14"/>
        <v>433.44868181656022</v>
      </c>
      <c r="J491" s="119">
        <v>355701</v>
      </c>
      <c r="K491" s="120">
        <f t="shared" si="15"/>
        <v>409.89482739716783</v>
      </c>
      <c r="L491" s="230"/>
    </row>
    <row r="492" spans="1:12" ht="15.75" x14ac:dyDescent="0.25">
      <c r="A492" s="15" t="s">
        <v>36</v>
      </c>
      <c r="B492" s="15" t="s">
        <v>37</v>
      </c>
      <c r="C492" s="16">
        <v>35162</v>
      </c>
      <c r="D492" s="15" t="s">
        <v>83</v>
      </c>
      <c r="E492" s="14">
        <v>3543501</v>
      </c>
      <c r="F492" s="15" t="s">
        <v>587</v>
      </c>
      <c r="G492" s="51">
        <v>12</v>
      </c>
      <c r="H492" s="119">
        <v>2855</v>
      </c>
      <c r="I492" s="120">
        <f t="shared" si="14"/>
        <v>420.31523642732054</v>
      </c>
      <c r="J492" s="119">
        <v>2724</v>
      </c>
      <c r="K492" s="120">
        <f t="shared" si="15"/>
        <v>440.52863436123351</v>
      </c>
      <c r="L492" s="230"/>
    </row>
    <row r="493" spans="1:12" ht="15.75" x14ac:dyDescent="0.25">
      <c r="A493" s="15" t="s">
        <v>90</v>
      </c>
      <c r="B493" s="15" t="s">
        <v>91</v>
      </c>
      <c r="C493" s="16">
        <v>35081</v>
      </c>
      <c r="D493" s="15" t="s">
        <v>236</v>
      </c>
      <c r="E493" s="14">
        <v>3543600</v>
      </c>
      <c r="F493" s="15" t="s">
        <v>588</v>
      </c>
      <c r="G493" s="51">
        <v>7</v>
      </c>
      <c r="H493" s="119">
        <v>1893</v>
      </c>
      <c r="I493" s="120">
        <f t="shared" si="14"/>
        <v>369.78341257263605</v>
      </c>
      <c r="J493" s="119">
        <v>1821</v>
      </c>
      <c r="K493" s="120">
        <f t="shared" si="15"/>
        <v>384.40417353102691</v>
      </c>
      <c r="L493" s="230"/>
    </row>
    <row r="494" spans="1:12" ht="15.75" x14ac:dyDescent="0.25">
      <c r="A494" s="15" t="s">
        <v>64</v>
      </c>
      <c r="B494" s="15" t="s">
        <v>65</v>
      </c>
      <c r="C494" s="16">
        <v>35031</v>
      </c>
      <c r="D494" s="15" t="s">
        <v>63</v>
      </c>
      <c r="E494" s="14">
        <v>3543709</v>
      </c>
      <c r="F494" s="15" t="s">
        <v>589</v>
      </c>
      <c r="G494" s="51">
        <v>8</v>
      </c>
      <c r="H494" s="119">
        <v>5084</v>
      </c>
      <c r="I494" s="120">
        <f t="shared" si="14"/>
        <v>157.35641227380015</v>
      </c>
      <c r="J494" s="119">
        <v>5183</v>
      </c>
      <c r="K494" s="120">
        <f t="shared" si="15"/>
        <v>154.35076210688791</v>
      </c>
      <c r="L494" s="230"/>
    </row>
    <row r="495" spans="1:12" ht="15.75" x14ac:dyDescent="0.25">
      <c r="A495" s="15" t="s">
        <v>11</v>
      </c>
      <c r="B495" s="15" t="s">
        <v>12</v>
      </c>
      <c r="C495" s="16">
        <v>35095</v>
      </c>
      <c r="D495" s="15" t="s">
        <v>98</v>
      </c>
      <c r="E495" s="14">
        <v>3543808</v>
      </c>
      <c r="F495" s="15" t="s">
        <v>590</v>
      </c>
      <c r="G495" s="51">
        <v>8</v>
      </c>
      <c r="H495" s="119">
        <v>4950</v>
      </c>
      <c r="I495" s="120">
        <f t="shared" si="14"/>
        <v>161.61616161616161</v>
      </c>
      <c r="J495" s="119">
        <v>5060</v>
      </c>
      <c r="K495" s="120">
        <f t="shared" si="15"/>
        <v>158.10276679841897</v>
      </c>
      <c r="L495" s="230"/>
    </row>
    <row r="496" spans="1:12" ht="15.75" x14ac:dyDescent="0.25">
      <c r="A496" s="15" t="s">
        <v>32</v>
      </c>
      <c r="B496" s="15" t="s">
        <v>31</v>
      </c>
      <c r="C496" s="16">
        <v>35104</v>
      </c>
      <c r="D496" s="15" t="s">
        <v>69</v>
      </c>
      <c r="E496" s="14">
        <v>3543907</v>
      </c>
      <c r="F496" s="15" t="s">
        <v>591</v>
      </c>
      <c r="G496" s="51">
        <v>324</v>
      </c>
      <c r="H496" s="119">
        <v>101700</v>
      </c>
      <c r="I496" s="120">
        <f t="shared" si="14"/>
        <v>318.5840707964602</v>
      </c>
      <c r="J496" s="119">
        <v>105796</v>
      </c>
      <c r="K496" s="120">
        <f t="shared" si="15"/>
        <v>306.24976369617002</v>
      </c>
      <c r="L496" s="230"/>
    </row>
    <row r="497" spans="1:12" ht="15.75" x14ac:dyDescent="0.25">
      <c r="A497" s="15" t="s">
        <v>32</v>
      </c>
      <c r="B497" s="15" t="s">
        <v>31</v>
      </c>
      <c r="C497" s="16">
        <v>35103</v>
      </c>
      <c r="D497" s="15" t="s">
        <v>31</v>
      </c>
      <c r="E497" s="14">
        <v>3544004</v>
      </c>
      <c r="F497" s="15" t="s">
        <v>592</v>
      </c>
      <c r="G497" s="51">
        <v>18</v>
      </c>
      <c r="H497" s="119">
        <v>15531</v>
      </c>
      <c r="I497" s="120">
        <f t="shared" si="14"/>
        <v>115.89723778249952</v>
      </c>
      <c r="J497" s="119">
        <v>17001</v>
      </c>
      <c r="K497" s="120">
        <f t="shared" si="15"/>
        <v>105.87612493382743</v>
      </c>
      <c r="L497" s="230"/>
    </row>
    <row r="498" spans="1:12" ht="15.75" x14ac:dyDescent="0.25">
      <c r="A498" s="15" t="s">
        <v>107</v>
      </c>
      <c r="B498" s="15" t="s">
        <v>108</v>
      </c>
      <c r="C498" s="16">
        <v>35015</v>
      </c>
      <c r="D498" s="15" t="s">
        <v>244</v>
      </c>
      <c r="E498" s="14">
        <v>3544103</v>
      </c>
      <c r="F498" s="15" t="s">
        <v>593</v>
      </c>
      <c r="G498" s="51">
        <v>35</v>
      </c>
      <c r="H498" s="119">
        <v>22953</v>
      </c>
      <c r="I498" s="120">
        <f t="shared" si="14"/>
        <v>152.48551387618176</v>
      </c>
      <c r="J498" s="119">
        <v>24241</v>
      </c>
      <c r="K498" s="120">
        <f t="shared" si="15"/>
        <v>144.38348252959864</v>
      </c>
      <c r="L498" s="230"/>
    </row>
    <row r="499" spans="1:12" ht="15.75" x14ac:dyDescent="0.25">
      <c r="A499" s="15" t="s">
        <v>15</v>
      </c>
      <c r="B499" s="15" t="s">
        <v>16</v>
      </c>
      <c r="C499" s="16">
        <v>35157</v>
      </c>
      <c r="D499" s="15" t="s">
        <v>56</v>
      </c>
      <c r="E499" s="14">
        <v>3544202</v>
      </c>
      <c r="F499" s="15" t="s">
        <v>594</v>
      </c>
      <c r="G499" s="51">
        <v>4</v>
      </c>
      <c r="H499" s="119">
        <v>5603</v>
      </c>
      <c r="I499" s="120">
        <f t="shared" si="14"/>
        <v>71.390326610744239</v>
      </c>
      <c r="J499" s="119">
        <v>5476</v>
      </c>
      <c r="K499" s="120">
        <f t="shared" si="15"/>
        <v>73.046018991964942</v>
      </c>
      <c r="L499" s="230"/>
    </row>
    <row r="500" spans="1:12" ht="15.75" x14ac:dyDescent="0.25">
      <c r="A500" s="15" t="s">
        <v>40</v>
      </c>
      <c r="B500" s="15" t="s">
        <v>41</v>
      </c>
      <c r="C500" s="16">
        <v>35115</v>
      </c>
      <c r="D500" s="15" t="s">
        <v>270</v>
      </c>
      <c r="E500" s="14">
        <v>3544251</v>
      </c>
      <c r="F500" s="15" t="s">
        <v>595</v>
      </c>
      <c r="G500" s="51">
        <v>29</v>
      </c>
      <c r="H500" s="119">
        <v>9064</v>
      </c>
      <c r="I500" s="120">
        <f t="shared" si="14"/>
        <v>319.94704324801415</v>
      </c>
      <c r="J500" s="119">
        <v>9231</v>
      </c>
      <c r="K500" s="120">
        <f t="shared" si="15"/>
        <v>314.15881269634923</v>
      </c>
      <c r="L500" s="230"/>
    </row>
    <row r="501" spans="1:12" ht="15.75" x14ac:dyDescent="0.25">
      <c r="A501" s="15" t="s">
        <v>78</v>
      </c>
      <c r="B501" s="15" t="s">
        <v>79</v>
      </c>
      <c r="C501" s="16">
        <v>35172</v>
      </c>
      <c r="D501" s="15" t="s">
        <v>77</v>
      </c>
      <c r="E501" s="14">
        <v>3544301</v>
      </c>
      <c r="F501" s="15" t="s">
        <v>596</v>
      </c>
      <c r="G501" s="51">
        <v>5</v>
      </c>
      <c r="H501" s="119">
        <v>5168</v>
      </c>
      <c r="I501" s="120">
        <f t="shared" si="14"/>
        <v>96.749226006191947</v>
      </c>
      <c r="J501" s="119">
        <v>5308</v>
      </c>
      <c r="K501" s="120">
        <f t="shared" si="15"/>
        <v>94.19743782969104</v>
      </c>
      <c r="L501" s="230"/>
    </row>
    <row r="502" spans="1:12" ht="15.75" x14ac:dyDescent="0.25">
      <c r="A502" s="15" t="s">
        <v>52</v>
      </c>
      <c r="B502" s="15" t="s">
        <v>53</v>
      </c>
      <c r="C502" s="16">
        <v>35021</v>
      </c>
      <c r="D502" s="15" t="s">
        <v>86</v>
      </c>
      <c r="E502" s="14">
        <v>3544400</v>
      </c>
      <c r="F502" s="15" t="s">
        <v>597</v>
      </c>
      <c r="G502" s="51">
        <v>0</v>
      </c>
      <c r="H502" s="119">
        <v>1395</v>
      </c>
      <c r="I502" s="120">
        <f t="shared" si="14"/>
        <v>0</v>
      </c>
      <c r="J502" s="119">
        <v>1526</v>
      </c>
      <c r="K502" s="120">
        <f t="shared" si="15"/>
        <v>0</v>
      </c>
      <c r="L502" s="230"/>
    </row>
    <row r="503" spans="1:12" ht="15.75" x14ac:dyDescent="0.25">
      <c r="A503" s="15" t="s">
        <v>15</v>
      </c>
      <c r="B503" s="15" t="s">
        <v>16</v>
      </c>
      <c r="C503" s="16">
        <v>35152</v>
      </c>
      <c r="D503" s="15" t="s">
        <v>468</v>
      </c>
      <c r="E503" s="14">
        <v>3544509</v>
      </c>
      <c r="F503" s="15" t="s">
        <v>598</v>
      </c>
      <c r="G503" s="51">
        <v>3</v>
      </c>
      <c r="H503" s="119">
        <v>1697</v>
      </c>
      <c r="I503" s="120">
        <f t="shared" si="14"/>
        <v>176.78255745433117</v>
      </c>
      <c r="J503" s="119">
        <v>1549</v>
      </c>
      <c r="K503" s="120">
        <f t="shared" si="15"/>
        <v>193.67333763718528</v>
      </c>
      <c r="L503" s="230"/>
    </row>
    <row r="504" spans="1:12" ht="15.75" x14ac:dyDescent="0.25">
      <c r="A504" s="15" t="s">
        <v>28</v>
      </c>
      <c r="B504" s="15" t="s">
        <v>29</v>
      </c>
      <c r="C504" s="16">
        <v>35065</v>
      </c>
      <c r="D504" s="15" t="s">
        <v>180</v>
      </c>
      <c r="E504" s="14">
        <v>3544608</v>
      </c>
      <c r="F504" s="15" t="s">
        <v>599</v>
      </c>
      <c r="G504" s="51">
        <v>5</v>
      </c>
      <c r="H504" s="119">
        <v>2740</v>
      </c>
      <c r="I504" s="120">
        <f t="shared" si="14"/>
        <v>182.48175182481751</v>
      </c>
      <c r="J504" s="119">
        <v>2709</v>
      </c>
      <c r="K504" s="120">
        <f t="shared" si="15"/>
        <v>184.56995201181246</v>
      </c>
      <c r="L504" s="230"/>
    </row>
    <row r="505" spans="1:12" ht="15.75" x14ac:dyDescent="0.25">
      <c r="A505" s="15" t="s">
        <v>11</v>
      </c>
      <c r="B505" s="15" t="s">
        <v>12</v>
      </c>
      <c r="C505" s="16">
        <v>35091</v>
      </c>
      <c r="D505" s="15" t="s">
        <v>10</v>
      </c>
      <c r="E505" s="14">
        <v>3544707</v>
      </c>
      <c r="F505" s="15" t="s">
        <v>600</v>
      </c>
      <c r="G505" s="51">
        <v>1</v>
      </c>
      <c r="H505" s="119">
        <v>1262</v>
      </c>
      <c r="I505" s="120">
        <f t="shared" si="14"/>
        <v>79.239302694136299</v>
      </c>
      <c r="J505" s="119">
        <v>1187</v>
      </c>
      <c r="K505" s="120">
        <f t="shared" si="15"/>
        <v>84.24599831508003</v>
      </c>
      <c r="L505" s="230"/>
    </row>
    <row r="506" spans="1:12" ht="15.75" x14ac:dyDescent="0.25">
      <c r="A506" s="15" t="s">
        <v>15</v>
      </c>
      <c r="B506" s="15" t="s">
        <v>16</v>
      </c>
      <c r="C506" s="16">
        <v>35151</v>
      </c>
      <c r="D506" s="15" t="s">
        <v>103</v>
      </c>
      <c r="E506" s="14">
        <v>3544806</v>
      </c>
      <c r="F506" s="15" t="s">
        <v>601</v>
      </c>
      <c r="G506" s="51">
        <v>14</v>
      </c>
      <c r="H506" s="119">
        <v>3119</v>
      </c>
      <c r="I506" s="120">
        <f t="shared" si="14"/>
        <v>448.86181468419369</v>
      </c>
      <c r="J506" s="119">
        <v>3049</v>
      </c>
      <c r="K506" s="120">
        <f t="shared" si="15"/>
        <v>459.16693998032144</v>
      </c>
      <c r="L506" s="230"/>
    </row>
    <row r="507" spans="1:12" ht="15.75" x14ac:dyDescent="0.25">
      <c r="A507" s="15" t="s">
        <v>90</v>
      </c>
      <c r="B507" s="15" t="s">
        <v>91</v>
      </c>
      <c r="C507" s="16">
        <v>35082</v>
      </c>
      <c r="D507" s="15" t="s">
        <v>341</v>
      </c>
      <c r="E507" s="14">
        <v>3544905</v>
      </c>
      <c r="F507" s="15" t="s">
        <v>602</v>
      </c>
      <c r="G507" s="51">
        <v>9</v>
      </c>
      <c r="H507" s="119">
        <v>5759</v>
      </c>
      <c r="I507" s="120">
        <f t="shared" si="14"/>
        <v>156.27713144643167</v>
      </c>
      <c r="J507" s="119">
        <v>5913</v>
      </c>
      <c r="K507" s="120">
        <f t="shared" si="15"/>
        <v>152.20700152207002</v>
      </c>
      <c r="L507" s="230"/>
    </row>
    <row r="508" spans="1:12" ht="15.75" x14ac:dyDescent="0.25">
      <c r="A508" s="15" t="s">
        <v>107</v>
      </c>
      <c r="B508" s="15" t="s">
        <v>108</v>
      </c>
      <c r="C508" s="16">
        <v>35011</v>
      </c>
      <c r="D508" s="15" t="s">
        <v>106</v>
      </c>
      <c r="E508" s="14">
        <v>3545001</v>
      </c>
      <c r="F508" s="15" t="s">
        <v>603</v>
      </c>
      <c r="G508" s="51">
        <v>11</v>
      </c>
      <c r="H508" s="119">
        <v>7922</v>
      </c>
      <c r="I508" s="120">
        <f t="shared" si="14"/>
        <v>138.85382479171926</v>
      </c>
      <c r="J508" s="119">
        <v>7861</v>
      </c>
      <c r="K508" s="120">
        <f t="shared" si="15"/>
        <v>139.93130644956113</v>
      </c>
      <c r="L508" s="230"/>
    </row>
    <row r="509" spans="1:12" ht="15.75" x14ac:dyDescent="0.25">
      <c r="A509" s="15" t="s">
        <v>11</v>
      </c>
      <c r="B509" s="15" t="s">
        <v>12</v>
      </c>
      <c r="C509" s="16">
        <v>35091</v>
      </c>
      <c r="D509" s="15" t="s">
        <v>10</v>
      </c>
      <c r="E509" s="14">
        <v>3545100</v>
      </c>
      <c r="F509" s="15" t="s">
        <v>604</v>
      </c>
      <c r="G509" s="51">
        <v>1</v>
      </c>
      <c r="H509" s="119">
        <v>2497</v>
      </c>
      <c r="I509" s="120">
        <f t="shared" si="14"/>
        <v>40.048057669203047</v>
      </c>
      <c r="J509" s="119">
        <v>2508</v>
      </c>
      <c r="K509" s="120">
        <f t="shared" si="15"/>
        <v>39.872408293460929</v>
      </c>
      <c r="L509" s="230"/>
    </row>
    <row r="510" spans="1:12" ht="15.75" x14ac:dyDescent="0.25">
      <c r="A510" s="15" t="s">
        <v>32</v>
      </c>
      <c r="B510" s="15" t="s">
        <v>31</v>
      </c>
      <c r="C510" s="16">
        <v>35103</v>
      </c>
      <c r="D510" s="15" t="s">
        <v>31</v>
      </c>
      <c r="E510" s="14">
        <v>3545159</v>
      </c>
      <c r="F510" s="15" t="s">
        <v>605</v>
      </c>
      <c r="G510" s="51">
        <v>3</v>
      </c>
      <c r="H510" s="119">
        <v>4198</v>
      </c>
      <c r="I510" s="120">
        <f t="shared" si="14"/>
        <v>71.462601238685082</v>
      </c>
      <c r="J510" s="119">
        <v>4252</v>
      </c>
      <c r="K510" s="120">
        <f t="shared" si="15"/>
        <v>70.555032925682042</v>
      </c>
      <c r="L510" s="230"/>
    </row>
    <row r="511" spans="1:12" ht="15.75" x14ac:dyDescent="0.25">
      <c r="A511" s="15" t="s">
        <v>36</v>
      </c>
      <c r="B511" s="15" t="s">
        <v>37</v>
      </c>
      <c r="C511" s="16">
        <v>35163</v>
      </c>
      <c r="D511" s="15" t="s">
        <v>37</v>
      </c>
      <c r="E511" s="14">
        <v>3545209</v>
      </c>
      <c r="F511" s="15" t="s">
        <v>606</v>
      </c>
      <c r="G511" s="51">
        <v>125</v>
      </c>
      <c r="H511" s="119">
        <v>56955</v>
      </c>
      <c r="I511" s="120">
        <f t="shared" si="14"/>
        <v>219.47151259766483</v>
      </c>
      <c r="J511" s="119">
        <v>59357</v>
      </c>
      <c r="K511" s="120">
        <f t="shared" si="15"/>
        <v>210.59015785838236</v>
      </c>
      <c r="L511" s="230"/>
    </row>
    <row r="512" spans="1:12" ht="15.75" x14ac:dyDescent="0.25">
      <c r="A512" s="15" t="s">
        <v>36</v>
      </c>
      <c r="B512" s="15" t="s">
        <v>37</v>
      </c>
      <c r="C512" s="16">
        <v>35163</v>
      </c>
      <c r="D512" s="15" t="s">
        <v>37</v>
      </c>
      <c r="E512" s="14">
        <v>3545308</v>
      </c>
      <c r="F512" s="15" t="s">
        <v>607</v>
      </c>
      <c r="G512" s="51">
        <v>42</v>
      </c>
      <c r="H512" s="119">
        <v>21316</v>
      </c>
      <c r="I512" s="120">
        <f t="shared" si="14"/>
        <v>197.03509101144681</v>
      </c>
      <c r="J512" s="119">
        <v>21347</v>
      </c>
      <c r="K512" s="120">
        <f t="shared" si="15"/>
        <v>196.7489576989741</v>
      </c>
      <c r="L512" s="230"/>
    </row>
    <row r="513" spans="1:12" ht="15.75" x14ac:dyDescent="0.25">
      <c r="A513" s="15" t="s">
        <v>11</v>
      </c>
      <c r="B513" s="15" t="s">
        <v>12</v>
      </c>
      <c r="C513" s="16">
        <v>35094</v>
      </c>
      <c r="D513" s="15" t="s">
        <v>144</v>
      </c>
      <c r="E513" s="14">
        <v>3545407</v>
      </c>
      <c r="F513" s="15" t="s">
        <v>608</v>
      </c>
      <c r="G513" s="51">
        <v>19</v>
      </c>
      <c r="H513" s="119">
        <v>4568</v>
      </c>
      <c r="I513" s="120">
        <f t="shared" si="14"/>
        <v>415.93695271453589</v>
      </c>
      <c r="J513" s="119">
        <v>4420</v>
      </c>
      <c r="K513" s="120">
        <f t="shared" si="15"/>
        <v>429.86425339366519</v>
      </c>
      <c r="L513" s="230"/>
    </row>
    <row r="514" spans="1:12" ht="15.75" x14ac:dyDescent="0.25">
      <c r="A514" s="15" t="s">
        <v>40</v>
      </c>
      <c r="B514" s="15" t="s">
        <v>41</v>
      </c>
      <c r="C514" s="16">
        <v>35112</v>
      </c>
      <c r="D514" s="15" t="s">
        <v>39</v>
      </c>
      <c r="E514" s="14">
        <v>3545506</v>
      </c>
      <c r="F514" s="15" t="s">
        <v>609</v>
      </c>
      <c r="G514" s="51">
        <v>3</v>
      </c>
      <c r="H514" s="119">
        <v>1916</v>
      </c>
      <c r="I514" s="120">
        <f t="shared" si="14"/>
        <v>156.57620041753654</v>
      </c>
      <c r="J514" s="119">
        <v>1953</v>
      </c>
      <c r="K514" s="120">
        <f t="shared" si="15"/>
        <v>153.60983102918587</v>
      </c>
      <c r="L514" s="230"/>
    </row>
    <row r="515" spans="1:12" ht="15.75" x14ac:dyDescent="0.25">
      <c r="A515" s="15" t="s">
        <v>15</v>
      </c>
      <c r="B515" s="15" t="s">
        <v>16</v>
      </c>
      <c r="C515" s="16">
        <v>35151</v>
      </c>
      <c r="D515" s="15" t="s">
        <v>103</v>
      </c>
      <c r="E515" s="14">
        <v>3545605</v>
      </c>
      <c r="F515" s="15" t="s">
        <v>610</v>
      </c>
      <c r="G515" s="51">
        <v>4</v>
      </c>
      <c r="H515" s="119">
        <v>7517</v>
      </c>
      <c r="I515" s="120">
        <f t="shared" si="14"/>
        <v>53.212717839563659</v>
      </c>
      <c r="J515" s="119">
        <v>7727</v>
      </c>
      <c r="K515" s="120">
        <f t="shared" si="15"/>
        <v>51.766532936456585</v>
      </c>
      <c r="L515" s="230"/>
    </row>
    <row r="516" spans="1:12" ht="15.75" x14ac:dyDescent="0.25">
      <c r="A516" s="15" t="s">
        <v>15</v>
      </c>
      <c r="B516" s="15" t="s">
        <v>16</v>
      </c>
      <c r="C516" s="16">
        <v>35153</v>
      </c>
      <c r="D516" s="15" t="s">
        <v>81</v>
      </c>
      <c r="E516" s="14">
        <v>3545704</v>
      </c>
      <c r="F516" s="15" t="s">
        <v>611</v>
      </c>
      <c r="G516" s="51">
        <v>4</v>
      </c>
      <c r="H516" s="119">
        <v>3058</v>
      </c>
      <c r="I516" s="120">
        <f t="shared" ref="I516:I579" si="16">G516/H516*100000</f>
        <v>130.80444735120994</v>
      </c>
      <c r="J516" s="119">
        <v>3073</v>
      </c>
      <c r="K516" s="120">
        <f t="shared" si="15"/>
        <v>130.16596160104132</v>
      </c>
      <c r="L516" s="230"/>
    </row>
    <row r="517" spans="1:12" ht="15.75" x14ac:dyDescent="0.25">
      <c r="A517" s="15" t="s">
        <v>24</v>
      </c>
      <c r="B517" s="15" t="s">
        <v>25</v>
      </c>
      <c r="C517" s="16">
        <v>35072</v>
      </c>
      <c r="D517" s="15" t="s">
        <v>61</v>
      </c>
      <c r="E517" s="14">
        <v>3545803</v>
      </c>
      <c r="F517" s="15" t="s">
        <v>612</v>
      </c>
      <c r="G517" s="51">
        <v>257</v>
      </c>
      <c r="H517" s="119">
        <v>98240</v>
      </c>
      <c r="I517" s="120">
        <f t="shared" si="16"/>
        <v>261.60423452768731</v>
      </c>
      <c r="J517" s="119">
        <v>102853</v>
      </c>
      <c r="K517" s="120">
        <f t="shared" ref="K517:K580" si="17">G517/J517*100000</f>
        <v>249.87117536678562</v>
      </c>
      <c r="L517" s="230"/>
    </row>
    <row r="518" spans="1:12" ht="15.75" x14ac:dyDescent="0.25">
      <c r="A518" s="15" t="s">
        <v>78</v>
      </c>
      <c r="B518" s="15" t="s">
        <v>79</v>
      </c>
      <c r="C518" s="16">
        <v>35171</v>
      </c>
      <c r="D518" s="15" t="s">
        <v>175</v>
      </c>
      <c r="E518" s="14">
        <v>3546009</v>
      </c>
      <c r="F518" s="15" t="s">
        <v>613</v>
      </c>
      <c r="G518" s="51">
        <v>4</v>
      </c>
      <c r="H518" s="119">
        <v>7151</v>
      </c>
      <c r="I518" s="120">
        <f t="shared" si="16"/>
        <v>55.936232694728012</v>
      </c>
      <c r="J518" s="119">
        <v>7203</v>
      </c>
      <c r="K518" s="120">
        <f t="shared" si="17"/>
        <v>55.532417048452032</v>
      </c>
      <c r="L518" s="230"/>
    </row>
    <row r="519" spans="1:12" ht="15.75" x14ac:dyDescent="0.25">
      <c r="A519" s="15" t="s">
        <v>15</v>
      </c>
      <c r="B519" s="15" t="s">
        <v>16</v>
      </c>
      <c r="C519" s="16">
        <v>35152</v>
      </c>
      <c r="D519" s="15" t="s">
        <v>468</v>
      </c>
      <c r="E519" s="14">
        <v>3546108</v>
      </c>
      <c r="F519" s="15" t="s">
        <v>614</v>
      </c>
      <c r="G519" s="51">
        <v>1</v>
      </c>
      <c r="H519" s="119">
        <v>1112</v>
      </c>
      <c r="I519" s="120">
        <f t="shared" si="16"/>
        <v>89.928057553956833</v>
      </c>
      <c r="J519" s="119">
        <v>1064</v>
      </c>
      <c r="K519" s="120">
        <f t="shared" si="17"/>
        <v>93.984962406015029</v>
      </c>
      <c r="L519" s="230"/>
    </row>
    <row r="520" spans="1:12" ht="15.75" x14ac:dyDescent="0.25">
      <c r="A520" s="15" t="s">
        <v>32</v>
      </c>
      <c r="B520" s="15" t="s">
        <v>31</v>
      </c>
      <c r="C520" s="16">
        <v>35101</v>
      </c>
      <c r="D520" s="15" t="s">
        <v>96</v>
      </c>
      <c r="E520" s="14">
        <v>3546207</v>
      </c>
      <c r="F520" s="15" t="s">
        <v>615</v>
      </c>
      <c r="G520" s="51">
        <v>0</v>
      </c>
      <c r="H520" s="119">
        <v>2206</v>
      </c>
      <c r="I520" s="120">
        <f t="shared" si="16"/>
        <v>0</v>
      </c>
      <c r="J520" s="119">
        <v>2236</v>
      </c>
      <c r="K520" s="120">
        <f t="shared" si="17"/>
        <v>0</v>
      </c>
      <c r="L520" s="230"/>
    </row>
    <row r="521" spans="1:12" ht="15.75" x14ac:dyDescent="0.25">
      <c r="A521" s="15" t="s">
        <v>48</v>
      </c>
      <c r="B521" s="15" t="s">
        <v>49</v>
      </c>
      <c r="C521" s="16">
        <v>35133</v>
      </c>
      <c r="D521" s="15" t="s">
        <v>47</v>
      </c>
      <c r="E521" s="14">
        <v>3546256</v>
      </c>
      <c r="F521" s="15" t="s">
        <v>616</v>
      </c>
      <c r="G521" s="51">
        <v>1</v>
      </c>
      <c r="H521" s="119">
        <v>972</v>
      </c>
      <c r="I521" s="120">
        <f t="shared" si="16"/>
        <v>102.88065843621401</v>
      </c>
      <c r="J521" s="119">
        <v>957</v>
      </c>
      <c r="K521" s="120">
        <f t="shared" si="17"/>
        <v>104.49320794148382</v>
      </c>
      <c r="L521" s="230"/>
    </row>
    <row r="522" spans="1:12" ht="15.75" x14ac:dyDescent="0.25">
      <c r="A522" s="15" t="s">
        <v>19</v>
      </c>
      <c r="B522" s="15" t="s">
        <v>20</v>
      </c>
      <c r="C522" s="16">
        <v>35142</v>
      </c>
      <c r="D522" s="15" t="s">
        <v>18</v>
      </c>
      <c r="E522" s="14">
        <v>3546306</v>
      </c>
      <c r="F522" s="15" t="s">
        <v>617</v>
      </c>
      <c r="G522" s="51">
        <v>37</v>
      </c>
      <c r="H522" s="119">
        <v>15158</v>
      </c>
      <c r="I522" s="120">
        <f t="shared" si="16"/>
        <v>244.09552711439505</v>
      </c>
      <c r="J522" s="119">
        <v>16571</v>
      </c>
      <c r="K522" s="120">
        <f t="shared" si="17"/>
        <v>223.28163659404981</v>
      </c>
      <c r="L522" s="230"/>
    </row>
    <row r="523" spans="1:12" ht="15.75" x14ac:dyDescent="0.25">
      <c r="A523" s="15" t="s">
        <v>11</v>
      </c>
      <c r="B523" s="15" t="s">
        <v>12</v>
      </c>
      <c r="C523" s="16">
        <v>35094</v>
      </c>
      <c r="D523" s="15" t="s">
        <v>144</v>
      </c>
      <c r="E523" s="14">
        <v>3546405</v>
      </c>
      <c r="F523" s="15" t="s">
        <v>618</v>
      </c>
      <c r="G523" s="51">
        <v>54</v>
      </c>
      <c r="H523" s="119">
        <v>22845</v>
      </c>
      <c r="I523" s="120">
        <f t="shared" si="16"/>
        <v>236.37557452396587</v>
      </c>
      <c r="J523" s="119">
        <v>23091</v>
      </c>
      <c r="K523" s="120">
        <f t="shared" si="17"/>
        <v>233.85734701831885</v>
      </c>
      <c r="L523" s="230"/>
    </row>
    <row r="524" spans="1:12" ht="15.75" x14ac:dyDescent="0.25">
      <c r="A524" s="15" t="s">
        <v>64</v>
      </c>
      <c r="B524" s="15" t="s">
        <v>65</v>
      </c>
      <c r="C524" s="16">
        <v>35033</v>
      </c>
      <c r="D524" s="15" t="s">
        <v>200</v>
      </c>
      <c r="E524" s="14">
        <v>3546504</v>
      </c>
      <c r="F524" s="15" t="s">
        <v>619</v>
      </c>
      <c r="G524" s="51">
        <v>1</v>
      </c>
      <c r="H524" s="119">
        <v>2615</v>
      </c>
      <c r="I524" s="120">
        <f t="shared" si="16"/>
        <v>38.24091778202677</v>
      </c>
      <c r="J524" s="119">
        <v>2826</v>
      </c>
      <c r="K524" s="120">
        <f t="shared" si="17"/>
        <v>35.385704175513091</v>
      </c>
      <c r="L524" s="230"/>
    </row>
    <row r="525" spans="1:12" ht="15.75" x14ac:dyDescent="0.25">
      <c r="A525" s="15" t="s">
        <v>15</v>
      </c>
      <c r="B525" s="15" t="s">
        <v>16</v>
      </c>
      <c r="C525" s="16">
        <v>35152</v>
      </c>
      <c r="D525" s="15" t="s">
        <v>468</v>
      </c>
      <c r="E525" s="14">
        <v>3546603</v>
      </c>
      <c r="F525" s="15" t="s">
        <v>620</v>
      </c>
      <c r="G525" s="51">
        <v>69</v>
      </c>
      <c r="H525" s="119">
        <v>16664</v>
      </c>
      <c r="I525" s="120">
        <f t="shared" si="16"/>
        <v>414.06625060009605</v>
      </c>
      <c r="J525" s="119">
        <v>16395</v>
      </c>
      <c r="K525" s="120">
        <f t="shared" si="17"/>
        <v>420.86001829826165</v>
      </c>
      <c r="L525" s="230"/>
    </row>
    <row r="526" spans="1:12" ht="15.75" x14ac:dyDescent="0.25">
      <c r="A526" s="15" t="s">
        <v>32</v>
      </c>
      <c r="B526" s="15" t="s">
        <v>31</v>
      </c>
      <c r="C526" s="16">
        <v>35104</v>
      </c>
      <c r="D526" s="15" t="s">
        <v>69</v>
      </c>
      <c r="E526" s="14">
        <v>3546702</v>
      </c>
      <c r="F526" s="15" t="s">
        <v>621</v>
      </c>
      <c r="G526" s="51">
        <v>10</v>
      </c>
      <c r="H526" s="119">
        <v>11300</v>
      </c>
      <c r="I526" s="120">
        <f t="shared" si="16"/>
        <v>88.495575221238937</v>
      </c>
      <c r="J526" s="119">
        <v>12678</v>
      </c>
      <c r="K526" s="120">
        <f t="shared" si="17"/>
        <v>78.876794447073678</v>
      </c>
      <c r="L526" s="230"/>
    </row>
    <row r="527" spans="1:12" ht="15.75" x14ac:dyDescent="0.25">
      <c r="A527" s="15" t="s">
        <v>107</v>
      </c>
      <c r="B527" s="15" t="s">
        <v>108</v>
      </c>
      <c r="C527" s="16">
        <v>35011</v>
      </c>
      <c r="D527" s="15" t="s">
        <v>106</v>
      </c>
      <c r="E527" s="14">
        <v>3546801</v>
      </c>
      <c r="F527" s="15" t="s">
        <v>622</v>
      </c>
      <c r="G527" s="51">
        <v>91</v>
      </c>
      <c r="H527" s="119">
        <v>26816</v>
      </c>
      <c r="I527" s="120">
        <f t="shared" si="16"/>
        <v>339.34964200477327</v>
      </c>
      <c r="J527" s="119">
        <v>27038</v>
      </c>
      <c r="K527" s="120">
        <f t="shared" si="17"/>
        <v>336.56335527775724</v>
      </c>
      <c r="L527" s="230"/>
    </row>
    <row r="528" spans="1:12" ht="15.75" x14ac:dyDescent="0.25">
      <c r="A528" s="15" t="s">
        <v>64</v>
      </c>
      <c r="B528" s="15" t="s">
        <v>65</v>
      </c>
      <c r="C528" s="16">
        <v>35031</v>
      </c>
      <c r="D528" s="15" t="s">
        <v>63</v>
      </c>
      <c r="E528" s="14">
        <v>3546900</v>
      </c>
      <c r="F528" s="15" t="s">
        <v>623</v>
      </c>
      <c r="G528" s="51">
        <v>2</v>
      </c>
      <c r="H528" s="119">
        <v>3992</v>
      </c>
      <c r="I528" s="120">
        <f t="shared" si="16"/>
        <v>50.100200400801597</v>
      </c>
      <c r="J528" s="119">
        <v>4213</v>
      </c>
      <c r="K528" s="120">
        <f t="shared" si="17"/>
        <v>47.472110135295516</v>
      </c>
      <c r="L528" s="230"/>
    </row>
    <row r="529" spans="1:12" ht="15.75" x14ac:dyDescent="0.25">
      <c r="A529" s="15" t="s">
        <v>32</v>
      </c>
      <c r="B529" s="15" t="s">
        <v>31</v>
      </c>
      <c r="C529" s="16">
        <v>35103</v>
      </c>
      <c r="D529" s="15" t="s">
        <v>31</v>
      </c>
      <c r="E529" s="14">
        <v>3547007</v>
      </c>
      <c r="F529" s="15" t="s">
        <v>624</v>
      </c>
      <c r="G529" s="51">
        <v>6</v>
      </c>
      <c r="H529" s="119">
        <v>2614</v>
      </c>
      <c r="I529" s="120">
        <f t="shared" si="16"/>
        <v>229.53328232593728</v>
      </c>
      <c r="J529" s="119">
        <v>2848</v>
      </c>
      <c r="K529" s="120">
        <f t="shared" si="17"/>
        <v>210.67415730337078</v>
      </c>
      <c r="L529" s="230"/>
    </row>
    <row r="530" spans="1:12" ht="15.75" x14ac:dyDescent="0.25">
      <c r="A530" s="15" t="s">
        <v>40</v>
      </c>
      <c r="B530" s="15" t="s">
        <v>41</v>
      </c>
      <c r="C530" s="16">
        <v>35111</v>
      </c>
      <c r="D530" s="15" t="s">
        <v>252</v>
      </c>
      <c r="E530" s="14">
        <v>3547106</v>
      </c>
      <c r="F530" s="15" t="s">
        <v>625</v>
      </c>
      <c r="G530" s="51">
        <v>0</v>
      </c>
      <c r="H530" s="119">
        <v>1367</v>
      </c>
      <c r="I530" s="120">
        <f t="shared" si="16"/>
        <v>0</v>
      </c>
      <c r="J530" s="119">
        <v>1365</v>
      </c>
      <c r="K530" s="120">
        <f t="shared" si="17"/>
        <v>0</v>
      </c>
      <c r="L530" s="230"/>
    </row>
    <row r="531" spans="1:12" ht="15.75" x14ac:dyDescent="0.25">
      <c r="A531" s="15" t="s">
        <v>15</v>
      </c>
      <c r="B531" s="15" t="s">
        <v>16</v>
      </c>
      <c r="C531" s="16">
        <v>35153</v>
      </c>
      <c r="D531" s="15" t="s">
        <v>81</v>
      </c>
      <c r="E531" s="14">
        <v>3547205</v>
      </c>
      <c r="F531" s="15" t="s">
        <v>626</v>
      </c>
      <c r="G531" s="51">
        <v>0</v>
      </c>
      <c r="H531" s="119">
        <v>889</v>
      </c>
      <c r="I531" s="120">
        <f t="shared" si="16"/>
        <v>0</v>
      </c>
      <c r="J531" s="119">
        <v>851</v>
      </c>
      <c r="K531" s="120">
        <f t="shared" si="17"/>
        <v>0</v>
      </c>
      <c r="L531" s="230"/>
    </row>
    <row r="532" spans="1:12" ht="15.75" x14ac:dyDescent="0.25">
      <c r="A532" s="15" t="s">
        <v>107</v>
      </c>
      <c r="B532" s="15" t="s">
        <v>108</v>
      </c>
      <c r="C532" s="16">
        <v>35014</v>
      </c>
      <c r="D532" s="15" t="s">
        <v>136</v>
      </c>
      <c r="E532" s="14">
        <v>3547304</v>
      </c>
      <c r="F532" s="15" t="s">
        <v>627</v>
      </c>
      <c r="G532" s="51">
        <v>101</v>
      </c>
      <c r="H532" s="119">
        <v>61876</v>
      </c>
      <c r="I532" s="120">
        <f t="shared" si="16"/>
        <v>163.22968517680522</v>
      </c>
      <c r="J532" s="119">
        <v>65413</v>
      </c>
      <c r="K532" s="120">
        <f t="shared" si="17"/>
        <v>154.40355892559583</v>
      </c>
      <c r="L532" s="230"/>
    </row>
    <row r="533" spans="1:12" ht="15.75" x14ac:dyDescent="0.25">
      <c r="A533" s="15" t="s">
        <v>15</v>
      </c>
      <c r="B533" s="15" t="s">
        <v>16</v>
      </c>
      <c r="C533" s="16">
        <v>35152</v>
      </c>
      <c r="D533" s="15" t="s">
        <v>468</v>
      </c>
      <c r="E533" s="14">
        <v>3547403</v>
      </c>
      <c r="F533" s="15" t="s">
        <v>628</v>
      </c>
      <c r="G533" s="51">
        <v>0</v>
      </c>
      <c r="H533" s="119">
        <v>1421</v>
      </c>
      <c r="I533" s="120">
        <f t="shared" si="16"/>
        <v>0</v>
      </c>
      <c r="J533" s="119">
        <v>1333</v>
      </c>
      <c r="K533" s="120">
        <f t="shared" si="17"/>
        <v>0</v>
      </c>
      <c r="L533" s="230"/>
    </row>
    <row r="534" spans="1:12" ht="15.75" x14ac:dyDescent="0.25">
      <c r="A534" s="15" t="s">
        <v>48</v>
      </c>
      <c r="B534" s="15" t="s">
        <v>49</v>
      </c>
      <c r="C534" s="16">
        <v>35132</v>
      </c>
      <c r="D534" s="15" t="s">
        <v>234</v>
      </c>
      <c r="E534" s="14">
        <v>3547502</v>
      </c>
      <c r="F534" s="15" t="s">
        <v>629</v>
      </c>
      <c r="G534" s="51">
        <v>26</v>
      </c>
      <c r="H534" s="119">
        <v>14346</v>
      </c>
      <c r="I534" s="120">
        <f t="shared" si="16"/>
        <v>181.23518750871324</v>
      </c>
      <c r="J534" s="119">
        <v>14167</v>
      </c>
      <c r="K534" s="120">
        <f t="shared" si="17"/>
        <v>183.52509352721114</v>
      </c>
      <c r="L534" s="230"/>
    </row>
    <row r="535" spans="1:12" ht="15.75" x14ac:dyDescent="0.25">
      <c r="A535" s="15" t="s">
        <v>48</v>
      </c>
      <c r="B535" s="15" t="s">
        <v>49</v>
      </c>
      <c r="C535" s="16">
        <v>35132</v>
      </c>
      <c r="D535" s="15" t="s">
        <v>234</v>
      </c>
      <c r="E535" s="14">
        <v>3547601</v>
      </c>
      <c r="F535" s="15" t="s">
        <v>630</v>
      </c>
      <c r="G535" s="51">
        <v>17</v>
      </c>
      <c r="H535" s="119">
        <v>12512</v>
      </c>
      <c r="I535" s="120">
        <f t="shared" si="16"/>
        <v>135.86956521739131</v>
      </c>
      <c r="J535" s="119">
        <v>12960</v>
      </c>
      <c r="K535" s="120">
        <f t="shared" si="17"/>
        <v>131.17283950617283</v>
      </c>
      <c r="L535" s="230"/>
    </row>
    <row r="536" spans="1:12" ht="15.75" x14ac:dyDescent="0.25">
      <c r="A536" s="15" t="s">
        <v>15</v>
      </c>
      <c r="B536" s="15" t="s">
        <v>16</v>
      </c>
      <c r="C536" s="16">
        <v>35153</v>
      </c>
      <c r="D536" s="15" t="s">
        <v>81</v>
      </c>
      <c r="E536" s="14">
        <v>3547650</v>
      </c>
      <c r="F536" s="15" t="s">
        <v>631</v>
      </c>
      <c r="G536" s="51">
        <v>0</v>
      </c>
      <c r="H536" s="119">
        <v>828</v>
      </c>
      <c r="I536" s="120">
        <f t="shared" si="16"/>
        <v>0</v>
      </c>
      <c r="J536" s="119">
        <v>808</v>
      </c>
      <c r="K536" s="120">
        <f t="shared" si="17"/>
        <v>0</v>
      </c>
      <c r="L536" s="230"/>
    </row>
    <row r="537" spans="1:12" ht="15.75" x14ac:dyDescent="0.25">
      <c r="A537" s="15" t="s">
        <v>40</v>
      </c>
      <c r="B537" s="15" t="s">
        <v>41</v>
      </c>
      <c r="C537" s="16">
        <v>35112</v>
      </c>
      <c r="D537" s="15" t="s">
        <v>39</v>
      </c>
      <c r="E537" s="14">
        <v>3547700</v>
      </c>
      <c r="F537" s="15" t="s">
        <v>632</v>
      </c>
      <c r="G537" s="51">
        <v>10</v>
      </c>
      <c r="H537" s="119">
        <v>10577</v>
      </c>
      <c r="I537" s="120">
        <f t="shared" si="16"/>
        <v>94.544766947149469</v>
      </c>
      <c r="J537" s="119">
        <v>10347</v>
      </c>
      <c r="K537" s="120">
        <f t="shared" si="17"/>
        <v>96.646370928771617</v>
      </c>
      <c r="L537" s="230"/>
    </row>
    <row r="538" spans="1:12" ht="15.75" x14ac:dyDescent="0.25">
      <c r="A538" s="15" t="s">
        <v>107</v>
      </c>
      <c r="B538" s="15" t="s">
        <v>108</v>
      </c>
      <c r="C538" s="16">
        <v>35015</v>
      </c>
      <c r="D538" s="15" t="s">
        <v>244</v>
      </c>
      <c r="E538" s="14">
        <v>3547809</v>
      </c>
      <c r="F538" s="15" t="s">
        <v>633</v>
      </c>
      <c r="G538" s="51">
        <v>1404</v>
      </c>
      <c r="H538" s="119">
        <v>369477</v>
      </c>
      <c r="I538" s="120">
        <f t="shared" si="16"/>
        <v>379.99658977419438</v>
      </c>
      <c r="J538" s="119">
        <v>371750</v>
      </c>
      <c r="K538" s="120">
        <f t="shared" si="17"/>
        <v>377.67316745124413</v>
      </c>
      <c r="L538" s="230"/>
    </row>
    <row r="539" spans="1:12" ht="15.75" x14ac:dyDescent="0.25">
      <c r="A539" s="15" t="s">
        <v>48</v>
      </c>
      <c r="B539" s="15" t="s">
        <v>49</v>
      </c>
      <c r="C539" s="16">
        <v>35133</v>
      </c>
      <c r="D539" s="15" t="s">
        <v>47</v>
      </c>
      <c r="E539" s="14">
        <v>3547908</v>
      </c>
      <c r="F539" s="15" t="s">
        <v>634</v>
      </c>
      <c r="G539" s="51">
        <v>4</v>
      </c>
      <c r="H539" s="119">
        <v>3332</v>
      </c>
      <c r="I539" s="120">
        <f t="shared" si="16"/>
        <v>120.04801920768307</v>
      </c>
      <c r="J539" s="119">
        <v>3357</v>
      </c>
      <c r="K539" s="120">
        <f t="shared" si="17"/>
        <v>119.15400655347035</v>
      </c>
      <c r="L539" s="230"/>
    </row>
    <row r="540" spans="1:12" ht="15.75" x14ac:dyDescent="0.25">
      <c r="A540" s="15" t="s">
        <v>24</v>
      </c>
      <c r="B540" s="15" t="s">
        <v>25</v>
      </c>
      <c r="C540" s="16">
        <v>35072</v>
      </c>
      <c r="D540" s="15" t="s">
        <v>61</v>
      </c>
      <c r="E540" s="14">
        <v>3548005</v>
      </c>
      <c r="F540" s="15" t="s">
        <v>635</v>
      </c>
      <c r="G540" s="51">
        <v>18</v>
      </c>
      <c r="H540" s="119">
        <v>10566</v>
      </c>
      <c r="I540" s="120">
        <f t="shared" si="16"/>
        <v>170.35775127768315</v>
      </c>
      <c r="J540" s="119">
        <v>11310</v>
      </c>
      <c r="K540" s="120">
        <f t="shared" si="17"/>
        <v>159.15119363395226</v>
      </c>
      <c r="L540" s="230"/>
    </row>
    <row r="541" spans="1:12" ht="15.75" x14ac:dyDescent="0.25">
      <c r="A541" s="15" t="s">
        <v>52</v>
      </c>
      <c r="B541" s="15" t="s">
        <v>53</v>
      </c>
      <c r="C541" s="16">
        <v>35021</v>
      </c>
      <c r="D541" s="15" t="s">
        <v>86</v>
      </c>
      <c r="E541" s="14">
        <v>3548054</v>
      </c>
      <c r="F541" s="15" t="s">
        <v>636</v>
      </c>
      <c r="G541" s="51">
        <v>7</v>
      </c>
      <c r="H541" s="119">
        <v>4200</v>
      </c>
      <c r="I541" s="120">
        <f t="shared" si="16"/>
        <v>166.66666666666669</v>
      </c>
      <c r="J541" s="119">
        <v>4319</v>
      </c>
      <c r="K541" s="120">
        <f t="shared" si="17"/>
        <v>162.07455429497568</v>
      </c>
      <c r="L541" s="230"/>
    </row>
    <row r="542" spans="1:12" ht="15.75" x14ac:dyDescent="0.25">
      <c r="A542" s="15" t="s">
        <v>19</v>
      </c>
      <c r="B542" s="15" t="s">
        <v>20</v>
      </c>
      <c r="C542" s="16">
        <v>35142</v>
      </c>
      <c r="D542" s="15" t="s">
        <v>18</v>
      </c>
      <c r="E542" s="14">
        <v>3548104</v>
      </c>
      <c r="F542" s="15" t="s">
        <v>637</v>
      </c>
      <c r="G542" s="51">
        <v>2</v>
      </c>
      <c r="H542" s="119">
        <v>3126</v>
      </c>
      <c r="I542" s="120">
        <f t="shared" si="16"/>
        <v>63.979526551503518</v>
      </c>
      <c r="J542" s="119">
        <v>3106</v>
      </c>
      <c r="K542" s="120">
        <f t="shared" si="17"/>
        <v>64.391500321957494</v>
      </c>
      <c r="L542" s="230"/>
    </row>
    <row r="543" spans="1:12" ht="15.75" x14ac:dyDescent="0.25">
      <c r="A543" s="15" t="s">
        <v>78</v>
      </c>
      <c r="B543" s="15" t="s">
        <v>79</v>
      </c>
      <c r="C543" s="16">
        <v>35174</v>
      </c>
      <c r="D543" s="15" t="s">
        <v>194</v>
      </c>
      <c r="E543" s="14">
        <v>3548203</v>
      </c>
      <c r="F543" s="15" t="s">
        <v>638</v>
      </c>
      <c r="G543" s="51">
        <v>5</v>
      </c>
      <c r="H543" s="119">
        <v>3295</v>
      </c>
      <c r="I543" s="120">
        <f t="shared" si="16"/>
        <v>151.74506828528072</v>
      </c>
      <c r="J543" s="119">
        <v>3204</v>
      </c>
      <c r="K543" s="120">
        <f t="shared" si="17"/>
        <v>156.05493133583019</v>
      </c>
      <c r="L543" s="230"/>
    </row>
    <row r="544" spans="1:12" ht="15.75" x14ac:dyDescent="0.25">
      <c r="A544" s="15" t="s">
        <v>40</v>
      </c>
      <c r="B544" s="15" t="s">
        <v>41</v>
      </c>
      <c r="C544" s="16">
        <v>35112</v>
      </c>
      <c r="D544" s="15" t="s">
        <v>39</v>
      </c>
      <c r="E544" s="14">
        <v>3548302</v>
      </c>
      <c r="F544" s="15" t="s">
        <v>639</v>
      </c>
      <c r="G544" s="51">
        <v>1</v>
      </c>
      <c r="H544" s="119">
        <v>1535</v>
      </c>
      <c r="I544" s="120">
        <f t="shared" si="16"/>
        <v>65.146579804560261</v>
      </c>
      <c r="J544" s="119">
        <v>1475</v>
      </c>
      <c r="K544" s="120">
        <f t="shared" si="17"/>
        <v>67.79661016949153</v>
      </c>
      <c r="L544" s="230"/>
    </row>
    <row r="545" spans="1:12" ht="15.75" x14ac:dyDescent="0.25">
      <c r="A545" s="15" t="s">
        <v>52</v>
      </c>
      <c r="B545" s="15" t="s">
        <v>53</v>
      </c>
      <c r="C545" s="16">
        <v>35023</v>
      </c>
      <c r="D545" s="15" t="s">
        <v>51</v>
      </c>
      <c r="E545" s="14">
        <v>3548401</v>
      </c>
      <c r="F545" s="15" t="s">
        <v>640</v>
      </c>
      <c r="G545" s="51">
        <v>1</v>
      </c>
      <c r="H545" s="119">
        <v>2077</v>
      </c>
      <c r="I545" s="120">
        <f t="shared" si="16"/>
        <v>48.146364949446316</v>
      </c>
      <c r="J545" s="119">
        <v>2278</v>
      </c>
      <c r="K545" s="120">
        <f t="shared" si="17"/>
        <v>43.89815627743635</v>
      </c>
      <c r="L545" s="230"/>
    </row>
    <row r="546" spans="1:12" ht="15.75" x14ac:dyDescent="0.25">
      <c r="A546" s="15" t="s">
        <v>147</v>
      </c>
      <c r="B546" s="15" t="s">
        <v>146</v>
      </c>
      <c r="C546" s="16">
        <v>35041</v>
      </c>
      <c r="D546" s="15" t="s">
        <v>146</v>
      </c>
      <c r="E546" s="14">
        <v>3548500</v>
      </c>
      <c r="F546" s="15" t="s">
        <v>641</v>
      </c>
      <c r="G546" s="51">
        <v>1516</v>
      </c>
      <c r="H546" s="119">
        <v>229498</v>
      </c>
      <c r="I546" s="120">
        <f t="shared" si="16"/>
        <v>660.57220542226946</v>
      </c>
      <c r="J546" s="119">
        <v>228213</v>
      </c>
      <c r="K546" s="120">
        <f t="shared" si="17"/>
        <v>664.29169241016064</v>
      </c>
      <c r="L546" s="230"/>
    </row>
    <row r="547" spans="1:12" ht="15.75" x14ac:dyDescent="0.25">
      <c r="A547" s="15" t="s">
        <v>78</v>
      </c>
      <c r="B547" s="15" t="s">
        <v>79</v>
      </c>
      <c r="C547" s="16">
        <v>35174</v>
      </c>
      <c r="D547" s="15" t="s">
        <v>194</v>
      </c>
      <c r="E547" s="14">
        <v>3548609</v>
      </c>
      <c r="F547" s="15" t="s">
        <v>642</v>
      </c>
      <c r="G547" s="51">
        <v>16</v>
      </c>
      <c r="H547" s="119">
        <v>5607</v>
      </c>
      <c r="I547" s="120">
        <f t="shared" si="16"/>
        <v>285.35758872837522</v>
      </c>
      <c r="J547" s="119">
        <v>5392</v>
      </c>
      <c r="K547" s="120">
        <f t="shared" si="17"/>
        <v>296.73590504451039</v>
      </c>
      <c r="L547" s="230"/>
    </row>
    <row r="548" spans="1:12" ht="15.75" x14ac:dyDescent="0.25">
      <c r="A548" s="15" t="s">
        <v>107</v>
      </c>
      <c r="B548" s="15" t="s">
        <v>108</v>
      </c>
      <c r="C548" s="16">
        <v>35015</v>
      </c>
      <c r="D548" s="15" t="s">
        <v>244</v>
      </c>
      <c r="E548" s="14">
        <v>3548708</v>
      </c>
      <c r="F548" s="15" t="s">
        <v>643</v>
      </c>
      <c r="G548" s="51">
        <v>1239</v>
      </c>
      <c r="H548" s="119">
        <v>418579</v>
      </c>
      <c r="I548" s="120">
        <f t="shared" si="16"/>
        <v>296.00147164573474</v>
      </c>
      <c r="J548" s="119">
        <v>428491</v>
      </c>
      <c r="K548" s="120">
        <f t="shared" si="17"/>
        <v>289.15426461699315</v>
      </c>
      <c r="L548" s="230"/>
    </row>
    <row r="549" spans="1:12" ht="15.75" x14ac:dyDescent="0.25">
      <c r="A549" s="15" t="s">
        <v>107</v>
      </c>
      <c r="B549" s="15" t="s">
        <v>108</v>
      </c>
      <c r="C549" s="16">
        <v>35015</v>
      </c>
      <c r="D549" s="15" t="s">
        <v>244</v>
      </c>
      <c r="E549" s="14">
        <v>3548807</v>
      </c>
      <c r="F549" s="15" t="s">
        <v>644</v>
      </c>
      <c r="G549" s="51">
        <v>240</v>
      </c>
      <c r="H549" s="119">
        <v>86145</v>
      </c>
      <c r="I549" s="120">
        <f t="shared" si="16"/>
        <v>278.60003482500434</v>
      </c>
      <c r="J549" s="119">
        <v>85273</v>
      </c>
      <c r="K549" s="120">
        <f t="shared" si="17"/>
        <v>281.44899323349711</v>
      </c>
      <c r="L549" s="230"/>
    </row>
    <row r="550" spans="1:12" ht="15.75" x14ac:dyDescent="0.25">
      <c r="A550" s="15" t="s">
        <v>64</v>
      </c>
      <c r="B550" s="15" t="s">
        <v>65</v>
      </c>
      <c r="C550" s="16">
        <v>35034</v>
      </c>
      <c r="D550" s="15" t="s">
        <v>242</v>
      </c>
      <c r="E550" s="14">
        <v>3548906</v>
      </c>
      <c r="F550" s="15" t="s">
        <v>645</v>
      </c>
      <c r="G550" s="51">
        <v>417</v>
      </c>
      <c r="H550" s="119">
        <v>123934</v>
      </c>
      <c r="I550" s="120">
        <f t="shared" si="16"/>
        <v>336.46941113818644</v>
      </c>
      <c r="J550" s="119">
        <v>128713</v>
      </c>
      <c r="K550" s="120">
        <f t="shared" si="17"/>
        <v>323.97659910032399</v>
      </c>
      <c r="L550" s="230"/>
    </row>
    <row r="551" spans="1:12" ht="15.75" x14ac:dyDescent="0.25">
      <c r="A551" s="15" t="s">
        <v>15</v>
      </c>
      <c r="B551" s="15" t="s">
        <v>16</v>
      </c>
      <c r="C551" s="16">
        <v>35153</v>
      </c>
      <c r="D551" s="15" t="s">
        <v>81</v>
      </c>
      <c r="E551" s="14">
        <v>3549003</v>
      </c>
      <c r="F551" s="15" t="s">
        <v>646</v>
      </c>
      <c r="G551" s="51">
        <v>0</v>
      </c>
      <c r="H551" s="119">
        <v>1461</v>
      </c>
      <c r="I551" s="120">
        <f t="shared" si="16"/>
        <v>0</v>
      </c>
      <c r="J551" s="119">
        <v>1376</v>
      </c>
      <c r="K551" s="120">
        <f t="shared" si="17"/>
        <v>0</v>
      </c>
      <c r="L551" s="230"/>
    </row>
    <row r="552" spans="1:12" ht="15.75" x14ac:dyDescent="0.25">
      <c r="A552" s="15" t="s">
        <v>19</v>
      </c>
      <c r="B552" s="15" t="s">
        <v>20</v>
      </c>
      <c r="C552" s="16">
        <v>35142</v>
      </c>
      <c r="D552" s="15" t="s">
        <v>18</v>
      </c>
      <c r="E552" s="14">
        <v>3549102</v>
      </c>
      <c r="F552" s="15" t="s">
        <v>647</v>
      </c>
      <c r="G552" s="51">
        <v>240</v>
      </c>
      <c r="H552" s="119">
        <v>46846</v>
      </c>
      <c r="I552" s="120">
        <f t="shared" si="16"/>
        <v>512.31695342185026</v>
      </c>
      <c r="J552" s="119">
        <v>47092</v>
      </c>
      <c r="K552" s="120">
        <f t="shared" si="17"/>
        <v>509.64070330417053</v>
      </c>
      <c r="L552" s="230"/>
    </row>
    <row r="553" spans="1:12" ht="15.75" x14ac:dyDescent="0.25">
      <c r="A553" s="15" t="s">
        <v>15</v>
      </c>
      <c r="B553" s="15" t="s">
        <v>16</v>
      </c>
      <c r="C553" s="16">
        <v>35154</v>
      </c>
      <c r="D553" s="15" t="s">
        <v>267</v>
      </c>
      <c r="E553" s="14">
        <v>3549201</v>
      </c>
      <c r="F553" s="15" t="s">
        <v>648</v>
      </c>
      <c r="G553" s="51">
        <v>3</v>
      </c>
      <c r="H553" s="119">
        <v>1353</v>
      </c>
      <c r="I553" s="120">
        <f t="shared" si="16"/>
        <v>221.72949002217294</v>
      </c>
      <c r="J553" s="119">
        <v>1299</v>
      </c>
      <c r="K553" s="120">
        <f t="shared" si="17"/>
        <v>230.94688221709006</v>
      </c>
      <c r="L553" s="230"/>
    </row>
    <row r="554" spans="1:12" ht="15.75" x14ac:dyDescent="0.25">
      <c r="A554" s="15" t="s">
        <v>15</v>
      </c>
      <c r="B554" s="15" t="s">
        <v>16</v>
      </c>
      <c r="C554" s="16">
        <v>35154</v>
      </c>
      <c r="D554" s="15" t="s">
        <v>267</v>
      </c>
      <c r="E554" s="14">
        <v>3549250</v>
      </c>
      <c r="F554" s="15" t="s">
        <v>649</v>
      </c>
      <c r="G554" s="51">
        <v>0</v>
      </c>
      <c r="H554" s="119">
        <v>952</v>
      </c>
      <c r="I554" s="120">
        <f t="shared" si="16"/>
        <v>0</v>
      </c>
      <c r="J554" s="119">
        <v>948</v>
      </c>
      <c r="K554" s="120">
        <f t="shared" si="17"/>
        <v>0</v>
      </c>
      <c r="L554" s="230"/>
    </row>
    <row r="555" spans="1:12" ht="15.75" x14ac:dyDescent="0.25">
      <c r="A555" s="15" t="s">
        <v>40</v>
      </c>
      <c r="B555" s="15" t="s">
        <v>41</v>
      </c>
      <c r="C555" s="16">
        <v>35111</v>
      </c>
      <c r="D555" s="15" t="s">
        <v>252</v>
      </c>
      <c r="E555" s="14">
        <v>3549300</v>
      </c>
      <c r="F555" s="15" t="s">
        <v>650</v>
      </c>
      <c r="G555" s="51">
        <v>1</v>
      </c>
      <c r="H555" s="119">
        <v>1137</v>
      </c>
      <c r="I555" s="120">
        <f t="shared" si="16"/>
        <v>87.950747581354449</v>
      </c>
      <c r="J555" s="119">
        <v>1045</v>
      </c>
      <c r="K555" s="120">
        <f t="shared" si="17"/>
        <v>95.693779904306226</v>
      </c>
      <c r="L555" s="230"/>
    </row>
    <row r="556" spans="1:12" ht="15.75" x14ac:dyDescent="0.25">
      <c r="A556" s="15" t="s">
        <v>90</v>
      </c>
      <c r="B556" s="15" t="s">
        <v>91</v>
      </c>
      <c r="C556" s="16">
        <v>35082</v>
      </c>
      <c r="D556" s="15" t="s">
        <v>341</v>
      </c>
      <c r="E556" s="14">
        <v>3549409</v>
      </c>
      <c r="F556" s="15" t="s">
        <v>651</v>
      </c>
      <c r="G556" s="51">
        <v>88</v>
      </c>
      <c r="H556" s="119">
        <v>25023</v>
      </c>
      <c r="I556" s="120">
        <f t="shared" si="16"/>
        <v>351.67645765895378</v>
      </c>
      <c r="J556" s="119">
        <v>25985</v>
      </c>
      <c r="K556" s="120">
        <f t="shared" si="17"/>
        <v>338.65691745237638</v>
      </c>
      <c r="L556" s="230"/>
    </row>
    <row r="557" spans="1:12" ht="15.75" x14ac:dyDescent="0.25">
      <c r="A557" s="15" t="s">
        <v>90</v>
      </c>
      <c r="B557" s="15" t="s">
        <v>91</v>
      </c>
      <c r="C557" s="16">
        <v>35081</v>
      </c>
      <c r="D557" s="15" t="s">
        <v>236</v>
      </c>
      <c r="E557" s="14">
        <v>3549508</v>
      </c>
      <c r="F557" s="15" t="s">
        <v>652</v>
      </c>
      <c r="G557" s="51">
        <v>3</v>
      </c>
      <c r="H557" s="119">
        <v>3790</v>
      </c>
      <c r="I557" s="120">
        <f t="shared" si="16"/>
        <v>79.155672823218993</v>
      </c>
      <c r="J557" s="119">
        <v>4030</v>
      </c>
      <c r="K557" s="120">
        <f t="shared" si="17"/>
        <v>74.441687344913149</v>
      </c>
      <c r="L557" s="230"/>
    </row>
    <row r="558" spans="1:12" ht="15.75" x14ac:dyDescent="0.25">
      <c r="A558" s="15" t="s">
        <v>78</v>
      </c>
      <c r="B558" s="15" t="s">
        <v>79</v>
      </c>
      <c r="C558" s="16">
        <v>35172</v>
      </c>
      <c r="D558" s="15" t="s">
        <v>77</v>
      </c>
      <c r="E558" s="14">
        <v>3549607</v>
      </c>
      <c r="F558" s="15" t="s">
        <v>653</v>
      </c>
      <c r="G558" s="51">
        <v>7</v>
      </c>
      <c r="H558" s="119">
        <v>1991</v>
      </c>
      <c r="I558" s="120">
        <f t="shared" si="16"/>
        <v>351.58211953792062</v>
      </c>
      <c r="J558" s="119">
        <v>1953</v>
      </c>
      <c r="K558" s="120">
        <f t="shared" si="17"/>
        <v>358.42293906810033</v>
      </c>
      <c r="L558" s="230"/>
    </row>
    <row r="559" spans="1:12" ht="15.75" x14ac:dyDescent="0.25">
      <c r="A559" s="15" t="s">
        <v>19</v>
      </c>
      <c r="B559" s="15" t="s">
        <v>20</v>
      </c>
      <c r="C559" s="16">
        <v>35143</v>
      </c>
      <c r="D559" s="15" t="s">
        <v>178</v>
      </c>
      <c r="E559" s="14">
        <v>3549706</v>
      </c>
      <c r="F559" s="15" t="s">
        <v>654</v>
      </c>
      <c r="G559" s="51">
        <v>105</v>
      </c>
      <c r="H559" s="119">
        <v>27673</v>
      </c>
      <c r="I559" s="120">
        <f t="shared" si="16"/>
        <v>379.43121454124963</v>
      </c>
      <c r="J559" s="119">
        <v>27860</v>
      </c>
      <c r="K559" s="120">
        <f t="shared" si="17"/>
        <v>376.88442211055275</v>
      </c>
      <c r="L559" s="230"/>
    </row>
    <row r="560" spans="1:12" ht="15.75" x14ac:dyDescent="0.25">
      <c r="A560" s="15" t="s">
        <v>15</v>
      </c>
      <c r="B560" s="15" t="s">
        <v>16</v>
      </c>
      <c r="C560" s="16">
        <v>35155</v>
      </c>
      <c r="D560" s="15" t="s">
        <v>16</v>
      </c>
      <c r="E560" s="14">
        <v>3549805</v>
      </c>
      <c r="F560" s="15" t="s">
        <v>655</v>
      </c>
      <c r="G560" s="51">
        <v>1375</v>
      </c>
      <c r="H560" s="119">
        <v>234163</v>
      </c>
      <c r="I560" s="120">
        <f t="shared" si="16"/>
        <v>587.19780665604731</v>
      </c>
      <c r="J560" s="119">
        <v>242069</v>
      </c>
      <c r="K560" s="120">
        <f t="shared" si="17"/>
        <v>568.01986210543282</v>
      </c>
      <c r="L560" s="230"/>
    </row>
    <row r="561" spans="1:12" ht="15.75" x14ac:dyDescent="0.25">
      <c r="A561" s="15" t="s">
        <v>78</v>
      </c>
      <c r="B561" s="15" t="s">
        <v>79</v>
      </c>
      <c r="C561" s="16">
        <v>35171</v>
      </c>
      <c r="D561" s="15" t="s">
        <v>175</v>
      </c>
      <c r="E561" s="14">
        <v>3549904</v>
      </c>
      <c r="F561" s="15" t="s">
        <v>656</v>
      </c>
      <c r="G561" s="51">
        <v>1161</v>
      </c>
      <c r="H561" s="119">
        <v>347608</v>
      </c>
      <c r="I561" s="120">
        <f t="shared" si="16"/>
        <v>333.99691606637361</v>
      </c>
      <c r="J561" s="119">
        <v>362014</v>
      </c>
      <c r="K561" s="120">
        <f t="shared" si="17"/>
        <v>320.70582905633484</v>
      </c>
      <c r="L561" s="230"/>
    </row>
    <row r="562" spans="1:12" ht="15.75" x14ac:dyDescent="0.25">
      <c r="A562" s="15" t="s">
        <v>107</v>
      </c>
      <c r="B562" s="15" t="s">
        <v>108</v>
      </c>
      <c r="C562" s="16">
        <v>35013</v>
      </c>
      <c r="D562" s="15" t="s">
        <v>232</v>
      </c>
      <c r="E562" s="14">
        <v>3549953</v>
      </c>
      <c r="F562" s="15" t="s">
        <v>657</v>
      </c>
      <c r="G562" s="51">
        <v>16</v>
      </c>
      <c r="H562" s="119">
        <v>7353</v>
      </c>
      <c r="I562" s="120">
        <f t="shared" si="16"/>
        <v>217.5982592139263</v>
      </c>
      <c r="J562" s="119">
        <v>7459</v>
      </c>
      <c r="K562" s="120">
        <f t="shared" si="17"/>
        <v>214.50596594717791</v>
      </c>
      <c r="L562" s="230"/>
    </row>
    <row r="563" spans="1:12" ht="15.75" x14ac:dyDescent="0.25">
      <c r="A563" s="15" t="s">
        <v>78</v>
      </c>
      <c r="B563" s="15" t="s">
        <v>79</v>
      </c>
      <c r="C563" s="16">
        <v>35174</v>
      </c>
      <c r="D563" s="15" t="s">
        <v>194</v>
      </c>
      <c r="E563" s="14">
        <v>3550001</v>
      </c>
      <c r="F563" s="15" t="s">
        <v>658</v>
      </c>
      <c r="G563" s="51">
        <v>9</v>
      </c>
      <c r="H563" s="119">
        <v>5386</v>
      </c>
      <c r="I563" s="120">
        <f t="shared" si="16"/>
        <v>167.09988860007428</v>
      </c>
      <c r="J563" s="119">
        <v>5292</v>
      </c>
      <c r="K563" s="120">
        <f t="shared" si="17"/>
        <v>170.06802721088434</v>
      </c>
      <c r="L563" s="230"/>
    </row>
    <row r="564" spans="1:12" ht="15.75" x14ac:dyDescent="0.25">
      <c r="A564" s="15" t="s">
        <v>28</v>
      </c>
      <c r="B564" s="15" t="s">
        <v>29</v>
      </c>
      <c r="C564" s="16">
        <v>35063</v>
      </c>
      <c r="D564" s="15" t="s">
        <v>74</v>
      </c>
      <c r="E564" s="14">
        <v>3550100</v>
      </c>
      <c r="F564" s="15" t="s">
        <v>659</v>
      </c>
      <c r="G564" s="51">
        <v>61</v>
      </c>
      <c r="H564" s="119">
        <v>20037</v>
      </c>
      <c r="I564" s="120">
        <f t="shared" si="16"/>
        <v>304.43679193492039</v>
      </c>
      <c r="J564" s="119">
        <v>20167</v>
      </c>
      <c r="K564" s="120">
        <f t="shared" si="17"/>
        <v>302.47433926711955</v>
      </c>
      <c r="L564" s="230"/>
    </row>
    <row r="565" spans="1:12" ht="15.75" x14ac:dyDescent="0.25">
      <c r="A565" s="15" t="s">
        <v>36</v>
      </c>
      <c r="B565" s="15" t="s">
        <v>37</v>
      </c>
      <c r="C565" s="16">
        <v>35161</v>
      </c>
      <c r="D565" s="15" t="s">
        <v>35</v>
      </c>
      <c r="E565" s="14">
        <v>3550209</v>
      </c>
      <c r="F565" s="15" t="s">
        <v>660</v>
      </c>
      <c r="G565" s="51">
        <v>22</v>
      </c>
      <c r="H565" s="119">
        <v>15478</v>
      </c>
      <c r="I565" s="120">
        <f t="shared" si="16"/>
        <v>142.13722703191627</v>
      </c>
      <c r="J565" s="119">
        <v>15240</v>
      </c>
      <c r="K565" s="120">
        <f t="shared" si="17"/>
        <v>144.35695538057743</v>
      </c>
      <c r="L565" s="230"/>
    </row>
    <row r="566" spans="1:12" ht="15.75" x14ac:dyDescent="0.25">
      <c r="A566" s="15" t="s">
        <v>107</v>
      </c>
      <c r="B566" s="15" t="s">
        <v>108</v>
      </c>
      <c r="C566" s="16">
        <v>35016</v>
      </c>
      <c r="D566" s="15" t="s">
        <v>662</v>
      </c>
      <c r="E566" s="14">
        <v>3550308</v>
      </c>
      <c r="F566" s="15" t="s">
        <v>661</v>
      </c>
      <c r="G566" s="51">
        <v>21792</v>
      </c>
      <c r="H566" s="119">
        <v>6009306</v>
      </c>
      <c r="I566" s="120">
        <f t="shared" si="16"/>
        <v>362.63754916125094</v>
      </c>
      <c r="J566" s="119">
        <v>6145313</v>
      </c>
      <c r="K566" s="120">
        <f t="shared" si="17"/>
        <v>354.61171790598786</v>
      </c>
      <c r="L566" s="230"/>
    </row>
    <row r="567" spans="1:12" ht="15.75" x14ac:dyDescent="0.25">
      <c r="A567" s="15" t="s">
        <v>32</v>
      </c>
      <c r="B567" s="15" t="s">
        <v>31</v>
      </c>
      <c r="C567" s="16">
        <v>35103</v>
      </c>
      <c r="D567" s="15" t="s">
        <v>31</v>
      </c>
      <c r="E567" s="14">
        <v>3550407</v>
      </c>
      <c r="F567" s="15" t="s">
        <v>663</v>
      </c>
      <c r="G567" s="51">
        <v>28</v>
      </c>
      <c r="H567" s="119">
        <v>17514</v>
      </c>
      <c r="I567" s="120">
        <f t="shared" si="16"/>
        <v>159.87210231814549</v>
      </c>
      <c r="J567" s="119">
        <v>17048</v>
      </c>
      <c r="K567" s="120">
        <f t="shared" si="17"/>
        <v>164.24213984045051</v>
      </c>
      <c r="L567" s="230"/>
    </row>
    <row r="568" spans="1:12" ht="15.75" x14ac:dyDescent="0.25">
      <c r="A568" s="15" t="s">
        <v>11</v>
      </c>
      <c r="B568" s="15" t="s">
        <v>12</v>
      </c>
      <c r="C568" s="16">
        <v>35094</v>
      </c>
      <c r="D568" s="15" t="s">
        <v>144</v>
      </c>
      <c r="E568" s="14">
        <v>3550506</v>
      </c>
      <c r="F568" s="15" t="s">
        <v>664</v>
      </c>
      <c r="G568" s="51">
        <v>1</v>
      </c>
      <c r="H568" s="119">
        <v>3565</v>
      </c>
      <c r="I568" s="120">
        <f t="shared" si="16"/>
        <v>28.050490883590463</v>
      </c>
      <c r="J568" s="119">
        <v>3528</v>
      </c>
      <c r="K568" s="120">
        <f t="shared" si="17"/>
        <v>28.344671201814059</v>
      </c>
      <c r="L568" s="230"/>
    </row>
    <row r="569" spans="1:12" ht="15.75" x14ac:dyDescent="0.25">
      <c r="A569" s="15" t="s">
        <v>36</v>
      </c>
      <c r="B569" s="15" t="s">
        <v>37</v>
      </c>
      <c r="C569" s="16">
        <v>35163</v>
      </c>
      <c r="D569" s="15" t="s">
        <v>37</v>
      </c>
      <c r="E569" s="14">
        <v>3550605</v>
      </c>
      <c r="F569" s="15" t="s">
        <v>665</v>
      </c>
      <c r="G569" s="51">
        <v>130</v>
      </c>
      <c r="H569" s="119">
        <v>45247</v>
      </c>
      <c r="I569" s="120">
        <f t="shared" si="16"/>
        <v>287.31186598006497</v>
      </c>
      <c r="J569" s="119">
        <v>44767</v>
      </c>
      <c r="K569" s="120">
        <f t="shared" si="17"/>
        <v>290.39247660106776</v>
      </c>
      <c r="L569" s="230"/>
    </row>
    <row r="570" spans="1:12" ht="15.75" x14ac:dyDescent="0.25">
      <c r="A570" s="15" t="s">
        <v>78</v>
      </c>
      <c r="B570" s="15" t="s">
        <v>79</v>
      </c>
      <c r="C570" s="16">
        <v>35173</v>
      </c>
      <c r="D570" s="15" t="s">
        <v>206</v>
      </c>
      <c r="E570" s="14">
        <v>3550704</v>
      </c>
      <c r="F570" s="15" t="s">
        <v>666</v>
      </c>
      <c r="G570" s="51">
        <v>112</v>
      </c>
      <c r="H570" s="119">
        <v>39722</v>
      </c>
      <c r="I570" s="120">
        <f t="shared" si="16"/>
        <v>281.9596193545139</v>
      </c>
      <c r="J570" s="119">
        <v>41992</v>
      </c>
      <c r="K570" s="120">
        <f t="shared" si="17"/>
        <v>266.71746999428461</v>
      </c>
      <c r="L570" s="230"/>
    </row>
    <row r="571" spans="1:12" ht="15.75" x14ac:dyDescent="0.25">
      <c r="A571" s="15" t="s">
        <v>19</v>
      </c>
      <c r="B571" s="15" t="s">
        <v>20</v>
      </c>
      <c r="C571" s="16">
        <v>35143</v>
      </c>
      <c r="D571" s="15" t="s">
        <v>178</v>
      </c>
      <c r="E571" s="14">
        <v>3550803</v>
      </c>
      <c r="F571" s="15" t="s">
        <v>667</v>
      </c>
      <c r="G571" s="51">
        <v>12</v>
      </c>
      <c r="H571" s="119">
        <v>6060</v>
      </c>
      <c r="I571" s="120">
        <f t="shared" si="16"/>
        <v>198.01980198019803</v>
      </c>
      <c r="J571" s="119">
        <v>6172</v>
      </c>
      <c r="K571" s="120">
        <f t="shared" si="17"/>
        <v>194.42644199611146</v>
      </c>
      <c r="L571" s="230"/>
    </row>
    <row r="572" spans="1:12" ht="15.75" x14ac:dyDescent="0.25">
      <c r="A572" s="15" t="s">
        <v>48</v>
      </c>
      <c r="B572" s="15" t="s">
        <v>49</v>
      </c>
      <c r="C572" s="16">
        <v>35132</v>
      </c>
      <c r="D572" s="15" t="s">
        <v>234</v>
      </c>
      <c r="E572" s="14">
        <v>3550902</v>
      </c>
      <c r="F572" s="15" t="s">
        <v>668</v>
      </c>
      <c r="G572" s="51">
        <v>22</v>
      </c>
      <c r="H572" s="119">
        <v>7319</v>
      </c>
      <c r="I572" s="120">
        <f t="shared" si="16"/>
        <v>300.58751195518516</v>
      </c>
      <c r="J572" s="119">
        <v>7434</v>
      </c>
      <c r="K572" s="120">
        <f t="shared" si="17"/>
        <v>295.93758407317728</v>
      </c>
      <c r="L572" s="230"/>
    </row>
    <row r="573" spans="1:12" ht="15.75" x14ac:dyDescent="0.25">
      <c r="A573" s="15" t="s">
        <v>147</v>
      </c>
      <c r="B573" s="15" t="s">
        <v>146</v>
      </c>
      <c r="C573" s="16">
        <v>35041</v>
      </c>
      <c r="D573" s="15" t="s">
        <v>146</v>
      </c>
      <c r="E573" s="14">
        <v>3551009</v>
      </c>
      <c r="F573" s="15" t="s">
        <v>669</v>
      </c>
      <c r="G573" s="51">
        <v>476</v>
      </c>
      <c r="H573" s="119">
        <v>173919</v>
      </c>
      <c r="I573" s="120">
        <f t="shared" si="16"/>
        <v>273.69062609605623</v>
      </c>
      <c r="J573" s="119">
        <v>179103</v>
      </c>
      <c r="K573" s="120">
        <f t="shared" si="17"/>
        <v>265.76885925975557</v>
      </c>
      <c r="L573" s="230"/>
    </row>
    <row r="574" spans="1:12" ht="15.75" x14ac:dyDescent="0.25">
      <c r="A574" s="15" t="s">
        <v>36</v>
      </c>
      <c r="B574" s="15" t="s">
        <v>37</v>
      </c>
      <c r="C574" s="16">
        <v>35161</v>
      </c>
      <c r="D574" s="15" t="s">
        <v>35</v>
      </c>
      <c r="E574" s="14">
        <v>3551108</v>
      </c>
      <c r="F574" s="15" t="s">
        <v>670</v>
      </c>
      <c r="G574" s="51">
        <v>3</v>
      </c>
      <c r="H574" s="119">
        <v>4735</v>
      </c>
      <c r="I574" s="120">
        <f t="shared" si="16"/>
        <v>63.357972544878571</v>
      </c>
      <c r="J574" s="119">
        <v>4705</v>
      </c>
      <c r="K574" s="120">
        <f t="shared" si="17"/>
        <v>63.761955366631241</v>
      </c>
      <c r="L574" s="230"/>
    </row>
    <row r="575" spans="1:12" ht="15.75" x14ac:dyDescent="0.25">
      <c r="A575" s="15" t="s">
        <v>28</v>
      </c>
      <c r="B575" s="15" t="s">
        <v>29</v>
      </c>
      <c r="C575" s="16">
        <v>35061</v>
      </c>
      <c r="D575" s="15" t="s">
        <v>27</v>
      </c>
      <c r="E575" s="14">
        <v>3551207</v>
      </c>
      <c r="F575" s="15" t="s">
        <v>671</v>
      </c>
      <c r="G575" s="51">
        <v>0</v>
      </c>
      <c r="H575" s="119">
        <v>1765</v>
      </c>
      <c r="I575" s="120">
        <f t="shared" si="16"/>
        <v>0</v>
      </c>
      <c r="J575" s="119">
        <v>1714</v>
      </c>
      <c r="K575" s="120">
        <f t="shared" si="17"/>
        <v>0</v>
      </c>
      <c r="L575" s="230"/>
    </row>
    <row r="576" spans="1:12" ht="15.75" x14ac:dyDescent="0.25">
      <c r="A576" s="15" t="s">
        <v>15</v>
      </c>
      <c r="B576" s="15" t="s">
        <v>16</v>
      </c>
      <c r="C576" s="16">
        <v>35157</v>
      </c>
      <c r="D576" s="15" t="s">
        <v>56</v>
      </c>
      <c r="E576" s="14">
        <v>3551306</v>
      </c>
      <c r="F576" s="15" t="s">
        <v>672</v>
      </c>
      <c r="G576" s="51">
        <v>2</v>
      </c>
      <c r="H576" s="119">
        <v>1706</v>
      </c>
      <c r="I576" s="120">
        <f t="shared" si="16"/>
        <v>117.23329425556857</v>
      </c>
      <c r="J576" s="119">
        <v>1810</v>
      </c>
      <c r="K576" s="120">
        <f t="shared" si="17"/>
        <v>110.49723756906079</v>
      </c>
      <c r="L576" s="230"/>
    </row>
    <row r="577" spans="1:12" ht="15.75" x14ac:dyDescent="0.25">
      <c r="A577" s="15" t="s">
        <v>48</v>
      </c>
      <c r="B577" s="15" t="s">
        <v>49</v>
      </c>
      <c r="C577" s="16">
        <v>35132</v>
      </c>
      <c r="D577" s="15" t="s">
        <v>234</v>
      </c>
      <c r="E577" s="14">
        <v>3551405</v>
      </c>
      <c r="F577" s="15" t="s">
        <v>673</v>
      </c>
      <c r="G577" s="51">
        <v>7</v>
      </c>
      <c r="H577" s="119">
        <v>6877</v>
      </c>
      <c r="I577" s="120">
        <f t="shared" si="16"/>
        <v>101.78857059764431</v>
      </c>
      <c r="J577" s="119">
        <v>5922</v>
      </c>
      <c r="K577" s="120">
        <f t="shared" si="17"/>
        <v>118.2033096926714</v>
      </c>
      <c r="L577" s="230"/>
    </row>
    <row r="578" spans="1:12" ht="15.75" x14ac:dyDescent="0.25">
      <c r="A578" s="15" t="s">
        <v>48</v>
      </c>
      <c r="B578" s="15" t="s">
        <v>49</v>
      </c>
      <c r="C578" s="16">
        <v>35132</v>
      </c>
      <c r="D578" s="15" t="s">
        <v>234</v>
      </c>
      <c r="E578" s="14">
        <v>3551504</v>
      </c>
      <c r="F578" s="15" t="s">
        <v>674</v>
      </c>
      <c r="G578" s="51">
        <v>30</v>
      </c>
      <c r="H578" s="119">
        <v>19194</v>
      </c>
      <c r="I578" s="120">
        <f t="shared" si="16"/>
        <v>156.29884338855894</v>
      </c>
      <c r="J578" s="119">
        <v>21281</v>
      </c>
      <c r="K578" s="120">
        <f t="shared" si="17"/>
        <v>140.97081904045862</v>
      </c>
      <c r="L578" s="230"/>
    </row>
    <row r="579" spans="1:12" ht="15.75" x14ac:dyDescent="0.25">
      <c r="A579" s="15" t="s">
        <v>24</v>
      </c>
      <c r="B579" s="15" t="s">
        <v>25</v>
      </c>
      <c r="C579" s="16">
        <v>35074</v>
      </c>
      <c r="D579" s="15" t="s">
        <v>23</v>
      </c>
      <c r="E579" s="14">
        <v>3551603</v>
      </c>
      <c r="F579" s="15" t="s">
        <v>675</v>
      </c>
      <c r="G579" s="51">
        <v>47</v>
      </c>
      <c r="H579" s="119">
        <v>14944</v>
      </c>
      <c r="I579" s="120">
        <f t="shared" si="16"/>
        <v>314.50749464668093</v>
      </c>
      <c r="J579" s="119">
        <v>14515</v>
      </c>
      <c r="K579" s="120">
        <f t="shared" si="17"/>
        <v>323.8029624526352</v>
      </c>
      <c r="L579" s="230"/>
    </row>
    <row r="580" spans="1:12" ht="15.75" x14ac:dyDescent="0.25">
      <c r="A580" s="15" t="s">
        <v>48</v>
      </c>
      <c r="B580" s="15" t="s">
        <v>49</v>
      </c>
      <c r="C580" s="16">
        <v>35131</v>
      </c>
      <c r="D580" s="15" t="s">
        <v>134</v>
      </c>
      <c r="E580" s="14">
        <v>3551702</v>
      </c>
      <c r="F580" s="15" t="s">
        <v>676</v>
      </c>
      <c r="G580" s="51">
        <v>179</v>
      </c>
      <c r="H580" s="119">
        <v>59351</v>
      </c>
      <c r="I580" s="120">
        <f t="shared" ref="I580:I643" si="18">G580/H580*100000</f>
        <v>301.59559232363398</v>
      </c>
      <c r="J580" s="119">
        <v>62908</v>
      </c>
      <c r="K580" s="120">
        <f t="shared" si="17"/>
        <v>284.54250651745406</v>
      </c>
      <c r="L580" s="230"/>
    </row>
    <row r="581" spans="1:12" ht="15.75" x14ac:dyDescent="0.25">
      <c r="A581" s="15" t="s">
        <v>130</v>
      </c>
      <c r="B581" s="15" t="s">
        <v>131</v>
      </c>
      <c r="C581" s="16">
        <v>35121</v>
      </c>
      <c r="D581" s="15" t="s">
        <v>129</v>
      </c>
      <c r="E581" s="14">
        <v>3551801</v>
      </c>
      <c r="F581" s="15" t="s">
        <v>677</v>
      </c>
      <c r="G581" s="51">
        <v>14</v>
      </c>
      <c r="H581" s="119">
        <v>6195</v>
      </c>
      <c r="I581" s="120">
        <f t="shared" si="18"/>
        <v>225.98870056497177</v>
      </c>
      <c r="J581" s="119">
        <v>5693</v>
      </c>
      <c r="K581" s="120">
        <f t="shared" ref="K581:K644" si="19">G581/J581*100000</f>
        <v>245.91603723871421</v>
      </c>
      <c r="L581" s="230"/>
    </row>
    <row r="582" spans="1:12" ht="15.75" x14ac:dyDescent="0.25">
      <c r="A582" s="15" t="s">
        <v>44</v>
      </c>
      <c r="B582" s="15" t="s">
        <v>45</v>
      </c>
      <c r="C582" s="16">
        <v>35051</v>
      </c>
      <c r="D582" s="15" t="s">
        <v>43</v>
      </c>
      <c r="E582" s="14">
        <v>3551900</v>
      </c>
      <c r="F582" s="15" t="s">
        <v>678</v>
      </c>
      <c r="G582" s="51">
        <v>18</v>
      </c>
      <c r="H582" s="119">
        <v>7661</v>
      </c>
      <c r="I582" s="120">
        <f t="shared" si="18"/>
        <v>234.9562720271505</v>
      </c>
      <c r="J582" s="119">
        <v>8400</v>
      </c>
      <c r="K582" s="120">
        <f t="shared" si="19"/>
        <v>214.28571428571431</v>
      </c>
      <c r="L582" s="230"/>
    </row>
    <row r="583" spans="1:12" ht="15.75" x14ac:dyDescent="0.25">
      <c r="A583" s="15" t="s">
        <v>78</v>
      </c>
      <c r="B583" s="15" t="s">
        <v>79</v>
      </c>
      <c r="C583" s="16">
        <v>35172</v>
      </c>
      <c r="D583" s="15" t="s">
        <v>77</v>
      </c>
      <c r="E583" s="14">
        <v>3552007</v>
      </c>
      <c r="F583" s="15" t="s">
        <v>679</v>
      </c>
      <c r="G583" s="51">
        <v>1</v>
      </c>
      <c r="H583" s="119">
        <v>2926</v>
      </c>
      <c r="I583" s="120">
        <f t="shared" si="18"/>
        <v>34.176349965823654</v>
      </c>
      <c r="J583" s="119">
        <v>2931</v>
      </c>
      <c r="K583" s="120">
        <f t="shared" si="19"/>
        <v>34.118048447628802</v>
      </c>
      <c r="L583" s="230"/>
    </row>
    <row r="584" spans="1:12" ht="15.75" x14ac:dyDescent="0.25">
      <c r="A584" s="15" t="s">
        <v>24</v>
      </c>
      <c r="B584" s="15" t="s">
        <v>25</v>
      </c>
      <c r="C584" s="16">
        <v>35071</v>
      </c>
      <c r="D584" s="15" t="s">
        <v>113</v>
      </c>
      <c r="E584" s="14">
        <v>3552106</v>
      </c>
      <c r="F584" s="15" t="s">
        <v>680</v>
      </c>
      <c r="G584" s="51">
        <v>59</v>
      </c>
      <c r="H584" s="119">
        <v>20759</v>
      </c>
      <c r="I584" s="120">
        <f t="shared" si="18"/>
        <v>284.21407582253477</v>
      </c>
      <c r="J584" s="119">
        <v>20322</v>
      </c>
      <c r="K584" s="120">
        <f t="shared" si="19"/>
        <v>290.32575533904145</v>
      </c>
      <c r="L584" s="230"/>
    </row>
    <row r="585" spans="1:12" ht="15.75" x14ac:dyDescent="0.25">
      <c r="A585" s="15" t="s">
        <v>36</v>
      </c>
      <c r="B585" s="15" t="s">
        <v>37</v>
      </c>
      <c r="C585" s="16">
        <v>35163</v>
      </c>
      <c r="D585" s="15" t="s">
        <v>37</v>
      </c>
      <c r="E585" s="14">
        <v>3552205</v>
      </c>
      <c r="F585" s="15" t="s">
        <v>681</v>
      </c>
      <c r="G585" s="51">
        <v>1489</v>
      </c>
      <c r="H585" s="119">
        <v>324712</v>
      </c>
      <c r="I585" s="120">
        <f t="shared" si="18"/>
        <v>458.56020103969058</v>
      </c>
      <c r="J585" s="119">
        <v>336462</v>
      </c>
      <c r="K585" s="120">
        <f t="shared" si="19"/>
        <v>442.54626079616719</v>
      </c>
      <c r="L585" s="230"/>
    </row>
    <row r="586" spans="1:12" ht="15.75" x14ac:dyDescent="0.25">
      <c r="A586" s="15" t="s">
        <v>52</v>
      </c>
      <c r="B586" s="15" t="s">
        <v>53</v>
      </c>
      <c r="C586" s="16">
        <v>35022</v>
      </c>
      <c r="D586" s="15" t="s">
        <v>71</v>
      </c>
      <c r="E586" s="14">
        <v>3552304</v>
      </c>
      <c r="F586" s="15" t="s">
        <v>682</v>
      </c>
      <c r="G586" s="51">
        <v>9</v>
      </c>
      <c r="H586" s="119">
        <v>3845</v>
      </c>
      <c r="I586" s="120">
        <f t="shared" si="18"/>
        <v>234.07022106631987</v>
      </c>
      <c r="J586" s="119">
        <v>3941</v>
      </c>
      <c r="K586" s="120">
        <f t="shared" si="19"/>
        <v>228.36843440751082</v>
      </c>
      <c r="L586" s="230"/>
    </row>
    <row r="587" spans="1:12" ht="15.75" x14ac:dyDescent="0.25">
      <c r="A587" s="15" t="s">
        <v>24</v>
      </c>
      <c r="B587" s="15" t="s">
        <v>25</v>
      </c>
      <c r="C587" s="16">
        <v>35072</v>
      </c>
      <c r="D587" s="15" t="s">
        <v>61</v>
      </c>
      <c r="E587" s="14">
        <v>3552403</v>
      </c>
      <c r="F587" s="15" t="s">
        <v>683</v>
      </c>
      <c r="G587" s="51">
        <v>319</v>
      </c>
      <c r="H587" s="119">
        <v>129071</v>
      </c>
      <c r="I587" s="120">
        <f t="shared" si="18"/>
        <v>247.15079297440943</v>
      </c>
      <c r="J587" s="119">
        <v>141208</v>
      </c>
      <c r="K587" s="120">
        <f t="shared" si="19"/>
        <v>225.90788057333862</v>
      </c>
      <c r="L587" s="230"/>
    </row>
    <row r="588" spans="1:12" ht="15.75" x14ac:dyDescent="0.25">
      <c r="A588" s="15" t="s">
        <v>107</v>
      </c>
      <c r="B588" s="15" t="s">
        <v>108</v>
      </c>
      <c r="C588" s="16">
        <v>35011</v>
      </c>
      <c r="D588" s="15" t="s">
        <v>106</v>
      </c>
      <c r="E588" s="14">
        <v>3552502</v>
      </c>
      <c r="F588" s="15" t="s">
        <v>684</v>
      </c>
      <c r="G588" s="51">
        <v>235</v>
      </c>
      <c r="H588" s="119">
        <v>136713</v>
      </c>
      <c r="I588" s="120">
        <f t="shared" si="18"/>
        <v>171.89294361179989</v>
      </c>
      <c r="J588" s="119">
        <v>140619</v>
      </c>
      <c r="K588" s="120">
        <f t="shared" si="19"/>
        <v>167.11824148941466</v>
      </c>
      <c r="L588" s="230"/>
    </row>
    <row r="589" spans="1:12" ht="15.75" x14ac:dyDescent="0.25">
      <c r="A589" s="15" t="s">
        <v>52</v>
      </c>
      <c r="B589" s="15" t="s">
        <v>53</v>
      </c>
      <c r="C589" s="16">
        <v>35022</v>
      </c>
      <c r="D589" s="15" t="s">
        <v>71</v>
      </c>
      <c r="E589" s="14">
        <v>3552551</v>
      </c>
      <c r="F589" s="15" t="s">
        <v>685</v>
      </c>
      <c r="G589" s="51">
        <v>0</v>
      </c>
      <c r="H589" s="119">
        <v>1871</v>
      </c>
      <c r="I589" s="120">
        <f t="shared" si="18"/>
        <v>0</v>
      </c>
      <c r="J589" s="119">
        <v>1875</v>
      </c>
      <c r="K589" s="120">
        <f t="shared" si="19"/>
        <v>0</v>
      </c>
      <c r="L589" s="230"/>
    </row>
    <row r="590" spans="1:12" ht="15.75" x14ac:dyDescent="0.25">
      <c r="A590" s="15" t="s">
        <v>15</v>
      </c>
      <c r="B590" s="15" t="s">
        <v>16</v>
      </c>
      <c r="C590" s="16">
        <v>35151</v>
      </c>
      <c r="D590" s="15" t="s">
        <v>103</v>
      </c>
      <c r="E590" s="14">
        <v>3552601</v>
      </c>
      <c r="F590" s="15" t="s">
        <v>686</v>
      </c>
      <c r="G590" s="51">
        <v>8</v>
      </c>
      <c r="H590" s="119">
        <v>6107</v>
      </c>
      <c r="I590" s="120">
        <f t="shared" si="18"/>
        <v>130.99721630915343</v>
      </c>
      <c r="J590" s="119">
        <v>6328</v>
      </c>
      <c r="K590" s="120">
        <f t="shared" si="19"/>
        <v>126.42225031605564</v>
      </c>
      <c r="L590" s="230"/>
    </row>
    <row r="591" spans="1:12" ht="15.75" x14ac:dyDescent="0.25">
      <c r="A591" s="15" t="s">
        <v>64</v>
      </c>
      <c r="B591" s="15" t="s">
        <v>65</v>
      </c>
      <c r="C591" s="16">
        <v>35032</v>
      </c>
      <c r="D591" s="15" t="s">
        <v>160</v>
      </c>
      <c r="E591" s="14">
        <v>3552700</v>
      </c>
      <c r="F591" s="15" t="s">
        <v>687</v>
      </c>
      <c r="G591" s="51">
        <v>11</v>
      </c>
      <c r="H591" s="119">
        <v>7592</v>
      </c>
      <c r="I591" s="120">
        <f t="shared" si="18"/>
        <v>144.88935721812436</v>
      </c>
      <c r="J591" s="119">
        <v>8020</v>
      </c>
      <c r="K591" s="120">
        <f t="shared" si="19"/>
        <v>137.15710723192021</v>
      </c>
      <c r="L591" s="230"/>
    </row>
    <row r="592" spans="1:12" ht="15.75" x14ac:dyDescent="0.25">
      <c r="A592" s="15" t="s">
        <v>107</v>
      </c>
      <c r="B592" s="15" t="s">
        <v>108</v>
      </c>
      <c r="C592" s="16">
        <v>35013</v>
      </c>
      <c r="D592" s="15" t="s">
        <v>232</v>
      </c>
      <c r="E592" s="14">
        <v>3552809</v>
      </c>
      <c r="F592" s="15" t="s">
        <v>688</v>
      </c>
      <c r="G592" s="51">
        <v>510</v>
      </c>
      <c r="H592" s="119">
        <v>131529</v>
      </c>
      <c r="I592" s="120">
        <f t="shared" si="18"/>
        <v>387.74718883288097</v>
      </c>
      <c r="J592" s="119">
        <v>138213</v>
      </c>
      <c r="K592" s="120">
        <f t="shared" si="19"/>
        <v>368.99568057997442</v>
      </c>
      <c r="L592" s="230"/>
    </row>
    <row r="593" spans="1:12" ht="15.75" x14ac:dyDescent="0.25">
      <c r="A593" s="15" t="s">
        <v>40</v>
      </c>
      <c r="B593" s="15" t="s">
        <v>41</v>
      </c>
      <c r="C593" s="16">
        <v>35112</v>
      </c>
      <c r="D593" s="15" t="s">
        <v>39</v>
      </c>
      <c r="E593" s="14">
        <v>3552908</v>
      </c>
      <c r="F593" s="15" t="s">
        <v>689</v>
      </c>
      <c r="G593" s="51">
        <v>3</v>
      </c>
      <c r="H593" s="119">
        <v>2959</v>
      </c>
      <c r="I593" s="120">
        <f t="shared" si="18"/>
        <v>101.38560324433931</v>
      </c>
      <c r="J593" s="119">
        <v>3029</v>
      </c>
      <c r="K593" s="120">
        <f t="shared" si="19"/>
        <v>99.042588312974587</v>
      </c>
      <c r="L593" s="230"/>
    </row>
    <row r="594" spans="1:12" ht="15.75" x14ac:dyDescent="0.25">
      <c r="A594" s="15" t="s">
        <v>28</v>
      </c>
      <c r="B594" s="15" t="s">
        <v>29</v>
      </c>
      <c r="C594" s="16">
        <v>35061</v>
      </c>
      <c r="D594" s="15" t="s">
        <v>27</v>
      </c>
      <c r="E594" s="14">
        <v>3553005</v>
      </c>
      <c r="F594" s="15" t="s">
        <v>690</v>
      </c>
      <c r="G594" s="51">
        <v>16</v>
      </c>
      <c r="H594" s="119">
        <v>5496</v>
      </c>
      <c r="I594" s="120">
        <f t="shared" si="18"/>
        <v>291.12081513828241</v>
      </c>
      <c r="J594" s="119">
        <v>6058</v>
      </c>
      <c r="K594" s="120">
        <f t="shared" si="19"/>
        <v>264.11356883459888</v>
      </c>
      <c r="L594" s="230"/>
    </row>
    <row r="595" spans="1:12" ht="15.75" x14ac:dyDescent="0.25">
      <c r="A595" s="15" t="s">
        <v>44</v>
      </c>
      <c r="B595" s="15" t="s">
        <v>45</v>
      </c>
      <c r="C595" s="16">
        <v>35052</v>
      </c>
      <c r="D595" s="15" t="s">
        <v>141</v>
      </c>
      <c r="E595" s="14">
        <v>3553104</v>
      </c>
      <c r="F595" s="15" t="s">
        <v>691</v>
      </c>
      <c r="G595" s="51">
        <v>4</v>
      </c>
      <c r="H595" s="119">
        <v>2879</v>
      </c>
      <c r="I595" s="120">
        <f t="shared" si="18"/>
        <v>138.93713094824591</v>
      </c>
      <c r="J595" s="119">
        <v>3000</v>
      </c>
      <c r="K595" s="120">
        <f t="shared" si="19"/>
        <v>133.33333333333334</v>
      </c>
      <c r="L595" s="230"/>
    </row>
    <row r="596" spans="1:12" ht="15.75" x14ac:dyDescent="0.25">
      <c r="A596" s="15" t="s">
        <v>44</v>
      </c>
      <c r="B596" s="15" t="s">
        <v>45</v>
      </c>
      <c r="C596" s="16">
        <v>35052</v>
      </c>
      <c r="D596" s="15" t="s">
        <v>141</v>
      </c>
      <c r="E596" s="14">
        <v>3553203</v>
      </c>
      <c r="F596" s="15" t="s">
        <v>692</v>
      </c>
      <c r="G596" s="51">
        <v>2</v>
      </c>
      <c r="H596" s="119">
        <v>2850</v>
      </c>
      <c r="I596" s="120">
        <f t="shared" si="18"/>
        <v>70.175438596491219</v>
      </c>
      <c r="J596" s="119">
        <v>3292</v>
      </c>
      <c r="K596" s="120">
        <f t="shared" si="19"/>
        <v>60.75334143377885</v>
      </c>
      <c r="L596" s="230"/>
    </row>
    <row r="597" spans="1:12" ht="15.75" x14ac:dyDescent="0.25">
      <c r="A597" s="15" t="s">
        <v>19</v>
      </c>
      <c r="B597" s="15" t="s">
        <v>20</v>
      </c>
      <c r="C597" s="16">
        <v>35142</v>
      </c>
      <c r="D597" s="15" t="s">
        <v>18</v>
      </c>
      <c r="E597" s="14">
        <v>3553302</v>
      </c>
      <c r="F597" s="15" t="s">
        <v>693</v>
      </c>
      <c r="G597" s="51">
        <v>9</v>
      </c>
      <c r="H597" s="119">
        <v>11298</v>
      </c>
      <c r="I597" s="120">
        <f t="shared" si="18"/>
        <v>79.660116834838021</v>
      </c>
      <c r="J597" s="119">
        <v>11468</v>
      </c>
      <c r="K597" s="120">
        <f t="shared" si="19"/>
        <v>78.479246599232653</v>
      </c>
      <c r="L597" s="230"/>
    </row>
    <row r="598" spans="1:12" ht="15.75" x14ac:dyDescent="0.25">
      <c r="A598" s="15" t="s">
        <v>15</v>
      </c>
      <c r="B598" s="15" t="s">
        <v>16</v>
      </c>
      <c r="C598" s="16">
        <v>35155</v>
      </c>
      <c r="D598" s="15" t="s">
        <v>16</v>
      </c>
      <c r="E598" s="14">
        <v>3553401</v>
      </c>
      <c r="F598" s="15" t="s">
        <v>694</v>
      </c>
      <c r="G598" s="51">
        <v>20</v>
      </c>
      <c r="H598" s="119">
        <v>13305</v>
      </c>
      <c r="I598" s="120">
        <f t="shared" si="18"/>
        <v>150.31942878617062</v>
      </c>
      <c r="J598" s="119">
        <v>13526</v>
      </c>
      <c r="K598" s="120">
        <f t="shared" si="19"/>
        <v>147.86337424220022</v>
      </c>
      <c r="L598" s="230"/>
    </row>
    <row r="599" spans="1:12" ht="15.75" x14ac:dyDescent="0.25">
      <c r="A599" s="15" t="s">
        <v>36</v>
      </c>
      <c r="B599" s="15" t="s">
        <v>37</v>
      </c>
      <c r="C599" s="16">
        <v>35163</v>
      </c>
      <c r="D599" s="15" t="s">
        <v>37</v>
      </c>
      <c r="E599" s="14">
        <v>3553500</v>
      </c>
      <c r="F599" s="15" t="s">
        <v>695</v>
      </c>
      <c r="G599" s="51">
        <v>0</v>
      </c>
      <c r="H599" s="119">
        <v>3631</v>
      </c>
      <c r="I599" s="120">
        <f t="shared" si="18"/>
        <v>0</v>
      </c>
      <c r="J599" s="119">
        <v>3452</v>
      </c>
      <c r="K599" s="120">
        <f t="shared" si="19"/>
        <v>0</v>
      </c>
      <c r="L599" s="230"/>
    </row>
    <row r="600" spans="1:12" ht="15.75" x14ac:dyDescent="0.25">
      <c r="A600" s="15" t="s">
        <v>19</v>
      </c>
      <c r="B600" s="15" t="s">
        <v>20</v>
      </c>
      <c r="C600" s="16">
        <v>35143</v>
      </c>
      <c r="D600" s="15" t="s">
        <v>178</v>
      </c>
      <c r="E600" s="14">
        <v>3553609</v>
      </c>
      <c r="F600" s="15" t="s">
        <v>696</v>
      </c>
      <c r="G600" s="51">
        <v>18</v>
      </c>
      <c r="H600" s="119">
        <v>6536</v>
      </c>
      <c r="I600" s="120">
        <f t="shared" si="18"/>
        <v>275.39779681762548</v>
      </c>
      <c r="J600" s="119">
        <v>6489</v>
      </c>
      <c r="K600" s="120">
        <f t="shared" si="19"/>
        <v>277.39251040221916</v>
      </c>
      <c r="L600" s="230"/>
    </row>
    <row r="601" spans="1:12" ht="15.75" x14ac:dyDescent="0.25">
      <c r="A601" s="15" t="s">
        <v>44</v>
      </c>
      <c r="B601" s="15" t="s">
        <v>45</v>
      </c>
      <c r="C601" s="16">
        <v>35052</v>
      </c>
      <c r="D601" s="15" t="s">
        <v>141</v>
      </c>
      <c r="E601" s="14">
        <v>3553658</v>
      </c>
      <c r="F601" s="15" t="s">
        <v>697</v>
      </c>
      <c r="G601" s="51">
        <v>3</v>
      </c>
      <c r="H601" s="119">
        <v>1431</v>
      </c>
      <c r="I601" s="120">
        <f t="shared" si="18"/>
        <v>209.64360587002096</v>
      </c>
      <c r="J601" s="119">
        <v>1406</v>
      </c>
      <c r="K601" s="120">
        <f t="shared" si="19"/>
        <v>213.37126600284498</v>
      </c>
      <c r="L601" s="230"/>
    </row>
    <row r="602" spans="1:12" ht="15.75" x14ac:dyDescent="0.25">
      <c r="A602" s="15" t="s">
        <v>64</v>
      </c>
      <c r="B602" s="15" t="s">
        <v>65</v>
      </c>
      <c r="C602" s="16">
        <v>35033</v>
      </c>
      <c r="D602" s="15" t="s">
        <v>200</v>
      </c>
      <c r="E602" s="14">
        <v>3553708</v>
      </c>
      <c r="F602" s="15" t="s">
        <v>698</v>
      </c>
      <c r="G602" s="51">
        <v>77</v>
      </c>
      <c r="H602" s="119">
        <v>28150</v>
      </c>
      <c r="I602" s="120">
        <f t="shared" si="18"/>
        <v>273.53463587921846</v>
      </c>
      <c r="J602" s="119">
        <v>28155</v>
      </c>
      <c r="K602" s="120">
        <f t="shared" si="19"/>
        <v>273.48605931450896</v>
      </c>
      <c r="L602" s="230"/>
    </row>
    <row r="603" spans="1:12" ht="15.75" x14ac:dyDescent="0.25">
      <c r="A603" s="15" t="s">
        <v>28</v>
      </c>
      <c r="B603" s="15" t="s">
        <v>29</v>
      </c>
      <c r="C603" s="16">
        <v>35061</v>
      </c>
      <c r="D603" s="15" t="s">
        <v>27</v>
      </c>
      <c r="E603" s="14">
        <v>3553807</v>
      </c>
      <c r="F603" s="15" t="s">
        <v>699</v>
      </c>
      <c r="G603" s="51">
        <v>30</v>
      </c>
      <c r="H603" s="119">
        <v>11220</v>
      </c>
      <c r="I603" s="120">
        <f t="shared" si="18"/>
        <v>267.37967914438502</v>
      </c>
      <c r="J603" s="119">
        <v>11463</v>
      </c>
      <c r="K603" s="120">
        <f t="shared" si="19"/>
        <v>261.71159382360639</v>
      </c>
      <c r="L603" s="230"/>
    </row>
    <row r="604" spans="1:12" ht="15.75" x14ac:dyDescent="0.25">
      <c r="A604" s="15" t="s">
        <v>36</v>
      </c>
      <c r="B604" s="15" t="s">
        <v>37</v>
      </c>
      <c r="C604" s="16">
        <v>35162</v>
      </c>
      <c r="D604" s="15" t="s">
        <v>83</v>
      </c>
      <c r="E604" s="14">
        <v>3553856</v>
      </c>
      <c r="F604" s="15" t="s">
        <v>700</v>
      </c>
      <c r="G604" s="51">
        <v>3</v>
      </c>
      <c r="H604" s="119">
        <v>2403</v>
      </c>
      <c r="I604" s="120">
        <f t="shared" si="18"/>
        <v>124.84394506866417</v>
      </c>
      <c r="J604" s="119">
        <v>2519</v>
      </c>
      <c r="K604" s="120">
        <f t="shared" si="19"/>
        <v>119.09487892020643</v>
      </c>
      <c r="L604" s="230"/>
    </row>
    <row r="605" spans="1:12" ht="15.75" x14ac:dyDescent="0.25">
      <c r="A605" s="15" t="s">
        <v>40</v>
      </c>
      <c r="B605" s="15" t="s">
        <v>41</v>
      </c>
      <c r="C605" s="16">
        <v>35112</v>
      </c>
      <c r="D605" s="15" t="s">
        <v>39</v>
      </c>
      <c r="E605" s="14">
        <v>3553906</v>
      </c>
      <c r="F605" s="15" t="s">
        <v>701</v>
      </c>
      <c r="G605" s="51">
        <v>2</v>
      </c>
      <c r="H605" s="119">
        <v>3262</v>
      </c>
      <c r="I605" s="120">
        <f t="shared" si="18"/>
        <v>61.312078479460453</v>
      </c>
      <c r="J605" s="119">
        <v>3439</v>
      </c>
      <c r="K605" s="120">
        <f t="shared" si="19"/>
        <v>58.156440825821456</v>
      </c>
      <c r="L605" s="230"/>
    </row>
    <row r="606" spans="1:12" ht="15.75" x14ac:dyDescent="0.25">
      <c r="A606" s="15" t="s">
        <v>11</v>
      </c>
      <c r="B606" s="15" t="s">
        <v>12</v>
      </c>
      <c r="C606" s="16">
        <v>35092</v>
      </c>
      <c r="D606" s="15" t="s">
        <v>111</v>
      </c>
      <c r="E606" s="14">
        <v>3553955</v>
      </c>
      <c r="F606" s="15" t="s">
        <v>702</v>
      </c>
      <c r="G606" s="51">
        <v>12</v>
      </c>
      <c r="H606" s="119">
        <v>6685</v>
      </c>
      <c r="I606" s="120">
        <f t="shared" si="18"/>
        <v>179.50635751682873</v>
      </c>
      <c r="J606" s="119">
        <v>7186</v>
      </c>
      <c r="K606" s="120">
        <f t="shared" si="19"/>
        <v>166.99137211244084</v>
      </c>
      <c r="L606" s="230"/>
    </row>
    <row r="607" spans="1:12" ht="15.75" x14ac:dyDescent="0.25">
      <c r="A607" s="15" t="s">
        <v>36</v>
      </c>
      <c r="B607" s="15" t="s">
        <v>37</v>
      </c>
      <c r="C607" s="16">
        <v>35161</v>
      </c>
      <c r="D607" s="15" t="s">
        <v>35</v>
      </c>
      <c r="E607" s="14">
        <v>3554003</v>
      </c>
      <c r="F607" s="15" t="s">
        <v>703</v>
      </c>
      <c r="G607" s="51">
        <v>174</v>
      </c>
      <c r="H607" s="119">
        <v>56133</v>
      </c>
      <c r="I607" s="120">
        <f t="shared" si="18"/>
        <v>309.97808775586554</v>
      </c>
      <c r="J607" s="119">
        <v>58058</v>
      </c>
      <c r="K607" s="120">
        <f t="shared" si="19"/>
        <v>299.70029970029969</v>
      </c>
      <c r="L607" s="230"/>
    </row>
    <row r="608" spans="1:12" ht="15.75" x14ac:dyDescent="0.25">
      <c r="A608" s="15" t="s">
        <v>78</v>
      </c>
      <c r="B608" s="15" t="s">
        <v>79</v>
      </c>
      <c r="C608" s="16">
        <v>35174</v>
      </c>
      <c r="D608" s="15" t="s">
        <v>194</v>
      </c>
      <c r="E608" s="14">
        <v>3554102</v>
      </c>
      <c r="F608" s="15" t="s">
        <v>704</v>
      </c>
      <c r="G608" s="51">
        <v>695</v>
      </c>
      <c r="H608" s="119">
        <v>151888</v>
      </c>
      <c r="I608" s="120">
        <f t="shared" si="18"/>
        <v>457.57400189613401</v>
      </c>
      <c r="J608" s="119">
        <v>157081</v>
      </c>
      <c r="K608" s="120">
        <f t="shared" si="19"/>
        <v>442.44689045778927</v>
      </c>
      <c r="L608" s="230"/>
    </row>
    <row r="609" spans="1:12" ht="15.75" x14ac:dyDescent="0.25">
      <c r="A609" s="15" t="s">
        <v>28</v>
      </c>
      <c r="B609" s="15" t="s">
        <v>29</v>
      </c>
      <c r="C609" s="16">
        <v>35061</v>
      </c>
      <c r="D609" s="15" t="s">
        <v>27</v>
      </c>
      <c r="E609" s="14">
        <v>3554201</v>
      </c>
      <c r="F609" s="15" t="s">
        <v>705</v>
      </c>
      <c r="G609" s="51">
        <v>1</v>
      </c>
      <c r="H609" s="119">
        <v>2211</v>
      </c>
      <c r="I609" s="120">
        <f t="shared" si="18"/>
        <v>45.228403437358658</v>
      </c>
      <c r="J609" s="119">
        <v>2158</v>
      </c>
      <c r="K609" s="120">
        <f t="shared" si="19"/>
        <v>46.339202965708992</v>
      </c>
      <c r="L609" s="230"/>
    </row>
    <row r="610" spans="1:12" ht="15.75" x14ac:dyDescent="0.25">
      <c r="A610" s="15" t="s">
        <v>40</v>
      </c>
      <c r="B610" s="15" t="s">
        <v>41</v>
      </c>
      <c r="C610" s="16">
        <v>35115</v>
      </c>
      <c r="D610" s="15" t="s">
        <v>270</v>
      </c>
      <c r="E610" s="14">
        <v>3554300</v>
      </c>
      <c r="F610" s="15" t="s">
        <v>706</v>
      </c>
      <c r="G610" s="51">
        <v>23</v>
      </c>
      <c r="H610" s="119">
        <v>10877</v>
      </c>
      <c r="I610" s="120">
        <f t="shared" si="18"/>
        <v>211.455364530661</v>
      </c>
      <c r="J610" s="119">
        <v>10988</v>
      </c>
      <c r="K610" s="120">
        <f t="shared" si="19"/>
        <v>209.31925737167819</v>
      </c>
      <c r="L610" s="230"/>
    </row>
    <row r="611" spans="1:12" ht="15.75" x14ac:dyDescent="0.25">
      <c r="A611" s="15" t="s">
        <v>44</v>
      </c>
      <c r="B611" s="15" t="s">
        <v>45</v>
      </c>
      <c r="C611" s="16">
        <v>35052</v>
      </c>
      <c r="D611" s="15" t="s">
        <v>141</v>
      </c>
      <c r="E611" s="14">
        <v>3554409</v>
      </c>
      <c r="F611" s="15" t="s">
        <v>707</v>
      </c>
      <c r="G611" s="51">
        <v>5</v>
      </c>
      <c r="H611" s="119">
        <v>4263</v>
      </c>
      <c r="I611" s="120">
        <f t="shared" si="18"/>
        <v>117.28829462819611</v>
      </c>
      <c r="J611" s="119">
        <v>4541</v>
      </c>
      <c r="K611" s="120">
        <f t="shared" si="19"/>
        <v>110.10790574763269</v>
      </c>
      <c r="L611" s="230"/>
    </row>
    <row r="612" spans="1:12" ht="15.75" x14ac:dyDescent="0.25">
      <c r="A612" s="15" t="s">
        <v>36</v>
      </c>
      <c r="B612" s="15" t="s">
        <v>37</v>
      </c>
      <c r="C612" s="16">
        <v>35163</v>
      </c>
      <c r="D612" s="15" t="s">
        <v>37</v>
      </c>
      <c r="E612" s="14">
        <v>3554508</v>
      </c>
      <c r="F612" s="15" t="s">
        <v>708</v>
      </c>
      <c r="G612" s="51">
        <v>31</v>
      </c>
      <c r="H612" s="119">
        <v>19548</v>
      </c>
      <c r="I612" s="120">
        <f t="shared" si="18"/>
        <v>158.5839983630039</v>
      </c>
      <c r="J612" s="119">
        <v>20697</v>
      </c>
      <c r="K612" s="120">
        <f t="shared" si="19"/>
        <v>149.78016137604482</v>
      </c>
      <c r="L612" s="230"/>
    </row>
    <row r="613" spans="1:12" ht="15.75" x14ac:dyDescent="0.25">
      <c r="A613" s="15" t="s">
        <v>11</v>
      </c>
      <c r="B613" s="15" t="s">
        <v>12</v>
      </c>
      <c r="C613" s="16">
        <v>35094</v>
      </c>
      <c r="D613" s="15" t="s">
        <v>144</v>
      </c>
      <c r="E613" s="14">
        <v>3554607</v>
      </c>
      <c r="F613" s="15" t="s">
        <v>709</v>
      </c>
      <c r="G613" s="51">
        <v>1</v>
      </c>
      <c r="H613" s="119">
        <v>1355</v>
      </c>
      <c r="I613" s="120">
        <f t="shared" si="18"/>
        <v>73.800738007380076</v>
      </c>
      <c r="J613" s="119">
        <v>1299</v>
      </c>
      <c r="K613" s="120">
        <f t="shared" si="19"/>
        <v>76.982294072363345</v>
      </c>
      <c r="L613" s="230"/>
    </row>
    <row r="614" spans="1:12" ht="15.75" x14ac:dyDescent="0.25">
      <c r="A614" s="15" t="s">
        <v>28</v>
      </c>
      <c r="B614" s="15" t="s">
        <v>29</v>
      </c>
      <c r="C614" s="16">
        <v>35063</v>
      </c>
      <c r="D614" s="15" t="s">
        <v>74</v>
      </c>
      <c r="E614" s="14">
        <v>3554656</v>
      </c>
      <c r="F614" s="15" t="s">
        <v>710</v>
      </c>
      <c r="G614" s="51">
        <v>2</v>
      </c>
      <c r="H614" s="119">
        <v>1225</v>
      </c>
      <c r="I614" s="120">
        <f t="shared" si="18"/>
        <v>163.26530612244898</v>
      </c>
      <c r="J614" s="119">
        <v>1142</v>
      </c>
      <c r="K614" s="120">
        <f t="shared" si="19"/>
        <v>175.13134851138355</v>
      </c>
      <c r="L614" s="230"/>
    </row>
    <row r="615" spans="1:12" ht="15.75" x14ac:dyDescent="0.25">
      <c r="A615" s="15" t="s">
        <v>28</v>
      </c>
      <c r="B615" s="15" t="s">
        <v>29</v>
      </c>
      <c r="C615" s="16">
        <v>35064</v>
      </c>
      <c r="D615" s="15" t="s">
        <v>125</v>
      </c>
      <c r="E615" s="14">
        <v>3554706</v>
      </c>
      <c r="F615" s="15" t="s">
        <v>711</v>
      </c>
      <c r="G615" s="51">
        <v>14</v>
      </c>
      <c r="H615" s="119">
        <v>4809</v>
      </c>
      <c r="I615" s="120">
        <f t="shared" si="18"/>
        <v>291.12081513828241</v>
      </c>
      <c r="J615" s="119">
        <v>5038</v>
      </c>
      <c r="K615" s="120">
        <f t="shared" si="19"/>
        <v>277.88805081381503</v>
      </c>
      <c r="L615" s="230"/>
    </row>
    <row r="616" spans="1:12" ht="15.75" x14ac:dyDescent="0.25">
      <c r="A616" s="15" t="s">
        <v>64</v>
      </c>
      <c r="B616" s="15" t="s">
        <v>65</v>
      </c>
      <c r="C616" s="16">
        <v>35031</v>
      </c>
      <c r="D616" s="15" t="s">
        <v>63</v>
      </c>
      <c r="E616" s="14">
        <v>3554755</v>
      </c>
      <c r="F616" s="15" t="s">
        <v>712</v>
      </c>
      <c r="G616" s="51">
        <v>0</v>
      </c>
      <c r="H616" s="119">
        <v>761</v>
      </c>
      <c r="I616" s="120">
        <f t="shared" si="18"/>
        <v>0</v>
      </c>
      <c r="J616" s="119">
        <v>787</v>
      </c>
      <c r="K616" s="120">
        <f t="shared" si="19"/>
        <v>0</v>
      </c>
      <c r="L616" s="230"/>
    </row>
    <row r="617" spans="1:12" ht="15.75" x14ac:dyDescent="0.25">
      <c r="A617" s="15" t="s">
        <v>78</v>
      </c>
      <c r="B617" s="15" t="s">
        <v>79</v>
      </c>
      <c r="C617" s="16">
        <v>35174</v>
      </c>
      <c r="D617" s="15" t="s">
        <v>194</v>
      </c>
      <c r="E617" s="14">
        <v>3554805</v>
      </c>
      <c r="F617" s="15" t="s">
        <v>713</v>
      </c>
      <c r="G617" s="51">
        <v>32</v>
      </c>
      <c r="H617" s="119">
        <v>22745</v>
      </c>
      <c r="I617" s="120">
        <f t="shared" si="18"/>
        <v>140.69026159595515</v>
      </c>
      <c r="J617" s="119">
        <v>22928</v>
      </c>
      <c r="K617" s="120">
        <f t="shared" si="19"/>
        <v>139.56734124214933</v>
      </c>
      <c r="L617" s="230"/>
    </row>
    <row r="618" spans="1:12" ht="15.75" x14ac:dyDescent="0.25">
      <c r="A618" s="15" t="s">
        <v>15</v>
      </c>
      <c r="B618" s="15" t="s">
        <v>16</v>
      </c>
      <c r="C618" s="16">
        <v>35152</v>
      </c>
      <c r="D618" s="15" t="s">
        <v>468</v>
      </c>
      <c r="E618" s="14">
        <v>3554904</v>
      </c>
      <c r="F618" s="15" t="s">
        <v>714</v>
      </c>
      <c r="G618" s="51">
        <v>0</v>
      </c>
      <c r="H618" s="119">
        <v>2981</v>
      </c>
      <c r="I618" s="120">
        <f t="shared" si="18"/>
        <v>0</v>
      </c>
      <c r="J618" s="119">
        <v>2873</v>
      </c>
      <c r="K618" s="120">
        <f t="shared" si="19"/>
        <v>0</v>
      </c>
      <c r="L618" s="230"/>
    </row>
    <row r="619" spans="1:12" ht="15.75" x14ac:dyDescent="0.25">
      <c r="A619" s="15" t="s">
        <v>24</v>
      </c>
      <c r="B619" s="15" t="s">
        <v>25</v>
      </c>
      <c r="C619" s="16">
        <v>35071</v>
      </c>
      <c r="D619" s="15" t="s">
        <v>113</v>
      </c>
      <c r="E619" s="14">
        <v>3554953</v>
      </c>
      <c r="F619" s="15" t="s">
        <v>715</v>
      </c>
      <c r="G619" s="51">
        <v>6</v>
      </c>
      <c r="H619" s="119">
        <v>3494</v>
      </c>
      <c r="I619" s="120">
        <f t="shared" si="18"/>
        <v>171.72295363480254</v>
      </c>
      <c r="J619" s="119">
        <v>3378</v>
      </c>
      <c r="K619" s="120">
        <f t="shared" si="19"/>
        <v>177.61989342806396</v>
      </c>
      <c r="L619" s="230"/>
    </row>
    <row r="620" spans="1:12" ht="15.75" x14ac:dyDescent="0.25">
      <c r="A620" s="15" t="s">
        <v>11</v>
      </c>
      <c r="B620" s="15" t="s">
        <v>12</v>
      </c>
      <c r="C620" s="16">
        <v>35095</v>
      </c>
      <c r="D620" s="15" t="s">
        <v>98</v>
      </c>
      <c r="E620" s="14">
        <v>3555000</v>
      </c>
      <c r="F620" s="15" t="s">
        <v>716</v>
      </c>
      <c r="G620" s="51">
        <v>149</v>
      </c>
      <c r="H620" s="119">
        <v>34080</v>
      </c>
      <c r="I620" s="120">
        <f t="shared" si="18"/>
        <v>437.20657276995303</v>
      </c>
      <c r="J620" s="119">
        <v>33765</v>
      </c>
      <c r="K620" s="120">
        <f t="shared" si="19"/>
        <v>441.28535465718943</v>
      </c>
      <c r="L620" s="230"/>
    </row>
    <row r="621" spans="1:12" ht="15.75" x14ac:dyDescent="0.25">
      <c r="A621" s="15" t="s">
        <v>40</v>
      </c>
      <c r="B621" s="15" t="s">
        <v>41</v>
      </c>
      <c r="C621" s="16">
        <v>35111</v>
      </c>
      <c r="D621" s="15" t="s">
        <v>252</v>
      </c>
      <c r="E621" s="14">
        <v>3555109</v>
      </c>
      <c r="F621" s="15" t="s">
        <v>717</v>
      </c>
      <c r="G621" s="51">
        <v>35</v>
      </c>
      <c r="H621" s="119">
        <v>8584</v>
      </c>
      <c r="I621" s="120">
        <f t="shared" si="18"/>
        <v>407.73532152842495</v>
      </c>
      <c r="J621" s="119">
        <v>8095</v>
      </c>
      <c r="K621" s="120">
        <f t="shared" si="19"/>
        <v>432.36565781346508</v>
      </c>
      <c r="L621" s="230"/>
    </row>
    <row r="622" spans="1:12" ht="15.75" x14ac:dyDescent="0.25">
      <c r="A622" s="15" t="s">
        <v>52</v>
      </c>
      <c r="B622" s="15" t="s">
        <v>53</v>
      </c>
      <c r="C622" s="16">
        <v>35023</v>
      </c>
      <c r="D622" s="15" t="s">
        <v>51</v>
      </c>
      <c r="E622" s="14">
        <v>3555208</v>
      </c>
      <c r="F622" s="15" t="s">
        <v>718</v>
      </c>
      <c r="G622" s="51">
        <v>1</v>
      </c>
      <c r="H622" s="119">
        <v>1038</v>
      </c>
      <c r="I622" s="120">
        <f t="shared" si="18"/>
        <v>96.339113680154142</v>
      </c>
      <c r="J622" s="119">
        <v>1027</v>
      </c>
      <c r="K622" s="120">
        <f t="shared" si="19"/>
        <v>97.370983446932811</v>
      </c>
      <c r="L622" s="230"/>
    </row>
    <row r="623" spans="1:12" ht="15.75" x14ac:dyDescent="0.25">
      <c r="A623" s="15" t="s">
        <v>15</v>
      </c>
      <c r="B623" s="15" t="s">
        <v>16</v>
      </c>
      <c r="C623" s="16">
        <v>35154</v>
      </c>
      <c r="D623" s="15" t="s">
        <v>267</v>
      </c>
      <c r="E623" s="14">
        <v>3555307</v>
      </c>
      <c r="F623" s="15" t="s">
        <v>719</v>
      </c>
      <c r="G623" s="51">
        <v>1</v>
      </c>
      <c r="H623" s="119">
        <v>1044</v>
      </c>
      <c r="I623" s="120">
        <f t="shared" si="18"/>
        <v>95.785440613026822</v>
      </c>
      <c r="J623" s="119">
        <v>990</v>
      </c>
      <c r="K623" s="120">
        <f t="shared" si="19"/>
        <v>101.01010101010101</v>
      </c>
      <c r="L623" s="230"/>
    </row>
    <row r="624" spans="1:12" ht="15.75" x14ac:dyDescent="0.25">
      <c r="A624" s="15" t="s">
        <v>15</v>
      </c>
      <c r="B624" s="15" t="s">
        <v>16</v>
      </c>
      <c r="C624" s="16">
        <v>35156</v>
      </c>
      <c r="D624" s="15" t="s">
        <v>14</v>
      </c>
      <c r="E624" s="14">
        <v>3555356</v>
      </c>
      <c r="F624" s="15" t="s">
        <v>720</v>
      </c>
      <c r="G624" s="51">
        <v>3</v>
      </c>
      <c r="H624" s="119">
        <v>2776</v>
      </c>
      <c r="I624" s="120">
        <f t="shared" si="18"/>
        <v>108.06916426512969</v>
      </c>
      <c r="J624" s="119">
        <v>2858</v>
      </c>
      <c r="K624" s="120">
        <f t="shared" si="19"/>
        <v>104.96850944716584</v>
      </c>
      <c r="L624" s="230"/>
    </row>
    <row r="625" spans="1:12" ht="15.75" x14ac:dyDescent="0.25">
      <c r="A625" s="15" t="s">
        <v>78</v>
      </c>
      <c r="B625" s="15" t="s">
        <v>79</v>
      </c>
      <c r="C625" s="16">
        <v>35173</v>
      </c>
      <c r="D625" s="15" t="s">
        <v>206</v>
      </c>
      <c r="E625" s="14">
        <v>3555406</v>
      </c>
      <c r="F625" s="15" t="s">
        <v>721</v>
      </c>
      <c r="G625" s="51">
        <v>66</v>
      </c>
      <c r="H625" s="119">
        <v>42692</v>
      </c>
      <c r="I625" s="120">
        <f t="shared" si="18"/>
        <v>154.59570879790124</v>
      </c>
      <c r="J625" s="119">
        <v>43061</v>
      </c>
      <c r="K625" s="120">
        <f t="shared" si="19"/>
        <v>153.27094122291632</v>
      </c>
      <c r="L625" s="230"/>
    </row>
    <row r="626" spans="1:12" ht="15.75" x14ac:dyDescent="0.25">
      <c r="A626" s="15" t="s">
        <v>11</v>
      </c>
      <c r="B626" s="15" t="s">
        <v>12</v>
      </c>
      <c r="C626" s="16">
        <v>35093</v>
      </c>
      <c r="D626" s="15" t="s">
        <v>12</v>
      </c>
      <c r="E626" s="14">
        <v>3555505</v>
      </c>
      <c r="F626" s="15" t="s">
        <v>722</v>
      </c>
      <c r="G626" s="51">
        <v>5</v>
      </c>
      <c r="H626" s="119">
        <v>2222</v>
      </c>
      <c r="I626" s="120">
        <f t="shared" si="18"/>
        <v>225.02250225022502</v>
      </c>
      <c r="J626" s="119">
        <v>2266</v>
      </c>
      <c r="K626" s="120">
        <f t="shared" si="19"/>
        <v>220.65313327449249</v>
      </c>
      <c r="L626" s="230"/>
    </row>
    <row r="627" spans="1:12" ht="15.75" x14ac:dyDescent="0.25">
      <c r="A627" s="15" t="s">
        <v>15</v>
      </c>
      <c r="B627" s="15" t="s">
        <v>16</v>
      </c>
      <c r="C627" s="16">
        <v>35155</v>
      </c>
      <c r="D627" s="15" t="s">
        <v>16</v>
      </c>
      <c r="E627" s="14">
        <v>3555604</v>
      </c>
      <c r="F627" s="15" t="s">
        <v>723</v>
      </c>
      <c r="G627" s="51">
        <v>4</v>
      </c>
      <c r="H627" s="119">
        <v>4977</v>
      </c>
      <c r="I627" s="120">
        <f t="shared" si="18"/>
        <v>80.369700622865182</v>
      </c>
      <c r="J627" s="119">
        <v>5133</v>
      </c>
      <c r="K627" s="120">
        <f t="shared" si="19"/>
        <v>77.927138125852323</v>
      </c>
      <c r="L627" s="230"/>
    </row>
    <row r="628" spans="1:12" ht="15.75" x14ac:dyDescent="0.25">
      <c r="A628" s="15" t="s">
        <v>15</v>
      </c>
      <c r="B628" s="15" t="s">
        <v>16</v>
      </c>
      <c r="C628" s="16">
        <v>35156</v>
      </c>
      <c r="D628" s="15" t="s">
        <v>14</v>
      </c>
      <c r="E628" s="14">
        <v>3555703</v>
      </c>
      <c r="F628" s="15" t="s">
        <v>724</v>
      </c>
      <c r="G628" s="51">
        <v>0</v>
      </c>
      <c r="H628" s="119">
        <v>785</v>
      </c>
      <c r="I628" s="120">
        <f t="shared" si="18"/>
        <v>0</v>
      </c>
      <c r="J628" s="119">
        <v>854</v>
      </c>
      <c r="K628" s="120">
        <f t="shared" si="19"/>
        <v>0</v>
      </c>
      <c r="L628" s="230"/>
    </row>
    <row r="629" spans="1:12" ht="15.75" x14ac:dyDescent="0.25">
      <c r="A629" s="15" t="s">
        <v>15</v>
      </c>
      <c r="B629" s="15" t="s">
        <v>16</v>
      </c>
      <c r="C629" s="16">
        <v>35153</v>
      </c>
      <c r="D629" s="15" t="s">
        <v>81</v>
      </c>
      <c r="E629" s="14">
        <v>3555802</v>
      </c>
      <c r="F629" s="15" t="s">
        <v>725</v>
      </c>
      <c r="G629" s="51">
        <v>9</v>
      </c>
      <c r="H629" s="119">
        <v>4833</v>
      </c>
      <c r="I629" s="120">
        <f t="shared" si="18"/>
        <v>186.21973929236498</v>
      </c>
      <c r="J629" s="119">
        <v>4701</v>
      </c>
      <c r="K629" s="120">
        <f t="shared" si="19"/>
        <v>191.44862795149967</v>
      </c>
      <c r="L629" s="230"/>
    </row>
    <row r="630" spans="1:12" ht="15.75" x14ac:dyDescent="0.25">
      <c r="A630" s="15" t="s">
        <v>28</v>
      </c>
      <c r="B630" s="15" t="s">
        <v>29</v>
      </c>
      <c r="C630" s="16">
        <v>35065</v>
      </c>
      <c r="D630" s="15" t="s">
        <v>180</v>
      </c>
      <c r="E630" s="14">
        <v>3555901</v>
      </c>
      <c r="F630" s="15" t="s">
        <v>726</v>
      </c>
      <c r="G630" s="51">
        <v>0</v>
      </c>
      <c r="H630" s="119">
        <v>650</v>
      </c>
      <c r="I630" s="120">
        <f t="shared" si="18"/>
        <v>0</v>
      </c>
      <c r="J630" s="119">
        <v>660</v>
      </c>
      <c r="K630" s="120">
        <f t="shared" si="19"/>
        <v>0</v>
      </c>
      <c r="L630" s="230"/>
    </row>
    <row r="631" spans="1:12" ht="15.75" x14ac:dyDescent="0.25">
      <c r="A631" s="15" t="s">
        <v>15</v>
      </c>
      <c r="B631" s="15" t="s">
        <v>16</v>
      </c>
      <c r="C631" s="16">
        <v>35151</v>
      </c>
      <c r="D631" s="15" t="s">
        <v>103</v>
      </c>
      <c r="E631" s="14">
        <v>3556008</v>
      </c>
      <c r="F631" s="15" t="s">
        <v>727</v>
      </c>
      <c r="G631" s="51">
        <v>21</v>
      </c>
      <c r="H631" s="119">
        <v>7047</v>
      </c>
      <c r="I631" s="120">
        <f t="shared" si="18"/>
        <v>297.99914857386119</v>
      </c>
      <c r="J631" s="119">
        <v>7041</v>
      </c>
      <c r="K631" s="120">
        <f t="shared" si="19"/>
        <v>298.25308904985087</v>
      </c>
      <c r="L631" s="230"/>
    </row>
    <row r="632" spans="1:12" ht="15.75" x14ac:dyDescent="0.25">
      <c r="A632" s="15" t="s">
        <v>15</v>
      </c>
      <c r="B632" s="15" t="s">
        <v>16</v>
      </c>
      <c r="C632" s="16">
        <v>35157</v>
      </c>
      <c r="D632" s="15" t="s">
        <v>56</v>
      </c>
      <c r="E632" s="14">
        <v>3556107</v>
      </c>
      <c r="F632" s="15" t="s">
        <v>728</v>
      </c>
      <c r="G632" s="51">
        <v>4</v>
      </c>
      <c r="H632" s="119">
        <v>6335</v>
      </c>
      <c r="I632" s="120">
        <f t="shared" si="18"/>
        <v>63.141278610891867</v>
      </c>
      <c r="J632" s="119">
        <v>6506</v>
      </c>
      <c r="K632" s="120">
        <f t="shared" si="19"/>
        <v>61.48170919151552</v>
      </c>
      <c r="L632" s="230"/>
    </row>
    <row r="633" spans="1:12" ht="15.75" x14ac:dyDescent="0.25">
      <c r="A633" s="15" t="s">
        <v>24</v>
      </c>
      <c r="B633" s="15" t="s">
        <v>25</v>
      </c>
      <c r="C633" s="16">
        <v>35072</v>
      </c>
      <c r="D633" s="15" t="s">
        <v>61</v>
      </c>
      <c r="E633" s="14">
        <v>3556206</v>
      </c>
      <c r="F633" s="15" t="s">
        <v>729</v>
      </c>
      <c r="G633" s="51">
        <v>143</v>
      </c>
      <c r="H633" s="119">
        <v>64312</v>
      </c>
      <c r="I633" s="120">
        <f t="shared" si="18"/>
        <v>222.35352655802961</v>
      </c>
      <c r="J633" s="119">
        <v>67231</v>
      </c>
      <c r="K633" s="120">
        <f t="shared" si="19"/>
        <v>212.69949874313932</v>
      </c>
      <c r="L633" s="230"/>
    </row>
    <row r="634" spans="1:12" ht="15.75" x14ac:dyDescent="0.25">
      <c r="A634" s="15" t="s">
        <v>52</v>
      </c>
      <c r="B634" s="15" t="s">
        <v>53</v>
      </c>
      <c r="C634" s="16">
        <v>35021</v>
      </c>
      <c r="D634" s="15" t="s">
        <v>86</v>
      </c>
      <c r="E634" s="14">
        <v>3556305</v>
      </c>
      <c r="F634" s="15" t="s">
        <v>730</v>
      </c>
      <c r="G634" s="51">
        <v>24</v>
      </c>
      <c r="H634" s="119">
        <v>12408</v>
      </c>
      <c r="I634" s="120">
        <f t="shared" si="18"/>
        <v>193.42359767891682</v>
      </c>
      <c r="J634" s="119">
        <v>11972</v>
      </c>
      <c r="K634" s="120">
        <f t="shared" si="19"/>
        <v>200.46775810223855</v>
      </c>
      <c r="L634" s="230"/>
    </row>
    <row r="635" spans="1:12" ht="15.75" x14ac:dyDescent="0.25">
      <c r="A635" s="15" t="s">
        <v>24</v>
      </c>
      <c r="B635" s="15" t="s">
        <v>25</v>
      </c>
      <c r="C635" s="16">
        <v>35071</v>
      </c>
      <c r="D635" s="15" t="s">
        <v>113</v>
      </c>
      <c r="E635" s="14">
        <v>3556354</v>
      </c>
      <c r="F635" s="15" t="s">
        <v>731</v>
      </c>
      <c r="G635" s="51">
        <v>1</v>
      </c>
      <c r="H635" s="119">
        <v>4899</v>
      </c>
      <c r="I635" s="120">
        <f t="shared" si="18"/>
        <v>20.412329046744233</v>
      </c>
      <c r="J635" s="119">
        <v>4934</v>
      </c>
      <c r="K635" s="120">
        <f t="shared" si="19"/>
        <v>20.267531414673691</v>
      </c>
      <c r="L635" s="230"/>
    </row>
    <row r="636" spans="1:12" ht="15.75" x14ac:dyDescent="0.25">
      <c r="A636" s="15" t="s">
        <v>19</v>
      </c>
      <c r="B636" s="15" t="s">
        <v>20</v>
      </c>
      <c r="C636" s="16">
        <v>35142</v>
      </c>
      <c r="D636" s="15" t="s">
        <v>18</v>
      </c>
      <c r="E636" s="14">
        <v>3556404</v>
      </c>
      <c r="F636" s="15" t="s">
        <v>732</v>
      </c>
      <c r="G636" s="51">
        <v>76</v>
      </c>
      <c r="H636" s="119">
        <v>20504</v>
      </c>
      <c r="I636" s="120">
        <f t="shared" si="18"/>
        <v>370.65938353492004</v>
      </c>
      <c r="J636" s="119">
        <v>20986</v>
      </c>
      <c r="K636" s="120">
        <f t="shared" si="19"/>
        <v>362.14619269989521</v>
      </c>
      <c r="L636" s="230"/>
    </row>
    <row r="637" spans="1:12" ht="15.75" x14ac:dyDescent="0.25">
      <c r="A637" s="15" t="s">
        <v>107</v>
      </c>
      <c r="B637" s="15" t="s">
        <v>108</v>
      </c>
      <c r="C637" s="16">
        <v>35013</v>
      </c>
      <c r="D637" s="15" t="s">
        <v>232</v>
      </c>
      <c r="E637" s="14">
        <v>3556453</v>
      </c>
      <c r="F637" s="15" t="s">
        <v>733</v>
      </c>
      <c r="G637" s="51">
        <v>29</v>
      </c>
      <c r="H637" s="119">
        <v>23809</v>
      </c>
      <c r="I637" s="120">
        <f t="shared" si="18"/>
        <v>121.80267965895248</v>
      </c>
      <c r="J637" s="119">
        <v>24793</v>
      </c>
      <c r="K637" s="120">
        <f t="shared" si="19"/>
        <v>116.96849917315372</v>
      </c>
      <c r="L637" s="230"/>
    </row>
    <row r="638" spans="1:12" ht="15.75" x14ac:dyDescent="0.25">
      <c r="A638" s="15" t="s">
        <v>24</v>
      </c>
      <c r="B638" s="15" t="s">
        <v>25</v>
      </c>
      <c r="C638" s="16">
        <v>35073</v>
      </c>
      <c r="D638" s="15" t="s">
        <v>173</v>
      </c>
      <c r="E638" s="14">
        <v>3556503</v>
      </c>
      <c r="F638" s="15" t="s">
        <v>734</v>
      </c>
      <c r="G638" s="51">
        <v>86</v>
      </c>
      <c r="H638" s="119">
        <v>55575</v>
      </c>
      <c r="I638" s="120">
        <f t="shared" si="18"/>
        <v>154.74583895636528</v>
      </c>
      <c r="J638" s="119">
        <v>60282</v>
      </c>
      <c r="K638" s="120">
        <f t="shared" si="19"/>
        <v>142.66281808831823</v>
      </c>
      <c r="L638" s="230"/>
    </row>
    <row r="639" spans="1:12" ht="15.75" x14ac:dyDescent="0.25">
      <c r="A639" s="15" t="s">
        <v>11</v>
      </c>
      <c r="B639" s="15" t="s">
        <v>12</v>
      </c>
      <c r="C639" s="16">
        <v>35093</v>
      </c>
      <c r="D639" s="15" t="s">
        <v>12</v>
      </c>
      <c r="E639" s="14">
        <v>3556602</v>
      </c>
      <c r="F639" s="15" t="s">
        <v>735</v>
      </c>
      <c r="G639" s="51">
        <v>5</v>
      </c>
      <c r="H639" s="119">
        <v>5433</v>
      </c>
      <c r="I639" s="120">
        <f t="shared" si="18"/>
        <v>92.030185900975525</v>
      </c>
      <c r="J639" s="119">
        <v>5318</v>
      </c>
      <c r="K639" s="120">
        <f t="shared" si="19"/>
        <v>94.020308386611504</v>
      </c>
      <c r="L639" s="230"/>
    </row>
    <row r="640" spans="1:12" ht="15.75" x14ac:dyDescent="0.25">
      <c r="A640" s="15" t="s">
        <v>24</v>
      </c>
      <c r="B640" s="15" t="s">
        <v>25</v>
      </c>
      <c r="C640" s="16">
        <v>35072</v>
      </c>
      <c r="D640" s="15" t="s">
        <v>61</v>
      </c>
      <c r="E640" s="14">
        <v>3556701</v>
      </c>
      <c r="F640" s="15" t="s">
        <v>736</v>
      </c>
      <c r="G640" s="51">
        <v>76</v>
      </c>
      <c r="H640" s="119">
        <v>37651</v>
      </c>
      <c r="I640" s="120">
        <f t="shared" si="18"/>
        <v>201.85386842314946</v>
      </c>
      <c r="J640" s="119">
        <v>40290</v>
      </c>
      <c r="K640" s="120">
        <f t="shared" si="19"/>
        <v>188.632414991313</v>
      </c>
      <c r="L640" s="230"/>
    </row>
    <row r="641" spans="1:12" ht="15.75" x14ac:dyDescent="0.25">
      <c r="A641" s="15" t="s">
        <v>44</v>
      </c>
      <c r="B641" s="15" t="s">
        <v>45</v>
      </c>
      <c r="C641" s="16">
        <v>35052</v>
      </c>
      <c r="D641" s="15" t="s">
        <v>141</v>
      </c>
      <c r="E641" s="14">
        <v>3556800</v>
      </c>
      <c r="F641" s="15" t="s">
        <v>737</v>
      </c>
      <c r="G641" s="51">
        <v>16</v>
      </c>
      <c r="H641" s="119">
        <v>8703</v>
      </c>
      <c r="I641" s="120">
        <f t="shared" si="18"/>
        <v>183.84465126967712</v>
      </c>
      <c r="J641" s="119">
        <v>9157</v>
      </c>
      <c r="K641" s="120">
        <f t="shared" si="19"/>
        <v>174.72971497215246</v>
      </c>
      <c r="L641" s="230"/>
    </row>
    <row r="642" spans="1:12" ht="15.75" x14ac:dyDescent="0.25">
      <c r="A642" s="15" t="s">
        <v>44</v>
      </c>
      <c r="B642" s="15" t="s">
        <v>45</v>
      </c>
      <c r="C642" s="16">
        <v>35052</v>
      </c>
      <c r="D642" s="15" t="s">
        <v>141</v>
      </c>
      <c r="E642" s="14">
        <v>3556909</v>
      </c>
      <c r="F642" s="15" t="s">
        <v>738</v>
      </c>
      <c r="G642" s="51">
        <v>5</v>
      </c>
      <c r="H642" s="119">
        <v>3614</v>
      </c>
      <c r="I642" s="120">
        <f t="shared" si="18"/>
        <v>138.35085777531819</v>
      </c>
      <c r="J642" s="119">
        <v>4042</v>
      </c>
      <c r="K642" s="120">
        <f t="shared" si="19"/>
        <v>123.70113805047005</v>
      </c>
      <c r="L642" s="230"/>
    </row>
    <row r="643" spans="1:12" ht="15.75" x14ac:dyDescent="0.25">
      <c r="A643" s="15" t="s">
        <v>15</v>
      </c>
      <c r="B643" s="15" t="s">
        <v>16</v>
      </c>
      <c r="C643" s="16">
        <v>35153</v>
      </c>
      <c r="D643" s="15" t="s">
        <v>81</v>
      </c>
      <c r="E643" s="14">
        <v>3556958</v>
      </c>
      <c r="F643" s="15" t="s">
        <v>739</v>
      </c>
      <c r="G643" s="51">
        <v>0</v>
      </c>
      <c r="H643" s="119">
        <v>938</v>
      </c>
      <c r="I643" s="120">
        <f t="shared" si="18"/>
        <v>0</v>
      </c>
      <c r="J643" s="119">
        <v>931</v>
      </c>
      <c r="K643" s="120">
        <f t="shared" si="19"/>
        <v>0</v>
      </c>
      <c r="L643" s="230"/>
    </row>
    <row r="644" spans="1:12" ht="15.75" x14ac:dyDescent="0.25">
      <c r="A644" s="15" t="s">
        <v>36</v>
      </c>
      <c r="B644" s="15" t="s">
        <v>37</v>
      </c>
      <c r="C644" s="16">
        <v>35163</v>
      </c>
      <c r="D644" s="15" t="s">
        <v>37</v>
      </c>
      <c r="E644" s="14">
        <v>3557006</v>
      </c>
      <c r="F644" s="15" t="s">
        <v>740</v>
      </c>
      <c r="G644" s="51">
        <v>108</v>
      </c>
      <c r="H644" s="119">
        <v>56993</v>
      </c>
      <c r="I644" s="120">
        <f t="shared" ref="I644:I650" si="20">G644/H644*100000</f>
        <v>189.49695576649762</v>
      </c>
      <c r="J644" s="119">
        <v>59487</v>
      </c>
      <c r="K644" s="120">
        <f t="shared" si="19"/>
        <v>181.5522719249584</v>
      </c>
      <c r="L644" s="230"/>
    </row>
    <row r="645" spans="1:12" ht="15.75" x14ac:dyDescent="0.25">
      <c r="A645" s="15" t="s">
        <v>15</v>
      </c>
      <c r="B645" s="15" t="s">
        <v>16</v>
      </c>
      <c r="C645" s="16">
        <v>35157</v>
      </c>
      <c r="D645" s="15" t="s">
        <v>56</v>
      </c>
      <c r="E645" s="14">
        <v>3557105</v>
      </c>
      <c r="F645" s="15" t="s">
        <v>741</v>
      </c>
      <c r="G645" s="51">
        <v>161</v>
      </c>
      <c r="H645" s="119">
        <v>48420</v>
      </c>
      <c r="I645" s="120">
        <f t="shared" si="20"/>
        <v>332.50722841800911</v>
      </c>
      <c r="J645" s="119">
        <v>49566</v>
      </c>
      <c r="K645" s="120">
        <f t="shared" ref="K645:K650" si="21">G645/J645*100000</f>
        <v>324.81943267562445</v>
      </c>
      <c r="L645" s="230"/>
    </row>
    <row r="646" spans="1:12" ht="15.75" x14ac:dyDescent="0.25">
      <c r="A646" s="15" t="s">
        <v>15</v>
      </c>
      <c r="B646" s="15" t="s">
        <v>16</v>
      </c>
      <c r="C646" s="16">
        <v>35156</v>
      </c>
      <c r="D646" s="15" t="s">
        <v>14</v>
      </c>
      <c r="E646" s="14">
        <v>3557154</v>
      </c>
      <c r="F646" s="15" t="s">
        <v>742</v>
      </c>
      <c r="G646" s="51">
        <v>1</v>
      </c>
      <c r="H646" s="119">
        <v>1286</v>
      </c>
      <c r="I646" s="120">
        <f t="shared" si="20"/>
        <v>77.760497667185064</v>
      </c>
      <c r="J646" s="119">
        <v>1330</v>
      </c>
      <c r="K646" s="120">
        <f t="shared" si="21"/>
        <v>75.187969924812037</v>
      </c>
      <c r="L646" s="230"/>
    </row>
    <row r="647" spans="1:12" ht="15.75" x14ac:dyDescent="0.25">
      <c r="A647" s="15" t="s">
        <v>11</v>
      </c>
      <c r="B647" s="15" t="s">
        <v>12</v>
      </c>
      <c r="C647" s="16">
        <v>35094</v>
      </c>
      <c r="D647" s="15" t="s">
        <v>144</v>
      </c>
      <c r="E647" s="14">
        <v>3557204</v>
      </c>
      <c r="F647" s="15" t="s">
        <v>743</v>
      </c>
      <c r="G647" s="51">
        <v>16</v>
      </c>
      <c r="H647" s="119">
        <v>6086</v>
      </c>
      <c r="I647" s="120">
        <f t="shared" si="20"/>
        <v>262.8984554715741</v>
      </c>
      <c r="J647" s="119">
        <v>6013</v>
      </c>
      <c r="K647" s="120">
        <f t="shared" si="21"/>
        <v>266.0901380342591</v>
      </c>
      <c r="L647" s="230"/>
    </row>
    <row r="648" spans="1:12" ht="15.75" x14ac:dyDescent="0.25">
      <c r="A648" s="15" t="s">
        <v>19</v>
      </c>
      <c r="B648" s="15" t="s">
        <v>20</v>
      </c>
      <c r="C648" s="16">
        <v>35141</v>
      </c>
      <c r="D648" s="15" t="s">
        <v>356</v>
      </c>
      <c r="E648" s="14">
        <v>3557303</v>
      </c>
      <c r="F648" s="15" t="s">
        <v>744</v>
      </c>
      <c r="G648" s="51">
        <v>3</v>
      </c>
      <c r="H648" s="119">
        <v>5361</v>
      </c>
      <c r="I648" s="120">
        <f t="shared" si="20"/>
        <v>55.959709009513155</v>
      </c>
      <c r="J648" s="119">
        <v>5649</v>
      </c>
      <c r="K648" s="120">
        <f t="shared" si="21"/>
        <v>53.106744556558681</v>
      </c>
      <c r="L648" s="230"/>
    </row>
    <row r="649" spans="1:12" x14ac:dyDescent="0.25">
      <c r="A649" s="22"/>
      <c r="B649" s="22"/>
      <c r="C649" s="22"/>
      <c r="D649" s="22"/>
      <c r="E649" s="14">
        <v>3500000</v>
      </c>
      <c r="F649" s="22" t="s">
        <v>805</v>
      </c>
      <c r="G649" s="51">
        <v>0</v>
      </c>
      <c r="H649" s="119">
        <v>0</v>
      </c>
      <c r="I649" s="120" t="e">
        <f t="shared" si="20"/>
        <v>#DIV/0!</v>
      </c>
      <c r="J649" s="119">
        <v>0</v>
      </c>
      <c r="K649" s="120" t="e">
        <f t="shared" si="21"/>
        <v>#DIV/0!</v>
      </c>
    </row>
    <row r="650" spans="1:12" x14ac:dyDescent="0.25">
      <c r="A650" s="27"/>
      <c r="B650" s="27"/>
      <c r="C650" s="27"/>
      <c r="D650" s="27"/>
      <c r="E650" s="25" t="s">
        <v>746</v>
      </c>
      <c r="F650" s="26"/>
      <c r="G650" s="122">
        <v>73099</v>
      </c>
      <c r="H650" s="122">
        <v>22080938</v>
      </c>
      <c r="I650" s="123">
        <f t="shared" si="20"/>
        <v>331.05024795595187</v>
      </c>
      <c r="J650" s="122">
        <v>22700072</v>
      </c>
      <c r="K650" s="123">
        <f t="shared" si="21"/>
        <v>322.02100504350824</v>
      </c>
    </row>
    <row r="651" spans="1:12" x14ac:dyDescent="0.25">
      <c r="A651" s="124"/>
      <c r="B651" s="51"/>
      <c r="C651" s="51"/>
      <c r="D651" s="51"/>
      <c r="E651" s="51"/>
      <c r="F651" s="51"/>
      <c r="G651" s="51"/>
      <c r="H651" s="120"/>
    </row>
    <row r="652" spans="1:12" x14ac:dyDescent="0.25">
      <c r="A652" s="231" t="s">
        <v>1554</v>
      </c>
    </row>
    <row r="653" spans="1:12" x14ac:dyDescent="0.25">
      <c r="A653" s="232" t="s">
        <v>1555</v>
      </c>
    </row>
    <row r="654" spans="1:12" x14ac:dyDescent="0.25">
      <c r="A654" s="231" t="s">
        <v>1556</v>
      </c>
    </row>
    <row r="655" spans="1:12" x14ac:dyDescent="0.25">
      <c r="A655"/>
    </row>
    <row r="656" spans="1:12" x14ac:dyDescent="0.25">
      <c r="A656"/>
    </row>
    <row r="657" spans="1:1" x14ac:dyDescent="0.25">
      <c r="A657"/>
    </row>
    <row r="658" spans="1:1" ht="15.75" x14ac:dyDescent="0.3">
      <c r="A658" s="125"/>
    </row>
    <row r="659" spans="1:1" ht="15.75" x14ac:dyDescent="0.3">
      <c r="A659" s="125"/>
    </row>
    <row r="660" spans="1:1" ht="15.75" x14ac:dyDescent="0.3">
      <c r="A660" s="125"/>
    </row>
    <row r="661" spans="1:1" x14ac:dyDescent="0.25">
      <c r="A661" s="126"/>
    </row>
    <row r="662" spans="1:1" ht="15.75" x14ac:dyDescent="0.3">
      <c r="A662" s="125"/>
    </row>
    <row r="664" spans="1:1" ht="15.75" x14ac:dyDescent="0.3">
      <c r="A664" s="125"/>
    </row>
    <row r="809" spans="1:1" x14ac:dyDescent="0.25">
      <c r="A809" s="50"/>
    </row>
    <row r="810" spans="1:1" x14ac:dyDescent="0.25">
      <c r="A810" s="50"/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1296"/>
  <sheetViews>
    <sheetView workbookViewId="0"/>
  </sheetViews>
  <sheetFormatPr defaultRowHeight="15" x14ac:dyDescent="0.25"/>
  <cols>
    <col min="1" max="1" width="12.28515625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35.140625" customWidth="1"/>
    <col min="10" max="10" width="12.5703125" customWidth="1"/>
    <col min="11" max="11" width="11" customWidth="1"/>
    <col min="12" max="12" width="11.140625" customWidth="1"/>
    <col min="13" max="13" width="14.140625" customWidth="1"/>
    <col min="14" max="14" width="10.7109375" bestFit="1" customWidth="1"/>
    <col min="15" max="15" width="12.42578125" bestFit="1" customWidth="1"/>
    <col min="16" max="16" width="14.42578125" bestFit="1" customWidth="1"/>
  </cols>
  <sheetData>
    <row r="1" spans="1:220" x14ac:dyDescent="0.25">
      <c r="A1" s="153" t="s">
        <v>1475</v>
      </c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  <c r="EQ1" s="153"/>
      <c r="ER1" s="153"/>
      <c r="ES1" s="153"/>
      <c r="ET1" s="153"/>
      <c r="EU1" s="153"/>
      <c r="EV1" s="153"/>
      <c r="EW1" s="153"/>
      <c r="EX1" s="153"/>
      <c r="EY1" s="153"/>
      <c r="EZ1" s="153"/>
      <c r="FA1" s="153"/>
      <c r="FB1" s="153"/>
      <c r="FC1" s="153"/>
      <c r="FD1" s="153"/>
      <c r="FE1" s="153"/>
      <c r="FF1" s="153"/>
      <c r="FG1" s="153"/>
      <c r="FH1" s="153"/>
      <c r="FI1" s="153"/>
      <c r="FJ1" s="153"/>
      <c r="FK1" s="153"/>
      <c r="FL1" s="153"/>
      <c r="FM1" s="153"/>
      <c r="FN1" s="153"/>
      <c r="FO1" s="153"/>
      <c r="FP1" s="153"/>
      <c r="FQ1" s="153"/>
      <c r="FR1" s="153"/>
      <c r="FS1" s="153"/>
      <c r="FT1" s="153"/>
      <c r="FU1" s="153"/>
      <c r="FV1" s="153"/>
      <c r="FW1" s="153"/>
      <c r="FX1" s="153"/>
      <c r="FY1" s="153"/>
      <c r="FZ1" s="153"/>
      <c r="GA1" s="153"/>
      <c r="GB1" s="153"/>
      <c r="GC1" s="153"/>
      <c r="GD1" s="153"/>
      <c r="GE1" s="153"/>
      <c r="GF1" s="153"/>
      <c r="GG1" s="153"/>
      <c r="GH1" s="153"/>
      <c r="GI1" s="153"/>
      <c r="GJ1" s="153"/>
      <c r="GK1" s="153"/>
      <c r="GL1" s="153"/>
      <c r="GM1" s="153"/>
      <c r="GN1" s="153"/>
      <c r="GO1" s="153"/>
      <c r="GP1" s="153"/>
      <c r="GQ1" s="153"/>
      <c r="GR1" s="153"/>
      <c r="GS1" s="153"/>
      <c r="GT1" s="153"/>
      <c r="GU1" s="153"/>
      <c r="GV1" s="153"/>
      <c r="GW1" s="153"/>
      <c r="GX1" s="153"/>
      <c r="GY1" s="153"/>
      <c r="GZ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</row>
    <row r="2" spans="1:220" x14ac:dyDescent="0.25">
      <c r="L2" s="154" t="s">
        <v>1470</v>
      </c>
      <c r="O2" s="154" t="s">
        <v>1470</v>
      </c>
    </row>
    <row r="3" spans="1:220" ht="63.75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155" t="s">
        <v>1471</v>
      </c>
      <c r="J3" s="156" t="s">
        <v>1544</v>
      </c>
      <c r="K3" s="156" t="s">
        <v>1472</v>
      </c>
      <c r="L3" s="156" t="s">
        <v>1473</v>
      </c>
      <c r="M3" s="52" t="s">
        <v>1476</v>
      </c>
      <c r="N3" s="156" t="s">
        <v>1548</v>
      </c>
      <c r="O3" s="156" t="s">
        <v>1549</v>
      </c>
      <c r="P3" s="52" t="s">
        <v>1550</v>
      </c>
    </row>
    <row r="4" spans="1:220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t="s">
        <v>825</v>
      </c>
      <c r="J4" s="119">
        <v>1925</v>
      </c>
      <c r="K4" s="119">
        <v>9894</v>
      </c>
      <c r="L4" s="119">
        <f t="shared" ref="L4:L67" si="0">K4/3</f>
        <v>3298</v>
      </c>
      <c r="M4" s="158">
        <f t="shared" ref="M4:M67" si="1">J4/(K4/3)</f>
        <v>0.58368708308065498</v>
      </c>
      <c r="N4" s="119">
        <v>9958</v>
      </c>
      <c r="O4" s="119">
        <f>N4/3</f>
        <v>3319.3333333333335</v>
      </c>
      <c r="P4" s="228">
        <f>J4/(N4/3)</f>
        <v>0.5799357300662783</v>
      </c>
    </row>
    <row r="5" spans="1:220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t="s">
        <v>826</v>
      </c>
      <c r="J5" s="119">
        <v>372</v>
      </c>
      <c r="K5" s="119">
        <v>1029</v>
      </c>
      <c r="L5" s="119">
        <f t="shared" si="0"/>
        <v>343</v>
      </c>
      <c r="M5" s="158">
        <f t="shared" si="1"/>
        <v>1.0845481049562682</v>
      </c>
      <c r="N5" s="119">
        <v>999</v>
      </c>
      <c r="O5" s="119">
        <f t="shared" ref="O5:O68" si="2">N5/3</f>
        <v>333</v>
      </c>
      <c r="P5" s="228">
        <f t="shared" ref="P5:P68" si="3">J5/(N5/3)</f>
        <v>1.117117117117117</v>
      </c>
    </row>
    <row r="6" spans="1:220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t="s">
        <v>827</v>
      </c>
      <c r="J6" s="119">
        <v>1921</v>
      </c>
      <c r="K6" s="119">
        <v>8857</v>
      </c>
      <c r="L6" s="119">
        <f t="shared" si="0"/>
        <v>2952.3333333333335</v>
      </c>
      <c r="M6" s="158">
        <f t="shared" si="1"/>
        <v>0.65067178502879075</v>
      </c>
      <c r="N6" s="119">
        <v>9460</v>
      </c>
      <c r="O6" s="119">
        <f t="shared" si="2"/>
        <v>3153.3333333333335</v>
      </c>
      <c r="P6" s="228">
        <f t="shared" si="3"/>
        <v>0.60919661733615216</v>
      </c>
    </row>
    <row r="7" spans="1:220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t="s">
        <v>828</v>
      </c>
      <c r="J7" s="119">
        <v>270</v>
      </c>
      <c r="K7" s="119">
        <v>2167</v>
      </c>
      <c r="L7" s="119">
        <f t="shared" si="0"/>
        <v>722.33333333333337</v>
      </c>
      <c r="M7" s="158">
        <f t="shared" si="1"/>
        <v>0.37378864790032301</v>
      </c>
      <c r="N7" s="119">
        <v>2183</v>
      </c>
      <c r="O7" s="119">
        <f t="shared" si="2"/>
        <v>727.66666666666663</v>
      </c>
      <c r="P7" s="228">
        <f t="shared" si="3"/>
        <v>0.37104901511681176</v>
      </c>
    </row>
    <row r="8" spans="1:220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t="s">
        <v>829</v>
      </c>
      <c r="J8" s="119">
        <v>781</v>
      </c>
      <c r="K8" s="119">
        <v>5123</v>
      </c>
      <c r="L8" s="119">
        <f t="shared" si="0"/>
        <v>1707.6666666666667</v>
      </c>
      <c r="M8" s="158">
        <f t="shared" si="1"/>
        <v>0.45734920944758928</v>
      </c>
      <c r="N8" s="119">
        <v>5159</v>
      </c>
      <c r="O8" s="119">
        <f t="shared" si="2"/>
        <v>1719.6666666666667</v>
      </c>
      <c r="P8" s="228">
        <f t="shared" si="3"/>
        <v>0.45415778251599143</v>
      </c>
    </row>
    <row r="9" spans="1:220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t="s">
        <v>830</v>
      </c>
      <c r="J9" s="119">
        <v>317</v>
      </c>
      <c r="K9" s="119">
        <v>1584</v>
      </c>
      <c r="L9" s="119">
        <f t="shared" si="0"/>
        <v>528</v>
      </c>
      <c r="M9" s="158">
        <f t="shared" si="1"/>
        <v>0.60037878787878785</v>
      </c>
      <c r="N9" s="119">
        <v>1570</v>
      </c>
      <c r="O9" s="119">
        <f t="shared" si="2"/>
        <v>523.33333333333337</v>
      </c>
      <c r="P9" s="228">
        <f t="shared" si="3"/>
        <v>0.6057324840764331</v>
      </c>
    </row>
    <row r="10" spans="1:220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t="s">
        <v>831</v>
      </c>
      <c r="J10" s="119">
        <v>244</v>
      </c>
      <c r="K10" s="119">
        <v>859</v>
      </c>
      <c r="L10" s="119">
        <f t="shared" si="0"/>
        <v>286.33333333333331</v>
      </c>
      <c r="M10" s="158">
        <f t="shared" si="1"/>
        <v>0.85215366705471485</v>
      </c>
      <c r="N10" s="119">
        <v>852</v>
      </c>
      <c r="O10" s="119">
        <f t="shared" si="2"/>
        <v>284</v>
      </c>
      <c r="P10" s="228">
        <f t="shared" si="3"/>
        <v>0.85915492957746475</v>
      </c>
    </row>
    <row r="11" spans="1:220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57" t="s">
        <v>832</v>
      </c>
      <c r="J11" s="119">
        <v>1228</v>
      </c>
      <c r="K11" s="119">
        <v>9784</v>
      </c>
      <c r="L11" s="119">
        <f t="shared" si="0"/>
        <v>3261.3333333333335</v>
      </c>
      <c r="M11" s="158">
        <f t="shared" si="1"/>
        <v>0.37653311529026984</v>
      </c>
      <c r="N11" s="119">
        <v>10049</v>
      </c>
      <c r="O11" s="119">
        <f t="shared" si="2"/>
        <v>3349.6666666666665</v>
      </c>
      <c r="P11" s="228">
        <f t="shared" si="3"/>
        <v>0.36660364215344809</v>
      </c>
    </row>
    <row r="12" spans="1:220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t="s">
        <v>833</v>
      </c>
      <c r="J12" s="119">
        <v>375</v>
      </c>
      <c r="K12" s="119">
        <v>1433</v>
      </c>
      <c r="L12" s="119">
        <f t="shared" si="0"/>
        <v>477.66666666666669</v>
      </c>
      <c r="M12" s="158">
        <f t="shared" si="1"/>
        <v>0.78506629448708998</v>
      </c>
      <c r="N12" s="119">
        <v>1492</v>
      </c>
      <c r="O12" s="119">
        <f t="shared" si="2"/>
        <v>497.33333333333331</v>
      </c>
      <c r="P12" s="228">
        <f t="shared" si="3"/>
        <v>0.75402144772117963</v>
      </c>
    </row>
    <row r="13" spans="1:220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t="s">
        <v>834</v>
      </c>
      <c r="J13" s="119">
        <v>154</v>
      </c>
      <c r="K13" s="119">
        <v>1086</v>
      </c>
      <c r="L13" s="119">
        <f t="shared" si="0"/>
        <v>362</v>
      </c>
      <c r="M13" s="158">
        <f t="shared" si="1"/>
        <v>0.425414364640884</v>
      </c>
      <c r="N13" s="119">
        <v>1065</v>
      </c>
      <c r="O13" s="119">
        <f t="shared" si="2"/>
        <v>355</v>
      </c>
      <c r="P13" s="228">
        <f t="shared" si="3"/>
        <v>0.43380281690140843</v>
      </c>
    </row>
    <row r="14" spans="1:220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t="s">
        <v>835</v>
      </c>
      <c r="J14" s="119">
        <v>462</v>
      </c>
      <c r="K14" s="119">
        <v>919</v>
      </c>
      <c r="L14" s="119">
        <f t="shared" si="0"/>
        <v>306.33333333333331</v>
      </c>
      <c r="M14" s="158">
        <f t="shared" si="1"/>
        <v>1.5081610446137106</v>
      </c>
      <c r="N14" s="119">
        <v>1019</v>
      </c>
      <c r="O14" s="119">
        <f t="shared" si="2"/>
        <v>339.66666666666669</v>
      </c>
      <c r="P14" s="228">
        <f t="shared" si="3"/>
        <v>1.3601570166830226</v>
      </c>
    </row>
    <row r="15" spans="1:220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t="s">
        <v>836</v>
      </c>
      <c r="J15" s="119">
        <v>828</v>
      </c>
      <c r="K15" s="119">
        <v>4328</v>
      </c>
      <c r="L15" s="119">
        <f t="shared" si="0"/>
        <v>1442.6666666666667</v>
      </c>
      <c r="M15" s="158">
        <f t="shared" si="1"/>
        <v>0.57393715341959328</v>
      </c>
      <c r="N15" s="119">
        <v>4312</v>
      </c>
      <c r="O15" s="119">
        <f t="shared" si="2"/>
        <v>1437.3333333333333</v>
      </c>
      <c r="P15" s="228">
        <f t="shared" si="3"/>
        <v>0.57606679035250463</v>
      </c>
    </row>
    <row r="16" spans="1:220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t="s">
        <v>837</v>
      </c>
      <c r="J16" s="119">
        <v>344</v>
      </c>
      <c r="K16" s="119">
        <v>1053</v>
      </c>
      <c r="L16" s="119">
        <f t="shared" si="0"/>
        <v>351</v>
      </c>
      <c r="M16" s="158">
        <f t="shared" si="1"/>
        <v>0.98005698005698005</v>
      </c>
      <c r="N16" s="119">
        <v>1064</v>
      </c>
      <c r="O16" s="119">
        <f t="shared" si="2"/>
        <v>354.66666666666669</v>
      </c>
      <c r="P16" s="228">
        <f t="shared" si="3"/>
        <v>0.96992481203007519</v>
      </c>
    </row>
    <row r="17" spans="1:16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t="s">
        <v>838</v>
      </c>
      <c r="J17" s="119">
        <v>561</v>
      </c>
      <c r="K17" s="119">
        <v>4596</v>
      </c>
      <c r="L17" s="119">
        <f t="shared" si="0"/>
        <v>1532</v>
      </c>
      <c r="M17" s="158">
        <f t="shared" si="1"/>
        <v>0.3661879895561358</v>
      </c>
      <c r="N17" s="119">
        <v>4778</v>
      </c>
      <c r="O17" s="119">
        <f t="shared" si="2"/>
        <v>1592.6666666666667</v>
      </c>
      <c r="P17" s="228">
        <f t="shared" si="3"/>
        <v>0.35223943072415237</v>
      </c>
    </row>
    <row r="18" spans="1:16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t="s">
        <v>839</v>
      </c>
      <c r="J18" s="119">
        <v>310</v>
      </c>
      <c r="K18" s="119">
        <v>1058</v>
      </c>
      <c r="L18" s="119">
        <f t="shared" si="0"/>
        <v>352.66666666666669</v>
      </c>
      <c r="M18" s="158">
        <f t="shared" si="1"/>
        <v>0.87901701323251413</v>
      </c>
      <c r="N18" s="119">
        <v>1026</v>
      </c>
      <c r="O18" s="119">
        <f t="shared" si="2"/>
        <v>342</v>
      </c>
      <c r="P18" s="228">
        <f t="shared" si="3"/>
        <v>0.9064327485380117</v>
      </c>
    </row>
    <row r="19" spans="1:16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t="s">
        <v>840</v>
      </c>
      <c r="J19" s="119">
        <v>1081</v>
      </c>
      <c r="K19" s="119">
        <v>6526</v>
      </c>
      <c r="L19" s="119">
        <f t="shared" si="0"/>
        <v>2175.3333333333335</v>
      </c>
      <c r="M19" s="158">
        <f t="shared" si="1"/>
        <v>0.49693533558075387</v>
      </c>
      <c r="N19" s="119">
        <v>6587</v>
      </c>
      <c r="O19" s="119">
        <f t="shared" si="2"/>
        <v>2195.6666666666665</v>
      </c>
      <c r="P19" s="228">
        <f t="shared" si="3"/>
        <v>0.49233338393805987</v>
      </c>
    </row>
    <row r="20" spans="1:16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t="s">
        <v>841</v>
      </c>
      <c r="J20" s="119">
        <v>90</v>
      </c>
      <c r="K20" s="119">
        <v>883</v>
      </c>
      <c r="L20" s="119">
        <f t="shared" si="0"/>
        <v>294.33333333333331</v>
      </c>
      <c r="M20" s="158">
        <f t="shared" si="1"/>
        <v>0.30577576443941112</v>
      </c>
      <c r="N20" s="119">
        <v>934</v>
      </c>
      <c r="O20" s="119">
        <f t="shared" si="2"/>
        <v>311.33333333333331</v>
      </c>
      <c r="P20" s="228">
        <f t="shared" si="3"/>
        <v>0.28907922912205569</v>
      </c>
    </row>
    <row r="21" spans="1:16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t="s">
        <v>842</v>
      </c>
      <c r="J21" s="119">
        <v>194</v>
      </c>
      <c r="K21" s="119">
        <v>801</v>
      </c>
      <c r="L21" s="119">
        <f t="shared" si="0"/>
        <v>267</v>
      </c>
      <c r="M21" s="158">
        <f t="shared" si="1"/>
        <v>0.72659176029962547</v>
      </c>
      <c r="N21" s="119">
        <v>803</v>
      </c>
      <c r="O21" s="119">
        <f t="shared" si="2"/>
        <v>267.66666666666669</v>
      </c>
      <c r="P21" s="228">
        <f t="shared" si="3"/>
        <v>0.72478206724782057</v>
      </c>
    </row>
    <row r="22" spans="1:16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t="s">
        <v>843</v>
      </c>
      <c r="J22" s="119">
        <v>6961</v>
      </c>
      <c r="K22" s="119">
        <v>66076</v>
      </c>
      <c r="L22" s="119">
        <f t="shared" si="0"/>
        <v>22025.333333333332</v>
      </c>
      <c r="M22" s="158">
        <f t="shared" si="1"/>
        <v>0.31604516011865125</v>
      </c>
      <c r="N22" s="119">
        <v>69156</v>
      </c>
      <c r="O22" s="119">
        <f t="shared" si="2"/>
        <v>23052</v>
      </c>
      <c r="P22" s="228">
        <f t="shared" si="3"/>
        <v>0.30196946035051186</v>
      </c>
    </row>
    <row r="23" spans="1:16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t="s">
        <v>844</v>
      </c>
      <c r="J23" s="119">
        <v>1576</v>
      </c>
      <c r="K23" s="119">
        <v>9855</v>
      </c>
      <c r="L23" s="119">
        <f t="shared" si="0"/>
        <v>3285</v>
      </c>
      <c r="M23" s="158">
        <f t="shared" si="1"/>
        <v>0.47975646879756467</v>
      </c>
      <c r="N23" s="119">
        <v>10935</v>
      </c>
      <c r="O23" s="119">
        <f t="shared" si="2"/>
        <v>3645</v>
      </c>
      <c r="P23" s="228">
        <f t="shared" si="3"/>
        <v>0.43237311385459531</v>
      </c>
    </row>
    <row r="24" spans="1:16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t="s">
        <v>845</v>
      </c>
      <c r="J24" s="119">
        <v>278</v>
      </c>
      <c r="K24" s="119">
        <v>1607</v>
      </c>
      <c r="L24" s="119">
        <f t="shared" si="0"/>
        <v>535.66666666666663</v>
      </c>
      <c r="M24" s="158">
        <f t="shared" si="1"/>
        <v>0.51897946484131929</v>
      </c>
      <c r="N24" s="119">
        <v>1597</v>
      </c>
      <c r="O24" s="119">
        <f t="shared" si="2"/>
        <v>532.33333333333337</v>
      </c>
      <c r="P24" s="228">
        <f t="shared" si="3"/>
        <v>0.52222917971195992</v>
      </c>
    </row>
    <row r="25" spans="1:16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t="s">
        <v>846</v>
      </c>
      <c r="J25" s="119">
        <v>3453</v>
      </c>
      <c r="K25" s="119">
        <v>19806</v>
      </c>
      <c r="L25" s="119">
        <f t="shared" si="0"/>
        <v>6602</v>
      </c>
      <c r="M25" s="158">
        <f t="shared" si="1"/>
        <v>0.52302332626476822</v>
      </c>
      <c r="N25" s="119">
        <v>20138</v>
      </c>
      <c r="O25" s="119">
        <f t="shared" si="2"/>
        <v>6712.666666666667</v>
      </c>
      <c r="P25" s="228">
        <f t="shared" si="3"/>
        <v>0.51440063561426153</v>
      </c>
    </row>
    <row r="26" spans="1:16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t="s">
        <v>847</v>
      </c>
      <c r="J26" s="119">
        <v>186</v>
      </c>
      <c r="K26" s="119">
        <v>1164</v>
      </c>
      <c r="L26" s="119">
        <f t="shared" si="0"/>
        <v>388</v>
      </c>
      <c r="M26" s="158">
        <f t="shared" si="1"/>
        <v>0.47938144329896909</v>
      </c>
      <c r="N26" s="119">
        <v>1256</v>
      </c>
      <c r="O26" s="119">
        <f t="shared" si="2"/>
        <v>418.66666666666669</v>
      </c>
      <c r="P26" s="228">
        <f t="shared" si="3"/>
        <v>0.44426751592356684</v>
      </c>
    </row>
    <row r="27" spans="1:16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t="s">
        <v>848</v>
      </c>
      <c r="J27" s="119">
        <v>4155</v>
      </c>
      <c r="K27" s="119">
        <v>15715</v>
      </c>
      <c r="L27" s="119">
        <f t="shared" si="0"/>
        <v>5238.333333333333</v>
      </c>
      <c r="M27" s="158">
        <f t="shared" si="1"/>
        <v>0.79319121858097363</v>
      </c>
      <c r="N27" s="119">
        <v>15914</v>
      </c>
      <c r="O27" s="119">
        <f t="shared" si="2"/>
        <v>5304.666666666667</v>
      </c>
      <c r="P27" s="228">
        <f t="shared" si="3"/>
        <v>0.78327259017217543</v>
      </c>
    </row>
    <row r="28" spans="1:16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t="s">
        <v>849</v>
      </c>
      <c r="J28" s="119">
        <v>1345</v>
      </c>
      <c r="K28" s="119">
        <v>6089</v>
      </c>
      <c r="L28" s="119">
        <f t="shared" si="0"/>
        <v>2029.6666666666667</v>
      </c>
      <c r="M28" s="158">
        <f t="shared" si="1"/>
        <v>0.66267038922647392</v>
      </c>
      <c r="N28" s="119">
        <v>6459</v>
      </c>
      <c r="O28" s="119">
        <f t="shared" si="2"/>
        <v>2153</v>
      </c>
      <c r="P28" s="228">
        <f t="shared" si="3"/>
        <v>0.62470970738504417</v>
      </c>
    </row>
    <row r="29" spans="1:16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t="s">
        <v>850</v>
      </c>
      <c r="J29" s="119">
        <v>342</v>
      </c>
      <c r="K29" s="119">
        <v>1539</v>
      </c>
      <c r="L29" s="119">
        <f t="shared" si="0"/>
        <v>513</v>
      </c>
      <c r="M29" s="158">
        <f t="shared" si="1"/>
        <v>0.66666666666666663</v>
      </c>
      <c r="N29" s="119">
        <v>1653</v>
      </c>
      <c r="O29" s="119">
        <f t="shared" si="2"/>
        <v>551</v>
      </c>
      <c r="P29" s="228">
        <f t="shared" si="3"/>
        <v>0.62068965517241381</v>
      </c>
    </row>
    <row r="30" spans="1:16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t="s">
        <v>851</v>
      </c>
      <c r="J30" s="119">
        <v>237</v>
      </c>
      <c r="K30" s="119">
        <v>1051</v>
      </c>
      <c r="L30" s="119">
        <f t="shared" si="0"/>
        <v>350.33333333333331</v>
      </c>
      <c r="M30" s="158">
        <f t="shared" si="1"/>
        <v>0.67649857278782111</v>
      </c>
      <c r="N30" s="119">
        <v>1075</v>
      </c>
      <c r="O30" s="119">
        <f t="shared" si="2"/>
        <v>358.33333333333331</v>
      </c>
      <c r="P30" s="228">
        <f t="shared" si="3"/>
        <v>0.6613953488372093</v>
      </c>
    </row>
    <row r="31" spans="1:16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t="s">
        <v>852</v>
      </c>
      <c r="J31" s="119">
        <v>1279</v>
      </c>
      <c r="K31" s="119">
        <v>10178</v>
      </c>
      <c r="L31" s="119">
        <f t="shared" si="0"/>
        <v>3392.6666666666665</v>
      </c>
      <c r="M31" s="158">
        <f t="shared" si="1"/>
        <v>0.37698958538023186</v>
      </c>
      <c r="N31" s="119">
        <v>10440</v>
      </c>
      <c r="O31" s="119">
        <f t="shared" si="2"/>
        <v>3480</v>
      </c>
      <c r="P31" s="228">
        <f t="shared" si="3"/>
        <v>0.36752873563218391</v>
      </c>
    </row>
    <row r="32" spans="1:16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t="s">
        <v>853</v>
      </c>
      <c r="J32" s="119">
        <v>355</v>
      </c>
      <c r="K32" s="119">
        <v>1201</v>
      </c>
      <c r="L32" s="119">
        <f t="shared" si="0"/>
        <v>400.33333333333331</v>
      </c>
      <c r="M32" s="158">
        <f t="shared" si="1"/>
        <v>0.88676103247293925</v>
      </c>
      <c r="N32" s="119">
        <v>1161</v>
      </c>
      <c r="O32" s="119">
        <f t="shared" si="2"/>
        <v>387</v>
      </c>
      <c r="P32" s="228">
        <f t="shared" si="3"/>
        <v>0.91731266149870805</v>
      </c>
    </row>
    <row r="33" spans="1:16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t="s">
        <v>854</v>
      </c>
      <c r="J33" s="119">
        <v>729</v>
      </c>
      <c r="K33" s="119">
        <v>6361</v>
      </c>
      <c r="L33" s="119">
        <f t="shared" si="0"/>
        <v>2120.3333333333335</v>
      </c>
      <c r="M33" s="158">
        <f t="shared" si="1"/>
        <v>0.34381386574437978</v>
      </c>
      <c r="N33" s="119">
        <v>6360</v>
      </c>
      <c r="O33" s="119">
        <f t="shared" si="2"/>
        <v>2120</v>
      </c>
      <c r="P33" s="228">
        <f t="shared" si="3"/>
        <v>0.34386792452830189</v>
      </c>
    </row>
    <row r="34" spans="1:16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t="s">
        <v>855</v>
      </c>
      <c r="J34" s="119">
        <v>948</v>
      </c>
      <c r="K34" s="119">
        <v>4806</v>
      </c>
      <c r="L34" s="119">
        <f t="shared" si="0"/>
        <v>1602</v>
      </c>
      <c r="M34" s="158">
        <f t="shared" si="1"/>
        <v>0.59176029962546817</v>
      </c>
      <c r="N34" s="119">
        <v>5259</v>
      </c>
      <c r="O34" s="119">
        <f t="shared" si="2"/>
        <v>1753</v>
      </c>
      <c r="P34" s="228">
        <f t="shared" si="3"/>
        <v>0.54078722190530515</v>
      </c>
    </row>
    <row r="35" spans="1:16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t="s">
        <v>856</v>
      </c>
      <c r="J35" s="119">
        <v>11957</v>
      </c>
      <c r="K35" s="119">
        <v>55929</v>
      </c>
      <c r="L35" s="119">
        <f t="shared" si="0"/>
        <v>18643</v>
      </c>
      <c r="M35" s="158">
        <f t="shared" si="1"/>
        <v>0.64136673282197076</v>
      </c>
      <c r="N35" s="119">
        <v>57030</v>
      </c>
      <c r="O35" s="119">
        <f t="shared" si="2"/>
        <v>19010</v>
      </c>
      <c r="P35" s="228">
        <f t="shared" si="3"/>
        <v>0.62898474487112044</v>
      </c>
    </row>
    <row r="36" spans="1:16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t="s">
        <v>857</v>
      </c>
      <c r="J36" s="119">
        <v>1583</v>
      </c>
      <c r="K36" s="119">
        <v>8341</v>
      </c>
      <c r="L36" s="119">
        <f t="shared" si="0"/>
        <v>2780.3333333333335</v>
      </c>
      <c r="M36" s="158">
        <f t="shared" si="1"/>
        <v>0.5693561923030811</v>
      </c>
      <c r="N36" s="119">
        <v>8563</v>
      </c>
      <c r="O36" s="119">
        <f t="shared" si="2"/>
        <v>2854.3333333333335</v>
      </c>
      <c r="P36" s="228">
        <f t="shared" si="3"/>
        <v>0.5545953520962279</v>
      </c>
    </row>
    <row r="37" spans="1:16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t="s">
        <v>858</v>
      </c>
      <c r="J37" s="119">
        <v>436</v>
      </c>
      <c r="K37" s="119">
        <v>1499</v>
      </c>
      <c r="L37" s="119">
        <f t="shared" si="0"/>
        <v>499.66666666666669</v>
      </c>
      <c r="M37" s="158">
        <f t="shared" si="1"/>
        <v>0.8725817211474316</v>
      </c>
      <c r="N37" s="119">
        <v>1551</v>
      </c>
      <c r="O37" s="119">
        <f t="shared" si="2"/>
        <v>517</v>
      </c>
      <c r="P37" s="228">
        <f t="shared" si="3"/>
        <v>0.84332688588007731</v>
      </c>
    </row>
    <row r="38" spans="1:16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t="s">
        <v>859</v>
      </c>
      <c r="J38" s="119">
        <v>385</v>
      </c>
      <c r="K38" s="119">
        <v>1634</v>
      </c>
      <c r="L38" s="119">
        <f t="shared" si="0"/>
        <v>544.66666666666663</v>
      </c>
      <c r="M38" s="158">
        <f t="shared" si="1"/>
        <v>0.70685434516523871</v>
      </c>
      <c r="N38" s="119">
        <v>1623</v>
      </c>
      <c r="O38" s="119">
        <f t="shared" si="2"/>
        <v>541</v>
      </c>
      <c r="P38" s="228">
        <f t="shared" si="3"/>
        <v>0.71164510166358597</v>
      </c>
    </row>
    <row r="39" spans="1:16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t="s">
        <v>860</v>
      </c>
      <c r="J39" s="119">
        <v>160</v>
      </c>
      <c r="K39" s="119">
        <v>653</v>
      </c>
      <c r="L39" s="119">
        <f t="shared" si="0"/>
        <v>217.66666666666666</v>
      </c>
      <c r="M39" s="158">
        <f t="shared" si="1"/>
        <v>0.73506891271056662</v>
      </c>
      <c r="N39" s="119">
        <v>667</v>
      </c>
      <c r="O39" s="119">
        <f t="shared" si="2"/>
        <v>222.33333333333334</v>
      </c>
      <c r="P39" s="228">
        <f t="shared" si="3"/>
        <v>0.71964017991004492</v>
      </c>
    </row>
    <row r="40" spans="1:16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t="s">
        <v>861</v>
      </c>
      <c r="J40" s="119">
        <v>9537</v>
      </c>
      <c r="K40" s="119">
        <v>65028</v>
      </c>
      <c r="L40" s="119">
        <f t="shared" si="0"/>
        <v>21676</v>
      </c>
      <c r="M40" s="158">
        <f t="shared" si="1"/>
        <v>0.43997970105185458</v>
      </c>
      <c r="N40" s="119">
        <v>67765</v>
      </c>
      <c r="O40" s="119">
        <f t="shared" si="2"/>
        <v>22588.333333333332</v>
      </c>
      <c r="P40" s="228">
        <f t="shared" si="3"/>
        <v>0.42220910499520403</v>
      </c>
    </row>
    <row r="41" spans="1:16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t="s">
        <v>862</v>
      </c>
      <c r="J41" s="119">
        <v>4295</v>
      </c>
      <c r="K41" s="119">
        <v>36022</v>
      </c>
      <c r="L41" s="119">
        <f t="shared" si="0"/>
        <v>12007.333333333334</v>
      </c>
      <c r="M41" s="158">
        <f t="shared" si="1"/>
        <v>0.35769807339958914</v>
      </c>
      <c r="N41" s="119">
        <v>37879</v>
      </c>
      <c r="O41" s="119">
        <f t="shared" si="2"/>
        <v>12626.333333333334</v>
      </c>
      <c r="P41" s="228">
        <f t="shared" si="3"/>
        <v>0.34016209509226747</v>
      </c>
    </row>
    <row r="42" spans="1:16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t="s">
        <v>863</v>
      </c>
      <c r="J42" s="119">
        <v>127</v>
      </c>
      <c r="K42" s="119">
        <v>520</v>
      </c>
      <c r="L42" s="119">
        <f t="shared" si="0"/>
        <v>173.33333333333334</v>
      </c>
      <c r="M42" s="158">
        <f t="shared" si="1"/>
        <v>0.73269230769230764</v>
      </c>
      <c r="N42" s="119">
        <v>508</v>
      </c>
      <c r="O42" s="119">
        <f t="shared" si="2"/>
        <v>169.33333333333334</v>
      </c>
      <c r="P42" s="228">
        <f t="shared" si="3"/>
        <v>0.75</v>
      </c>
    </row>
    <row r="43" spans="1:16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t="s">
        <v>864</v>
      </c>
      <c r="J43" s="119">
        <v>622</v>
      </c>
      <c r="K43" s="119">
        <v>2118</v>
      </c>
      <c r="L43" s="119">
        <f t="shared" si="0"/>
        <v>706</v>
      </c>
      <c r="M43" s="158">
        <f t="shared" si="1"/>
        <v>0.88101983002832862</v>
      </c>
      <c r="N43" s="119">
        <v>2166</v>
      </c>
      <c r="O43" s="119">
        <f t="shared" si="2"/>
        <v>722</v>
      </c>
      <c r="P43" s="228">
        <f t="shared" si="3"/>
        <v>0.86149584487534625</v>
      </c>
    </row>
    <row r="44" spans="1:16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t="s">
        <v>865</v>
      </c>
      <c r="J44" s="119">
        <v>110</v>
      </c>
      <c r="K44" s="119">
        <v>943</v>
      </c>
      <c r="L44" s="119">
        <f t="shared" si="0"/>
        <v>314.33333333333331</v>
      </c>
      <c r="M44" s="158">
        <f t="shared" si="1"/>
        <v>0.34994697773064687</v>
      </c>
      <c r="N44" s="119">
        <v>961</v>
      </c>
      <c r="O44" s="119">
        <f t="shared" si="2"/>
        <v>320.33333333333331</v>
      </c>
      <c r="P44" s="228">
        <f t="shared" si="3"/>
        <v>0.3433922996878252</v>
      </c>
    </row>
    <row r="45" spans="1:16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t="s">
        <v>866</v>
      </c>
      <c r="J45" s="119">
        <v>360</v>
      </c>
      <c r="K45" s="119">
        <v>2740</v>
      </c>
      <c r="L45" s="119">
        <f t="shared" si="0"/>
        <v>913.33333333333337</v>
      </c>
      <c r="M45" s="158">
        <f t="shared" si="1"/>
        <v>0.3941605839416058</v>
      </c>
      <c r="N45" s="119">
        <v>2824</v>
      </c>
      <c r="O45" s="119">
        <f t="shared" si="2"/>
        <v>941.33333333333337</v>
      </c>
      <c r="P45" s="228">
        <f t="shared" si="3"/>
        <v>0.38243626062322944</v>
      </c>
    </row>
    <row r="46" spans="1:16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t="s">
        <v>867</v>
      </c>
      <c r="J46" s="119">
        <v>272</v>
      </c>
      <c r="K46" s="119">
        <v>2377</v>
      </c>
      <c r="L46" s="119">
        <f t="shared" si="0"/>
        <v>792.33333333333337</v>
      </c>
      <c r="M46" s="158">
        <f t="shared" si="1"/>
        <v>0.34328986116954141</v>
      </c>
      <c r="N46" s="119">
        <v>2562</v>
      </c>
      <c r="O46" s="119">
        <f t="shared" si="2"/>
        <v>854</v>
      </c>
      <c r="P46" s="228">
        <f t="shared" si="3"/>
        <v>0.31850117096018737</v>
      </c>
    </row>
    <row r="47" spans="1:16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t="s">
        <v>868</v>
      </c>
      <c r="J47" s="119">
        <v>2417</v>
      </c>
      <c r="K47" s="119">
        <v>13492</v>
      </c>
      <c r="L47" s="119">
        <f t="shared" si="0"/>
        <v>4497.333333333333</v>
      </c>
      <c r="M47" s="158">
        <f t="shared" si="1"/>
        <v>0.53742958790394313</v>
      </c>
      <c r="N47" s="119">
        <v>14592</v>
      </c>
      <c r="O47" s="119">
        <f t="shared" si="2"/>
        <v>4864</v>
      </c>
      <c r="P47" s="228">
        <f t="shared" si="3"/>
        <v>0.49691611842105265</v>
      </c>
    </row>
    <row r="48" spans="1:16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t="s">
        <v>869</v>
      </c>
      <c r="J48" s="119">
        <v>4884</v>
      </c>
      <c r="K48" s="119">
        <v>23031</v>
      </c>
      <c r="L48" s="119">
        <f t="shared" si="0"/>
        <v>7677</v>
      </c>
      <c r="M48" s="158">
        <f t="shared" si="1"/>
        <v>0.63618601016021881</v>
      </c>
      <c r="N48" s="119">
        <v>24165</v>
      </c>
      <c r="O48" s="119">
        <f t="shared" si="2"/>
        <v>8055</v>
      </c>
      <c r="P48" s="228">
        <f t="shared" si="3"/>
        <v>0.60633147113594044</v>
      </c>
    </row>
    <row r="49" spans="1:16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t="s">
        <v>870</v>
      </c>
      <c r="J49" s="119">
        <v>116</v>
      </c>
      <c r="K49" s="119">
        <v>508</v>
      </c>
      <c r="L49" s="119">
        <f t="shared" si="0"/>
        <v>169.33333333333334</v>
      </c>
      <c r="M49" s="158">
        <f t="shared" si="1"/>
        <v>0.68503937007874016</v>
      </c>
      <c r="N49" s="119">
        <v>493</v>
      </c>
      <c r="O49" s="119">
        <f t="shared" si="2"/>
        <v>164.33333333333334</v>
      </c>
      <c r="P49" s="228">
        <f t="shared" si="3"/>
        <v>0.70588235294117641</v>
      </c>
    </row>
    <row r="50" spans="1:16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t="s">
        <v>871</v>
      </c>
      <c r="J50" s="119">
        <v>212</v>
      </c>
      <c r="K50" s="119">
        <v>28209</v>
      </c>
      <c r="L50" s="119">
        <f t="shared" si="0"/>
        <v>9403</v>
      </c>
      <c r="M50" s="158">
        <f t="shared" si="1"/>
        <v>2.2545995958736572E-2</v>
      </c>
      <c r="N50" s="119">
        <v>29395</v>
      </c>
      <c r="O50" s="119">
        <f t="shared" si="2"/>
        <v>9798.3333333333339</v>
      </c>
      <c r="P50" s="228">
        <f t="shared" si="3"/>
        <v>2.1636332709644497E-2</v>
      </c>
    </row>
    <row r="51" spans="1:16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t="s">
        <v>872</v>
      </c>
      <c r="J51" s="119">
        <v>7846</v>
      </c>
      <c r="K51" s="119">
        <v>37705</v>
      </c>
      <c r="L51" s="119">
        <f t="shared" si="0"/>
        <v>12568.333333333334</v>
      </c>
      <c r="M51" s="158">
        <f t="shared" si="1"/>
        <v>0.62426733854926397</v>
      </c>
      <c r="N51" s="119">
        <v>38589</v>
      </c>
      <c r="O51" s="119">
        <f t="shared" si="2"/>
        <v>12863</v>
      </c>
      <c r="P51" s="228">
        <f t="shared" si="3"/>
        <v>0.6099665707844204</v>
      </c>
    </row>
    <row r="52" spans="1:16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t="s">
        <v>873</v>
      </c>
      <c r="J52" s="119">
        <v>610</v>
      </c>
      <c r="K52" s="119">
        <v>4027</v>
      </c>
      <c r="L52" s="119">
        <f t="shared" si="0"/>
        <v>1342.3333333333333</v>
      </c>
      <c r="M52" s="158">
        <f t="shared" si="1"/>
        <v>0.4544325800844301</v>
      </c>
      <c r="N52" s="119">
        <v>4174</v>
      </c>
      <c r="O52" s="119">
        <f t="shared" si="2"/>
        <v>1391.3333333333333</v>
      </c>
      <c r="P52" s="228">
        <f t="shared" si="3"/>
        <v>0.43842836607570679</v>
      </c>
    </row>
    <row r="53" spans="1:16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t="s">
        <v>874</v>
      </c>
      <c r="J53" s="119">
        <v>262</v>
      </c>
      <c r="K53" s="119">
        <v>1344</v>
      </c>
      <c r="L53" s="119">
        <f t="shared" si="0"/>
        <v>448</v>
      </c>
      <c r="M53" s="158">
        <f t="shared" si="1"/>
        <v>0.5848214285714286</v>
      </c>
      <c r="N53" s="119">
        <v>1413</v>
      </c>
      <c r="O53" s="119">
        <f t="shared" si="2"/>
        <v>471</v>
      </c>
      <c r="P53" s="228">
        <f t="shared" si="3"/>
        <v>0.5562632696390658</v>
      </c>
    </row>
    <row r="54" spans="1:16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t="s">
        <v>875</v>
      </c>
      <c r="J54" s="119">
        <v>353</v>
      </c>
      <c r="K54" s="119">
        <v>2667</v>
      </c>
      <c r="L54" s="119">
        <f t="shared" si="0"/>
        <v>889</v>
      </c>
      <c r="M54" s="158">
        <f t="shared" si="1"/>
        <v>0.39707536557930256</v>
      </c>
      <c r="N54" s="119">
        <v>2843</v>
      </c>
      <c r="O54" s="119">
        <f t="shared" si="2"/>
        <v>947.66666666666663</v>
      </c>
      <c r="P54" s="228">
        <f t="shared" si="3"/>
        <v>0.37249384453042561</v>
      </c>
    </row>
    <row r="55" spans="1:16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t="s">
        <v>876</v>
      </c>
      <c r="J55" s="119">
        <v>2690</v>
      </c>
      <c r="K55" s="119">
        <v>23794</v>
      </c>
      <c r="L55" s="119">
        <f t="shared" si="0"/>
        <v>7931.333333333333</v>
      </c>
      <c r="M55" s="158">
        <f t="shared" si="1"/>
        <v>0.33916113305875434</v>
      </c>
      <c r="N55" s="119">
        <v>24237</v>
      </c>
      <c r="O55" s="119">
        <f t="shared" si="2"/>
        <v>8079</v>
      </c>
      <c r="P55" s="228">
        <f t="shared" si="3"/>
        <v>0.3329620002475554</v>
      </c>
    </row>
    <row r="56" spans="1:16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t="s">
        <v>877</v>
      </c>
      <c r="J56" s="119">
        <v>1257</v>
      </c>
      <c r="K56" s="119">
        <v>4627</v>
      </c>
      <c r="L56" s="119">
        <f t="shared" si="0"/>
        <v>1542.3333333333333</v>
      </c>
      <c r="M56" s="158">
        <f t="shared" si="1"/>
        <v>0.81499891938621138</v>
      </c>
      <c r="N56" s="119">
        <v>4726</v>
      </c>
      <c r="O56" s="119">
        <f t="shared" si="2"/>
        <v>1575.3333333333333</v>
      </c>
      <c r="P56" s="228">
        <f t="shared" si="3"/>
        <v>0.79792636479052059</v>
      </c>
    </row>
    <row r="57" spans="1:16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t="s">
        <v>878</v>
      </c>
      <c r="J57" s="119">
        <v>96</v>
      </c>
      <c r="K57" s="119">
        <v>201</v>
      </c>
      <c r="L57" s="119">
        <f t="shared" si="0"/>
        <v>67</v>
      </c>
      <c r="M57" s="158">
        <f t="shared" si="1"/>
        <v>1.4328358208955223</v>
      </c>
      <c r="N57" s="119">
        <v>410</v>
      </c>
      <c r="O57" s="119">
        <f t="shared" si="2"/>
        <v>136.66666666666666</v>
      </c>
      <c r="P57" s="228">
        <f t="shared" si="3"/>
        <v>0.70243902439024397</v>
      </c>
    </row>
    <row r="58" spans="1:16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t="s">
        <v>879</v>
      </c>
      <c r="J58" s="119">
        <v>678</v>
      </c>
      <c r="K58" s="119">
        <v>2456</v>
      </c>
      <c r="L58" s="119">
        <f t="shared" si="0"/>
        <v>818.66666666666663</v>
      </c>
      <c r="M58" s="158">
        <f t="shared" si="1"/>
        <v>0.82817589576547235</v>
      </c>
      <c r="N58" s="119">
        <v>2469</v>
      </c>
      <c r="O58" s="119">
        <f t="shared" si="2"/>
        <v>823</v>
      </c>
      <c r="P58" s="228">
        <f t="shared" si="3"/>
        <v>0.82381530984204132</v>
      </c>
    </row>
    <row r="59" spans="1:16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t="s">
        <v>880</v>
      </c>
      <c r="J59" s="119">
        <v>265</v>
      </c>
      <c r="K59" s="119">
        <v>2736</v>
      </c>
      <c r="L59" s="119">
        <f t="shared" si="0"/>
        <v>912</v>
      </c>
      <c r="M59" s="158">
        <f t="shared" si="1"/>
        <v>0.29057017543859648</v>
      </c>
      <c r="N59" s="119">
        <v>2827</v>
      </c>
      <c r="O59" s="119">
        <f t="shared" si="2"/>
        <v>942.33333333333337</v>
      </c>
      <c r="P59" s="228">
        <f t="shared" si="3"/>
        <v>0.28121683763707112</v>
      </c>
    </row>
    <row r="60" spans="1:16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t="s">
        <v>881</v>
      </c>
      <c r="J60" s="119">
        <v>223</v>
      </c>
      <c r="K60" s="119">
        <v>813</v>
      </c>
      <c r="L60" s="119">
        <f t="shared" si="0"/>
        <v>271</v>
      </c>
      <c r="M60" s="158">
        <f t="shared" si="1"/>
        <v>0.82287822878228778</v>
      </c>
      <c r="N60" s="119">
        <v>846</v>
      </c>
      <c r="O60" s="119">
        <f t="shared" si="2"/>
        <v>282</v>
      </c>
      <c r="P60" s="228">
        <f t="shared" si="3"/>
        <v>0.79078014184397161</v>
      </c>
    </row>
    <row r="61" spans="1:16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t="s">
        <v>882</v>
      </c>
      <c r="J61" s="119">
        <v>593</v>
      </c>
      <c r="K61" s="119">
        <v>1753</v>
      </c>
      <c r="L61" s="119">
        <f t="shared" si="0"/>
        <v>584.33333333333337</v>
      </c>
      <c r="M61" s="158">
        <f t="shared" si="1"/>
        <v>1.0148317170564745</v>
      </c>
      <c r="N61" s="119">
        <v>1837</v>
      </c>
      <c r="O61" s="119">
        <f t="shared" si="2"/>
        <v>612.33333333333337</v>
      </c>
      <c r="P61" s="228">
        <f t="shared" si="3"/>
        <v>0.96842678279804018</v>
      </c>
    </row>
    <row r="62" spans="1:16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t="s">
        <v>883</v>
      </c>
      <c r="J62" s="119">
        <v>1070</v>
      </c>
      <c r="K62" s="119">
        <v>8772</v>
      </c>
      <c r="L62" s="119">
        <f t="shared" si="0"/>
        <v>2924</v>
      </c>
      <c r="M62" s="158">
        <f t="shared" si="1"/>
        <v>0.36593707250341995</v>
      </c>
      <c r="N62" s="119">
        <v>9125</v>
      </c>
      <c r="O62" s="119">
        <f t="shared" si="2"/>
        <v>3041.6666666666665</v>
      </c>
      <c r="P62" s="228">
        <f t="shared" si="3"/>
        <v>0.35178082191780824</v>
      </c>
    </row>
    <row r="63" spans="1:16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t="s">
        <v>884</v>
      </c>
      <c r="J63" s="119">
        <v>1161</v>
      </c>
      <c r="K63" s="119">
        <v>10598</v>
      </c>
      <c r="L63" s="119">
        <f t="shared" si="0"/>
        <v>3532.6666666666665</v>
      </c>
      <c r="M63" s="158">
        <f t="shared" si="1"/>
        <v>0.32864691451217209</v>
      </c>
      <c r="N63" s="119">
        <v>10520</v>
      </c>
      <c r="O63" s="119">
        <f t="shared" si="2"/>
        <v>3506.6666666666665</v>
      </c>
      <c r="P63" s="228">
        <f t="shared" si="3"/>
        <v>0.3310836501901141</v>
      </c>
    </row>
    <row r="64" spans="1:16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t="s">
        <v>885</v>
      </c>
      <c r="J64" s="119">
        <v>204</v>
      </c>
      <c r="K64" s="119">
        <v>1286</v>
      </c>
      <c r="L64" s="119">
        <f t="shared" si="0"/>
        <v>428.66666666666669</v>
      </c>
      <c r="M64" s="158">
        <f t="shared" si="1"/>
        <v>0.47589424572317263</v>
      </c>
      <c r="N64" s="119">
        <v>1271</v>
      </c>
      <c r="O64" s="119">
        <f t="shared" si="2"/>
        <v>423.66666666666669</v>
      </c>
      <c r="P64" s="228">
        <f t="shared" si="3"/>
        <v>0.48151062155782848</v>
      </c>
    </row>
    <row r="65" spans="1:16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t="s">
        <v>886</v>
      </c>
      <c r="J65" s="119">
        <v>281</v>
      </c>
      <c r="K65" s="119">
        <v>1748</v>
      </c>
      <c r="L65" s="119">
        <f t="shared" si="0"/>
        <v>582.66666666666663</v>
      </c>
      <c r="M65" s="158">
        <f t="shared" si="1"/>
        <v>0.48226544622425632</v>
      </c>
      <c r="N65" s="119">
        <v>1727</v>
      </c>
      <c r="O65" s="119">
        <f t="shared" si="2"/>
        <v>575.66666666666663</v>
      </c>
      <c r="P65" s="228">
        <f t="shared" si="3"/>
        <v>0.48812970469021427</v>
      </c>
    </row>
    <row r="66" spans="1:16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t="s">
        <v>887</v>
      </c>
      <c r="J66" s="119">
        <v>6970</v>
      </c>
      <c r="K66" s="119">
        <v>33819</v>
      </c>
      <c r="L66" s="119">
        <f t="shared" si="0"/>
        <v>11273</v>
      </c>
      <c r="M66" s="158">
        <f t="shared" si="1"/>
        <v>0.61829149294775121</v>
      </c>
      <c r="N66" s="119">
        <v>34679</v>
      </c>
      <c r="O66" s="119">
        <f t="shared" si="2"/>
        <v>11559.666666666666</v>
      </c>
      <c r="P66" s="228">
        <f t="shared" si="3"/>
        <v>0.60295856281899707</v>
      </c>
    </row>
    <row r="67" spans="1:16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t="s">
        <v>888</v>
      </c>
      <c r="J67" s="119">
        <v>1025</v>
      </c>
      <c r="K67" s="119">
        <v>7873</v>
      </c>
      <c r="L67" s="119">
        <f t="shared" si="0"/>
        <v>2624.3333333333335</v>
      </c>
      <c r="M67" s="158">
        <f t="shared" si="1"/>
        <v>0.39057538422456495</v>
      </c>
      <c r="N67" s="119">
        <v>8616</v>
      </c>
      <c r="O67" s="119">
        <f t="shared" si="2"/>
        <v>2872</v>
      </c>
      <c r="P67" s="228">
        <f t="shared" si="3"/>
        <v>0.35689415041782729</v>
      </c>
    </row>
    <row r="68" spans="1:16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t="s">
        <v>889</v>
      </c>
      <c r="J68" s="119">
        <v>18341</v>
      </c>
      <c r="K68" s="119">
        <v>73416</v>
      </c>
      <c r="L68" s="119">
        <f t="shared" ref="L68:L131" si="4">K68/3</f>
        <v>24472</v>
      </c>
      <c r="M68" s="158">
        <f t="shared" ref="M68:M131" si="5">J68/(K68/3)</f>
        <v>0.74946878064727041</v>
      </c>
      <c r="N68" s="119">
        <v>74202</v>
      </c>
      <c r="O68" s="119">
        <f t="shared" si="2"/>
        <v>24734</v>
      </c>
      <c r="P68" s="228">
        <f t="shared" si="3"/>
        <v>0.74152987790086522</v>
      </c>
    </row>
    <row r="69" spans="1:16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t="s">
        <v>890</v>
      </c>
      <c r="J69" s="119">
        <v>875</v>
      </c>
      <c r="K69" s="119">
        <v>5593</v>
      </c>
      <c r="L69" s="119">
        <f t="shared" si="4"/>
        <v>1864.3333333333333</v>
      </c>
      <c r="M69" s="158">
        <f t="shared" si="5"/>
        <v>0.46933667083854819</v>
      </c>
      <c r="N69" s="119">
        <v>5630</v>
      </c>
      <c r="O69" s="119">
        <f t="shared" ref="O69:O132" si="6">N69/3</f>
        <v>1876.6666666666667</v>
      </c>
      <c r="P69" s="228">
        <f t="shared" ref="P69:P132" si="7">J69/(N69/3)</f>
        <v>0.46625222024866786</v>
      </c>
    </row>
    <row r="70" spans="1:16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t="s">
        <v>891</v>
      </c>
      <c r="J70" s="119">
        <v>2764</v>
      </c>
      <c r="K70" s="119">
        <v>16323</v>
      </c>
      <c r="L70" s="119">
        <f t="shared" si="4"/>
        <v>5441</v>
      </c>
      <c r="M70" s="158">
        <f t="shared" si="5"/>
        <v>0.50799485388715304</v>
      </c>
      <c r="N70" s="119">
        <v>17030</v>
      </c>
      <c r="O70" s="119">
        <f t="shared" si="6"/>
        <v>5676.666666666667</v>
      </c>
      <c r="P70" s="228">
        <f t="shared" si="7"/>
        <v>0.48690546095126247</v>
      </c>
    </row>
    <row r="71" spans="1:16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t="s">
        <v>892</v>
      </c>
      <c r="J71" s="119">
        <v>11087</v>
      </c>
      <c r="K71" s="119">
        <v>103615</v>
      </c>
      <c r="L71" s="119">
        <f t="shared" si="4"/>
        <v>34538.333333333336</v>
      </c>
      <c r="M71" s="158">
        <f t="shared" si="5"/>
        <v>0.32100564590069003</v>
      </c>
      <c r="N71" s="119">
        <v>106100</v>
      </c>
      <c r="O71" s="119">
        <f t="shared" si="6"/>
        <v>35366.666666666664</v>
      </c>
      <c r="P71" s="228">
        <f t="shared" si="7"/>
        <v>0.31348727615457117</v>
      </c>
    </row>
    <row r="72" spans="1:16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t="s">
        <v>893</v>
      </c>
      <c r="J72" s="119">
        <v>5052</v>
      </c>
      <c r="K72" s="119">
        <v>21649</v>
      </c>
      <c r="L72" s="119">
        <f t="shared" si="4"/>
        <v>7216.333333333333</v>
      </c>
      <c r="M72" s="158">
        <f t="shared" si="5"/>
        <v>0.70007852556700079</v>
      </c>
      <c r="N72" s="119">
        <v>21519</v>
      </c>
      <c r="O72" s="119">
        <f t="shared" si="6"/>
        <v>7173</v>
      </c>
      <c r="P72" s="228">
        <f t="shared" si="7"/>
        <v>0.70430782099539946</v>
      </c>
    </row>
    <row r="73" spans="1:16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t="s">
        <v>894</v>
      </c>
      <c r="J73" s="119">
        <v>94</v>
      </c>
      <c r="K73" s="119">
        <v>729</v>
      </c>
      <c r="L73" s="119">
        <f t="shared" si="4"/>
        <v>243</v>
      </c>
      <c r="M73" s="158">
        <f t="shared" si="5"/>
        <v>0.38683127572016462</v>
      </c>
      <c r="N73" s="119">
        <v>777</v>
      </c>
      <c r="O73" s="119">
        <f t="shared" si="6"/>
        <v>259</v>
      </c>
      <c r="P73" s="228">
        <f t="shared" si="7"/>
        <v>0.36293436293436293</v>
      </c>
    </row>
    <row r="74" spans="1:16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t="s">
        <v>895</v>
      </c>
      <c r="J74" s="119">
        <v>524</v>
      </c>
      <c r="K74" s="119">
        <v>2798</v>
      </c>
      <c r="L74" s="119">
        <f t="shared" si="4"/>
        <v>932.66666666666663</v>
      </c>
      <c r="M74" s="158">
        <f t="shared" si="5"/>
        <v>0.56182987848463195</v>
      </c>
      <c r="N74" s="119">
        <v>2840</v>
      </c>
      <c r="O74" s="119">
        <f t="shared" si="6"/>
        <v>946.66666666666663</v>
      </c>
      <c r="P74" s="228">
        <f t="shared" si="7"/>
        <v>0.55352112676056342</v>
      </c>
    </row>
    <row r="75" spans="1:16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t="s">
        <v>896</v>
      </c>
      <c r="J75" s="119">
        <v>59</v>
      </c>
      <c r="K75" s="119">
        <v>14577</v>
      </c>
      <c r="L75" s="119">
        <f t="shared" si="4"/>
        <v>4859</v>
      </c>
      <c r="M75" s="158">
        <f t="shared" si="5"/>
        <v>1.2142416135007203E-2</v>
      </c>
      <c r="N75" s="119">
        <v>16097</v>
      </c>
      <c r="O75" s="119">
        <f t="shared" si="6"/>
        <v>5365.666666666667</v>
      </c>
      <c r="P75" s="228">
        <f t="shared" si="7"/>
        <v>1.0995837733739206E-2</v>
      </c>
    </row>
    <row r="76" spans="1:16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t="s">
        <v>897</v>
      </c>
      <c r="J76" s="119">
        <v>484</v>
      </c>
      <c r="K76" s="119">
        <v>2130</v>
      </c>
      <c r="L76" s="119">
        <f t="shared" si="4"/>
        <v>710</v>
      </c>
      <c r="M76" s="158">
        <f t="shared" si="5"/>
        <v>0.6816901408450704</v>
      </c>
      <c r="N76" s="119">
        <v>2238</v>
      </c>
      <c r="O76" s="119">
        <f t="shared" si="6"/>
        <v>746</v>
      </c>
      <c r="P76" s="228">
        <f t="shared" si="7"/>
        <v>0.6487935656836461</v>
      </c>
    </row>
    <row r="77" spans="1:16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t="s">
        <v>898</v>
      </c>
      <c r="J77" s="119">
        <v>7006</v>
      </c>
      <c r="K77" s="119">
        <v>33863</v>
      </c>
      <c r="L77" s="119">
        <f t="shared" si="4"/>
        <v>11287.666666666666</v>
      </c>
      <c r="M77" s="158">
        <f t="shared" si="5"/>
        <v>0.62067743554912447</v>
      </c>
      <c r="N77" s="119">
        <v>36019</v>
      </c>
      <c r="O77" s="119">
        <f t="shared" si="6"/>
        <v>12006.333333333334</v>
      </c>
      <c r="P77" s="228">
        <f t="shared" si="7"/>
        <v>0.58352536161470336</v>
      </c>
    </row>
    <row r="78" spans="1:16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t="s">
        <v>899</v>
      </c>
      <c r="J78" s="119">
        <v>1199</v>
      </c>
      <c r="K78" s="119">
        <v>7813</v>
      </c>
      <c r="L78" s="119">
        <f t="shared" si="4"/>
        <v>2604.3333333333335</v>
      </c>
      <c r="M78" s="158">
        <f t="shared" si="5"/>
        <v>0.46038653526174322</v>
      </c>
      <c r="N78" s="119">
        <v>8280</v>
      </c>
      <c r="O78" s="119">
        <f t="shared" si="6"/>
        <v>2760</v>
      </c>
      <c r="P78" s="228">
        <f t="shared" si="7"/>
        <v>0.43442028985507247</v>
      </c>
    </row>
    <row r="79" spans="1:16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t="s">
        <v>900</v>
      </c>
      <c r="J79" s="119">
        <v>593</v>
      </c>
      <c r="K79" s="119">
        <v>3731</v>
      </c>
      <c r="L79" s="119">
        <f t="shared" si="4"/>
        <v>1243.6666666666667</v>
      </c>
      <c r="M79" s="158">
        <f t="shared" si="5"/>
        <v>0.47681586705976947</v>
      </c>
      <c r="N79" s="119">
        <v>3908</v>
      </c>
      <c r="O79" s="119">
        <f t="shared" si="6"/>
        <v>1302.6666666666667</v>
      </c>
      <c r="P79" s="228">
        <f t="shared" si="7"/>
        <v>0.45522006141248716</v>
      </c>
    </row>
    <row r="80" spans="1:16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t="s">
        <v>901</v>
      </c>
      <c r="J80" s="119">
        <v>370</v>
      </c>
      <c r="K80" s="119">
        <v>3095</v>
      </c>
      <c r="L80" s="119">
        <f t="shared" si="4"/>
        <v>1031.6666666666667</v>
      </c>
      <c r="M80" s="158">
        <f t="shared" si="5"/>
        <v>0.35864297253634891</v>
      </c>
      <c r="N80" s="119">
        <v>3300</v>
      </c>
      <c r="O80" s="119">
        <f t="shared" si="6"/>
        <v>1100</v>
      </c>
      <c r="P80" s="228">
        <f t="shared" si="7"/>
        <v>0.33636363636363636</v>
      </c>
    </row>
    <row r="81" spans="1:16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t="s">
        <v>902</v>
      </c>
      <c r="J81" s="119">
        <v>780</v>
      </c>
      <c r="K81" s="119">
        <v>2731</v>
      </c>
      <c r="L81" s="119">
        <f t="shared" si="4"/>
        <v>910.33333333333337</v>
      </c>
      <c r="M81" s="158">
        <f t="shared" si="5"/>
        <v>0.85682900036616616</v>
      </c>
      <c r="N81" s="119">
        <v>2719</v>
      </c>
      <c r="O81" s="119">
        <f t="shared" si="6"/>
        <v>906.33333333333337</v>
      </c>
      <c r="P81" s="228">
        <f t="shared" si="7"/>
        <v>0.86061051857300475</v>
      </c>
    </row>
    <row r="82" spans="1:16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t="s">
        <v>903</v>
      </c>
      <c r="J82" s="119">
        <v>1793</v>
      </c>
      <c r="K82" s="119">
        <v>14835</v>
      </c>
      <c r="L82" s="119">
        <f t="shared" si="4"/>
        <v>4945</v>
      </c>
      <c r="M82" s="158">
        <f t="shared" si="5"/>
        <v>0.36258847320525783</v>
      </c>
      <c r="N82" s="119">
        <v>15630</v>
      </c>
      <c r="O82" s="119">
        <f t="shared" si="6"/>
        <v>5210</v>
      </c>
      <c r="P82" s="228">
        <f t="shared" si="7"/>
        <v>0.34414587332053742</v>
      </c>
    </row>
    <row r="83" spans="1:16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t="s">
        <v>904</v>
      </c>
      <c r="J83" s="119">
        <v>1533</v>
      </c>
      <c r="K83" s="119">
        <v>6030</v>
      </c>
      <c r="L83" s="119">
        <f t="shared" si="4"/>
        <v>2010</v>
      </c>
      <c r="M83" s="158">
        <f t="shared" si="5"/>
        <v>0.76268656716417915</v>
      </c>
      <c r="N83" s="119">
        <v>6497</v>
      </c>
      <c r="O83" s="119">
        <f t="shared" si="6"/>
        <v>2165.6666666666665</v>
      </c>
      <c r="P83" s="228">
        <f t="shared" si="7"/>
        <v>0.70786516853932591</v>
      </c>
    </row>
    <row r="84" spans="1:16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t="s">
        <v>905</v>
      </c>
      <c r="J84" s="119">
        <v>130</v>
      </c>
      <c r="K84" s="119">
        <v>851</v>
      </c>
      <c r="L84" s="119">
        <f t="shared" si="4"/>
        <v>283.66666666666669</v>
      </c>
      <c r="M84" s="158">
        <f t="shared" si="5"/>
        <v>0.45828437132784955</v>
      </c>
      <c r="N84" s="119">
        <v>904</v>
      </c>
      <c r="O84" s="119">
        <f t="shared" si="6"/>
        <v>301.33333333333331</v>
      </c>
      <c r="P84" s="228">
        <f t="shared" si="7"/>
        <v>0.43141592920353983</v>
      </c>
    </row>
    <row r="85" spans="1:16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t="s">
        <v>906</v>
      </c>
      <c r="J85" s="119">
        <v>44</v>
      </c>
      <c r="K85" s="119">
        <v>222</v>
      </c>
      <c r="L85" s="119">
        <f t="shared" si="4"/>
        <v>74</v>
      </c>
      <c r="M85" s="158">
        <f t="shared" si="5"/>
        <v>0.59459459459459463</v>
      </c>
      <c r="N85" s="119">
        <v>230</v>
      </c>
      <c r="O85" s="119">
        <f t="shared" si="6"/>
        <v>76.666666666666671</v>
      </c>
      <c r="P85" s="228">
        <f t="shared" si="7"/>
        <v>0.57391304347826089</v>
      </c>
    </row>
    <row r="86" spans="1:16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t="s">
        <v>907</v>
      </c>
      <c r="J86" s="119">
        <v>154</v>
      </c>
      <c r="K86" s="119">
        <v>1136</v>
      </c>
      <c r="L86" s="119">
        <f t="shared" si="4"/>
        <v>378.66666666666669</v>
      </c>
      <c r="M86" s="158">
        <f t="shared" si="5"/>
        <v>0.40669014084507038</v>
      </c>
      <c r="N86" s="119">
        <v>1225</v>
      </c>
      <c r="O86" s="119">
        <f t="shared" si="6"/>
        <v>408.33333333333331</v>
      </c>
      <c r="P86" s="228">
        <f t="shared" si="7"/>
        <v>0.37714285714285717</v>
      </c>
    </row>
    <row r="87" spans="1:16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t="s">
        <v>908</v>
      </c>
      <c r="J87" s="119">
        <v>638</v>
      </c>
      <c r="K87" s="119">
        <v>4177</v>
      </c>
      <c r="L87" s="119">
        <f t="shared" si="4"/>
        <v>1392.3333333333333</v>
      </c>
      <c r="M87" s="158">
        <f t="shared" si="5"/>
        <v>0.45822360545846302</v>
      </c>
      <c r="N87" s="119">
        <v>4279</v>
      </c>
      <c r="O87" s="119">
        <f t="shared" si="6"/>
        <v>1426.3333333333333</v>
      </c>
      <c r="P87" s="228">
        <f t="shared" si="7"/>
        <v>0.44730077120822626</v>
      </c>
    </row>
    <row r="88" spans="1:16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t="s">
        <v>909</v>
      </c>
      <c r="J88" s="119">
        <v>175</v>
      </c>
      <c r="K88" s="119">
        <v>625</v>
      </c>
      <c r="L88" s="119">
        <f t="shared" si="4"/>
        <v>208.33333333333334</v>
      </c>
      <c r="M88" s="158">
        <f t="shared" si="5"/>
        <v>0.84</v>
      </c>
      <c r="N88" s="119">
        <v>670</v>
      </c>
      <c r="O88" s="119">
        <f t="shared" si="6"/>
        <v>223.33333333333334</v>
      </c>
      <c r="P88" s="228">
        <f t="shared" si="7"/>
        <v>0.78358208955223874</v>
      </c>
    </row>
    <row r="89" spans="1:16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t="s">
        <v>910</v>
      </c>
      <c r="J89" s="119">
        <v>8676</v>
      </c>
      <c r="K89" s="119">
        <v>38468</v>
      </c>
      <c r="L89" s="119">
        <f t="shared" si="4"/>
        <v>12822.666666666666</v>
      </c>
      <c r="M89" s="158">
        <f t="shared" si="5"/>
        <v>0.67661432879276284</v>
      </c>
      <c r="N89" s="119">
        <v>39922</v>
      </c>
      <c r="O89" s="119">
        <f t="shared" si="6"/>
        <v>13307.333333333334</v>
      </c>
      <c r="P89" s="228">
        <f t="shared" si="7"/>
        <v>0.65197134412103597</v>
      </c>
    </row>
    <row r="90" spans="1:16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t="s">
        <v>911</v>
      </c>
      <c r="J90" s="119">
        <v>9475</v>
      </c>
      <c r="K90" s="119">
        <v>44683</v>
      </c>
      <c r="L90" s="119">
        <f t="shared" si="4"/>
        <v>14894.333333333334</v>
      </c>
      <c r="M90" s="158">
        <f t="shared" si="5"/>
        <v>0.63614797574021442</v>
      </c>
      <c r="N90" s="119">
        <v>46426</v>
      </c>
      <c r="O90" s="119">
        <f t="shared" si="6"/>
        <v>15475.333333333334</v>
      </c>
      <c r="P90" s="228">
        <f t="shared" si="7"/>
        <v>0.61226467927454442</v>
      </c>
    </row>
    <row r="91" spans="1:16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t="s">
        <v>912</v>
      </c>
      <c r="J91" s="119">
        <v>246</v>
      </c>
      <c r="K91" s="119">
        <v>1320</v>
      </c>
      <c r="L91" s="119">
        <f t="shared" si="4"/>
        <v>440</v>
      </c>
      <c r="M91" s="158">
        <f t="shared" si="5"/>
        <v>0.55909090909090908</v>
      </c>
      <c r="N91" s="119">
        <v>1451</v>
      </c>
      <c r="O91" s="119">
        <f t="shared" si="6"/>
        <v>483.66666666666669</v>
      </c>
      <c r="P91" s="228">
        <f t="shared" si="7"/>
        <v>0.50861474844934529</v>
      </c>
    </row>
    <row r="92" spans="1:16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t="s">
        <v>913</v>
      </c>
      <c r="J92" s="119">
        <v>292</v>
      </c>
      <c r="K92" s="119">
        <v>720</v>
      </c>
      <c r="L92" s="119">
        <f t="shared" si="4"/>
        <v>240</v>
      </c>
      <c r="M92" s="158">
        <f t="shared" si="5"/>
        <v>1.2166666666666666</v>
      </c>
      <c r="N92" s="119">
        <v>753</v>
      </c>
      <c r="O92" s="119">
        <f t="shared" si="6"/>
        <v>251</v>
      </c>
      <c r="P92" s="228">
        <f t="shared" si="7"/>
        <v>1.1633466135458168</v>
      </c>
    </row>
    <row r="93" spans="1:16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t="s">
        <v>914</v>
      </c>
      <c r="J93" s="119">
        <v>1720</v>
      </c>
      <c r="K93" s="119">
        <v>6210</v>
      </c>
      <c r="L93" s="119">
        <f t="shared" si="4"/>
        <v>2070</v>
      </c>
      <c r="M93" s="158">
        <f t="shared" si="5"/>
        <v>0.83091787439613529</v>
      </c>
      <c r="N93" s="119">
        <v>6596</v>
      </c>
      <c r="O93" s="119">
        <f t="shared" si="6"/>
        <v>2198.6666666666665</v>
      </c>
      <c r="P93" s="228">
        <f t="shared" si="7"/>
        <v>0.78229229836264413</v>
      </c>
    </row>
    <row r="94" spans="1:16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t="s">
        <v>915</v>
      </c>
      <c r="J94" s="119">
        <v>1185</v>
      </c>
      <c r="K94" s="119">
        <v>5996</v>
      </c>
      <c r="L94" s="119">
        <f t="shared" si="4"/>
        <v>1998.6666666666667</v>
      </c>
      <c r="M94" s="158">
        <f t="shared" si="5"/>
        <v>0.59289526350900601</v>
      </c>
      <c r="N94" s="119">
        <v>6386</v>
      </c>
      <c r="O94" s="119">
        <f t="shared" si="6"/>
        <v>2128.6666666666665</v>
      </c>
      <c r="P94" s="228">
        <f t="shared" si="7"/>
        <v>0.5566865017225181</v>
      </c>
    </row>
    <row r="95" spans="1:16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t="s">
        <v>916</v>
      </c>
      <c r="J95" s="119">
        <v>748</v>
      </c>
      <c r="K95" s="119">
        <v>4640</v>
      </c>
      <c r="L95" s="119">
        <f t="shared" si="4"/>
        <v>1546.6666666666667</v>
      </c>
      <c r="M95" s="158">
        <f t="shared" si="5"/>
        <v>0.48362068965517241</v>
      </c>
      <c r="N95" s="119">
        <v>4736</v>
      </c>
      <c r="O95" s="119">
        <f t="shared" si="6"/>
        <v>1578.6666666666667</v>
      </c>
      <c r="P95" s="228">
        <f t="shared" si="7"/>
        <v>0.47381756756756754</v>
      </c>
    </row>
    <row r="96" spans="1:16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t="s">
        <v>917</v>
      </c>
      <c r="J96" s="119">
        <v>1473</v>
      </c>
      <c r="K96" s="119">
        <v>4449</v>
      </c>
      <c r="L96" s="119">
        <f t="shared" si="4"/>
        <v>1483</v>
      </c>
      <c r="M96" s="158">
        <f t="shared" si="5"/>
        <v>0.99325691166554286</v>
      </c>
      <c r="N96" s="119">
        <v>4669</v>
      </c>
      <c r="O96" s="119">
        <f t="shared" si="6"/>
        <v>1556.3333333333333</v>
      </c>
      <c r="P96" s="228">
        <f t="shared" si="7"/>
        <v>0.94645534375669316</v>
      </c>
    </row>
    <row r="97" spans="1:16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t="s">
        <v>918</v>
      </c>
      <c r="J97" s="119">
        <v>360</v>
      </c>
      <c r="K97" s="119">
        <v>1139</v>
      </c>
      <c r="L97" s="119">
        <f t="shared" si="4"/>
        <v>379.66666666666669</v>
      </c>
      <c r="M97" s="158">
        <f t="shared" si="5"/>
        <v>0.94820017559262504</v>
      </c>
      <c r="N97" s="119">
        <v>1171</v>
      </c>
      <c r="O97" s="119">
        <f t="shared" si="6"/>
        <v>390.33333333333331</v>
      </c>
      <c r="P97" s="228">
        <f t="shared" si="7"/>
        <v>0.92228864218616569</v>
      </c>
    </row>
    <row r="98" spans="1:16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t="s">
        <v>919</v>
      </c>
      <c r="J98" s="119">
        <v>308</v>
      </c>
      <c r="K98" s="119">
        <v>1095</v>
      </c>
      <c r="L98" s="119">
        <f t="shared" si="4"/>
        <v>365</v>
      </c>
      <c r="M98" s="158">
        <f t="shared" si="5"/>
        <v>0.84383561643835614</v>
      </c>
      <c r="N98" s="119">
        <v>1146</v>
      </c>
      <c r="O98" s="119">
        <f t="shared" si="6"/>
        <v>382</v>
      </c>
      <c r="P98" s="228">
        <f t="shared" si="7"/>
        <v>0.80628272251308897</v>
      </c>
    </row>
    <row r="99" spans="1:16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t="s">
        <v>920</v>
      </c>
      <c r="J99" s="119">
        <v>2922</v>
      </c>
      <c r="K99" s="119">
        <v>11743</v>
      </c>
      <c r="L99" s="119">
        <f t="shared" si="4"/>
        <v>3914.3333333333335</v>
      </c>
      <c r="M99" s="158">
        <f t="shared" si="5"/>
        <v>0.74648726901132589</v>
      </c>
      <c r="N99" s="119">
        <v>12949</v>
      </c>
      <c r="O99" s="119">
        <f t="shared" si="6"/>
        <v>4316.333333333333</v>
      </c>
      <c r="P99" s="228">
        <f t="shared" si="7"/>
        <v>0.6769634720827864</v>
      </c>
    </row>
    <row r="100" spans="1:16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t="s">
        <v>921</v>
      </c>
      <c r="J100" s="119">
        <v>3568</v>
      </c>
      <c r="K100" s="119">
        <v>24722</v>
      </c>
      <c r="L100" s="119">
        <f t="shared" si="4"/>
        <v>8240.6666666666661</v>
      </c>
      <c r="M100" s="158">
        <f t="shared" si="5"/>
        <v>0.43297467842407578</v>
      </c>
      <c r="N100" s="119">
        <v>25588</v>
      </c>
      <c r="O100" s="119">
        <f t="shared" si="6"/>
        <v>8529.3333333333339</v>
      </c>
      <c r="P100" s="228">
        <f t="shared" si="7"/>
        <v>0.41832108801000467</v>
      </c>
    </row>
    <row r="101" spans="1:16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t="s">
        <v>922</v>
      </c>
      <c r="J101" s="119">
        <v>1053</v>
      </c>
      <c r="K101" s="119">
        <v>8804</v>
      </c>
      <c r="L101" s="119">
        <f t="shared" si="4"/>
        <v>2934.6666666666665</v>
      </c>
      <c r="M101" s="158">
        <f t="shared" si="5"/>
        <v>0.35881417537482962</v>
      </c>
      <c r="N101" s="119">
        <v>9030</v>
      </c>
      <c r="O101" s="119">
        <f t="shared" si="6"/>
        <v>3010</v>
      </c>
      <c r="P101" s="228">
        <f t="shared" si="7"/>
        <v>0.34983388704318935</v>
      </c>
    </row>
    <row r="102" spans="1:16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t="s">
        <v>923</v>
      </c>
      <c r="J102" s="119">
        <v>1050</v>
      </c>
      <c r="K102" s="119">
        <v>4759</v>
      </c>
      <c r="L102" s="119">
        <f t="shared" si="4"/>
        <v>1586.3333333333333</v>
      </c>
      <c r="M102" s="158">
        <f t="shared" si="5"/>
        <v>0.66190376129438966</v>
      </c>
      <c r="N102" s="119">
        <v>4863</v>
      </c>
      <c r="O102" s="119">
        <f t="shared" si="6"/>
        <v>1621</v>
      </c>
      <c r="P102" s="228">
        <f t="shared" si="7"/>
        <v>0.64774830351634793</v>
      </c>
    </row>
    <row r="103" spans="1:16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t="s">
        <v>924</v>
      </c>
      <c r="J103" s="119">
        <v>545</v>
      </c>
      <c r="K103" s="119">
        <v>4632</v>
      </c>
      <c r="L103" s="119">
        <f t="shared" si="4"/>
        <v>1544</v>
      </c>
      <c r="M103" s="158">
        <f t="shared" si="5"/>
        <v>0.35297927461139894</v>
      </c>
      <c r="N103" s="119">
        <v>4754</v>
      </c>
      <c r="O103" s="119">
        <f t="shared" si="6"/>
        <v>1584.6666666666667</v>
      </c>
      <c r="P103" s="228">
        <f t="shared" si="7"/>
        <v>0.34392090870845604</v>
      </c>
    </row>
    <row r="104" spans="1:16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t="s">
        <v>925</v>
      </c>
      <c r="J104" s="119">
        <v>93</v>
      </c>
      <c r="K104" s="119">
        <v>1083</v>
      </c>
      <c r="L104" s="119">
        <f t="shared" si="4"/>
        <v>361</v>
      </c>
      <c r="M104" s="158">
        <f t="shared" si="5"/>
        <v>0.25761772853185594</v>
      </c>
      <c r="N104" s="119">
        <v>1092</v>
      </c>
      <c r="O104" s="119">
        <f t="shared" si="6"/>
        <v>364</v>
      </c>
      <c r="P104" s="228">
        <f t="shared" si="7"/>
        <v>0.25549450549450547</v>
      </c>
    </row>
    <row r="105" spans="1:16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t="s">
        <v>926</v>
      </c>
      <c r="J105" s="119">
        <v>3587</v>
      </c>
      <c r="K105" s="119">
        <v>26778</v>
      </c>
      <c r="L105" s="119">
        <f t="shared" si="4"/>
        <v>8926</v>
      </c>
      <c r="M105" s="158">
        <f t="shared" si="5"/>
        <v>0.40185973560385391</v>
      </c>
      <c r="N105" s="119">
        <v>28527</v>
      </c>
      <c r="O105" s="119">
        <f t="shared" si="6"/>
        <v>9509</v>
      </c>
      <c r="P105" s="228">
        <f t="shared" si="7"/>
        <v>0.37722157955620989</v>
      </c>
    </row>
    <row r="106" spans="1:16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t="s">
        <v>927</v>
      </c>
      <c r="J106" s="119">
        <v>256</v>
      </c>
      <c r="K106" s="119">
        <v>1444</v>
      </c>
      <c r="L106" s="119">
        <f t="shared" si="4"/>
        <v>481.33333333333331</v>
      </c>
      <c r="M106" s="158">
        <f t="shared" si="5"/>
        <v>0.53185595567867039</v>
      </c>
      <c r="N106" s="119">
        <v>1440</v>
      </c>
      <c r="O106" s="119">
        <f t="shared" si="6"/>
        <v>480</v>
      </c>
      <c r="P106" s="228">
        <f t="shared" si="7"/>
        <v>0.53333333333333333</v>
      </c>
    </row>
    <row r="107" spans="1:16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t="s">
        <v>928</v>
      </c>
      <c r="J107" s="119">
        <v>2683</v>
      </c>
      <c r="K107" s="119">
        <v>18867</v>
      </c>
      <c r="L107" s="119">
        <f t="shared" si="4"/>
        <v>6289</v>
      </c>
      <c r="M107" s="158">
        <f t="shared" si="5"/>
        <v>0.42661790427730961</v>
      </c>
      <c r="N107" s="119">
        <v>20989</v>
      </c>
      <c r="O107" s="119">
        <f t="shared" si="6"/>
        <v>6996.333333333333</v>
      </c>
      <c r="P107" s="228">
        <f t="shared" si="7"/>
        <v>0.3834865882128734</v>
      </c>
    </row>
    <row r="108" spans="1:16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t="s">
        <v>929</v>
      </c>
      <c r="J108" s="119">
        <v>1915</v>
      </c>
      <c r="K108" s="119">
        <v>6951</v>
      </c>
      <c r="L108" s="119">
        <f t="shared" si="4"/>
        <v>2317</v>
      </c>
      <c r="M108" s="158">
        <f t="shared" si="5"/>
        <v>0.82649978420371173</v>
      </c>
      <c r="N108" s="119">
        <v>7142</v>
      </c>
      <c r="O108" s="119">
        <f t="shared" si="6"/>
        <v>2380.6666666666665</v>
      </c>
      <c r="P108" s="228">
        <f t="shared" si="7"/>
        <v>0.80439652758331004</v>
      </c>
    </row>
    <row r="109" spans="1:16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t="s">
        <v>930</v>
      </c>
      <c r="J109" s="119">
        <v>848</v>
      </c>
      <c r="K109" s="119">
        <v>2672</v>
      </c>
      <c r="L109" s="119">
        <f t="shared" si="4"/>
        <v>890.66666666666663</v>
      </c>
      <c r="M109" s="158">
        <f t="shared" si="5"/>
        <v>0.9520958083832336</v>
      </c>
      <c r="N109" s="119">
        <v>2775</v>
      </c>
      <c r="O109" s="119">
        <f t="shared" si="6"/>
        <v>925</v>
      </c>
      <c r="P109" s="228">
        <f t="shared" si="7"/>
        <v>0.91675675675675672</v>
      </c>
    </row>
    <row r="110" spans="1:16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t="s">
        <v>931</v>
      </c>
      <c r="J110" s="119">
        <v>1085</v>
      </c>
      <c r="K110" s="119">
        <v>6357</v>
      </c>
      <c r="L110" s="119">
        <f t="shared" si="4"/>
        <v>2119</v>
      </c>
      <c r="M110" s="158">
        <f t="shared" si="5"/>
        <v>0.51203397829164699</v>
      </c>
      <c r="N110" s="119">
        <v>6757</v>
      </c>
      <c r="O110" s="119">
        <f t="shared" si="6"/>
        <v>2252.3333333333335</v>
      </c>
      <c r="P110" s="228">
        <f t="shared" si="7"/>
        <v>0.48172265798431252</v>
      </c>
    </row>
    <row r="111" spans="1:16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t="s">
        <v>932</v>
      </c>
      <c r="J111" s="119">
        <v>300</v>
      </c>
      <c r="K111" s="119">
        <v>1489</v>
      </c>
      <c r="L111" s="119">
        <f t="shared" si="4"/>
        <v>496.33333333333331</v>
      </c>
      <c r="M111" s="158">
        <f t="shared" si="5"/>
        <v>0.60443250503693757</v>
      </c>
      <c r="N111" s="119">
        <v>1509</v>
      </c>
      <c r="O111" s="119">
        <f t="shared" si="6"/>
        <v>503</v>
      </c>
      <c r="P111" s="228">
        <f t="shared" si="7"/>
        <v>0.59642147117296218</v>
      </c>
    </row>
    <row r="112" spans="1:16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t="s">
        <v>933</v>
      </c>
      <c r="J112" s="119">
        <v>63181</v>
      </c>
      <c r="K112" s="119">
        <v>336499</v>
      </c>
      <c r="L112" s="119">
        <f t="shared" si="4"/>
        <v>112166.33333333333</v>
      </c>
      <c r="M112" s="158">
        <f t="shared" si="5"/>
        <v>0.56327953426310329</v>
      </c>
      <c r="N112" s="119">
        <v>348361</v>
      </c>
      <c r="O112" s="119">
        <f t="shared" si="6"/>
        <v>116120.33333333333</v>
      </c>
      <c r="P112" s="228">
        <f t="shared" si="7"/>
        <v>0.54409936818415383</v>
      </c>
    </row>
    <row r="113" spans="1:16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t="s">
        <v>934</v>
      </c>
      <c r="J113" s="119">
        <v>2930</v>
      </c>
      <c r="K113" s="119">
        <v>22271</v>
      </c>
      <c r="L113" s="119">
        <f t="shared" si="4"/>
        <v>7423.666666666667</v>
      </c>
      <c r="M113" s="158">
        <f t="shared" si="5"/>
        <v>0.39468366934578597</v>
      </c>
      <c r="N113" s="119">
        <v>23369</v>
      </c>
      <c r="O113" s="119">
        <f t="shared" si="6"/>
        <v>7789.666666666667</v>
      </c>
      <c r="P113" s="228">
        <f t="shared" si="7"/>
        <v>0.37613932988146687</v>
      </c>
    </row>
    <row r="114" spans="1:16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t="s">
        <v>935</v>
      </c>
      <c r="J114" s="119">
        <v>18</v>
      </c>
      <c r="K114" s="119">
        <v>13804</v>
      </c>
      <c r="L114" s="119">
        <f t="shared" si="4"/>
        <v>4601.333333333333</v>
      </c>
      <c r="M114" s="158">
        <f t="shared" si="5"/>
        <v>3.9119095914227761E-3</v>
      </c>
      <c r="N114" s="119">
        <v>14047</v>
      </c>
      <c r="O114" s="119">
        <f t="shared" si="6"/>
        <v>4682.333333333333</v>
      </c>
      <c r="P114" s="228">
        <f t="shared" si="7"/>
        <v>3.8442372036733823E-3</v>
      </c>
    </row>
    <row r="115" spans="1:16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t="s">
        <v>936</v>
      </c>
      <c r="J115" s="119">
        <v>200</v>
      </c>
      <c r="K115" s="119">
        <v>1179</v>
      </c>
      <c r="L115" s="119">
        <f t="shared" si="4"/>
        <v>393</v>
      </c>
      <c r="M115" s="158">
        <f t="shared" si="5"/>
        <v>0.5089058524173028</v>
      </c>
      <c r="N115" s="119">
        <v>1197</v>
      </c>
      <c r="O115" s="119">
        <f t="shared" si="6"/>
        <v>399</v>
      </c>
      <c r="P115" s="228">
        <f t="shared" si="7"/>
        <v>0.50125313283208017</v>
      </c>
    </row>
    <row r="116" spans="1:16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t="s">
        <v>937</v>
      </c>
      <c r="J116" s="119">
        <v>829</v>
      </c>
      <c r="K116" s="119">
        <v>3012</v>
      </c>
      <c r="L116" s="119">
        <f t="shared" si="4"/>
        <v>1004</v>
      </c>
      <c r="M116" s="158">
        <f t="shared" si="5"/>
        <v>0.82569721115537853</v>
      </c>
      <c r="N116" s="119">
        <v>3045</v>
      </c>
      <c r="O116" s="119">
        <f t="shared" si="6"/>
        <v>1015</v>
      </c>
      <c r="P116" s="228">
        <f t="shared" si="7"/>
        <v>0.81674876847290645</v>
      </c>
    </row>
    <row r="117" spans="1:16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t="s">
        <v>938</v>
      </c>
      <c r="J117" s="119">
        <v>137</v>
      </c>
      <c r="K117" s="119">
        <v>1173</v>
      </c>
      <c r="L117" s="119">
        <f t="shared" si="4"/>
        <v>391</v>
      </c>
      <c r="M117" s="158">
        <f t="shared" si="5"/>
        <v>0.35038363171355497</v>
      </c>
      <c r="N117" s="119">
        <v>1272</v>
      </c>
      <c r="O117" s="119">
        <f t="shared" si="6"/>
        <v>424</v>
      </c>
      <c r="P117" s="228">
        <f t="shared" si="7"/>
        <v>0.32311320754716982</v>
      </c>
    </row>
    <row r="118" spans="1:16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t="s">
        <v>939</v>
      </c>
      <c r="J118" s="119">
        <v>1247</v>
      </c>
      <c r="K118" s="119">
        <v>8421</v>
      </c>
      <c r="L118" s="119">
        <f t="shared" si="4"/>
        <v>2807</v>
      </c>
      <c r="M118" s="158">
        <f t="shared" si="5"/>
        <v>0.44424652654079089</v>
      </c>
      <c r="N118" s="119">
        <v>8501</v>
      </c>
      <c r="O118" s="119">
        <f t="shared" si="6"/>
        <v>2833.6666666666665</v>
      </c>
      <c r="P118" s="228">
        <f t="shared" si="7"/>
        <v>0.44006587460298791</v>
      </c>
    </row>
    <row r="119" spans="1:16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t="s">
        <v>940</v>
      </c>
      <c r="J119" s="119">
        <v>149</v>
      </c>
      <c r="K119" s="119">
        <v>741</v>
      </c>
      <c r="L119" s="119">
        <f t="shared" si="4"/>
        <v>247</v>
      </c>
      <c r="M119" s="158">
        <f t="shared" si="5"/>
        <v>0.60323886639676116</v>
      </c>
      <c r="N119" s="119">
        <v>760</v>
      </c>
      <c r="O119" s="119">
        <f t="shared" si="6"/>
        <v>253.33333333333334</v>
      </c>
      <c r="P119" s="228">
        <f t="shared" si="7"/>
        <v>0.5881578947368421</v>
      </c>
    </row>
    <row r="120" spans="1:16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t="s">
        <v>941</v>
      </c>
      <c r="J120" s="119">
        <v>255</v>
      </c>
      <c r="K120" s="119">
        <v>1169</v>
      </c>
      <c r="L120" s="119">
        <f t="shared" si="4"/>
        <v>389.66666666666669</v>
      </c>
      <c r="M120" s="158">
        <f t="shared" si="5"/>
        <v>0.65440547476475619</v>
      </c>
      <c r="N120" s="119">
        <v>1216</v>
      </c>
      <c r="O120" s="119">
        <f t="shared" si="6"/>
        <v>405.33333333333331</v>
      </c>
      <c r="P120" s="228">
        <f t="shared" si="7"/>
        <v>0.62911184210526316</v>
      </c>
    </row>
    <row r="121" spans="1:16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t="s">
        <v>942</v>
      </c>
      <c r="J121" s="119">
        <v>1704</v>
      </c>
      <c r="K121" s="119">
        <v>11986</v>
      </c>
      <c r="L121" s="119">
        <f t="shared" si="4"/>
        <v>3995.3333333333335</v>
      </c>
      <c r="M121" s="158">
        <f t="shared" si="5"/>
        <v>0.42649758051059566</v>
      </c>
      <c r="N121" s="119">
        <v>12103</v>
      </c>
      <c r="O121" s="119">
        <f t="shared" si="6"/>
        <v>4034.3333333333335</v>
      </c>
      <c r="P121" s="228">
        <f t="shared" si="7"/>
        <v>0.42237461786333963</v>
      </c>
    </row>
    <row r="122" spans="1:16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t="s">
        <v>943</v>
      </c>
      <c r="J122" s="119">
        <v>820</v>
      </c>
      <c r="K122" s="119">
        <v>4750</v>
      </c>
      <c r="L122" s="119">
        <f t="shared" si="4"/>
        <v>1583.3333333333333</v>
      </c>
      <c r="M122" s="158">
        <f t="shared" si="5"/>
        <v>0.5178947368421053</v>
      </c>
      <c r="N122" s="119">
        <v>5055</v>
      </c>
      <c r="O122" s="119">
        <f t="shared" si="6"/>
        <v>1685</v>
      </c>
      <c r="P122" s="228">
        <f t="shared" si="7"/>
        <v>0.48664688427299702</v>
      </c>
    </row>
    <row r="123" spans="1:16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t="s">
        <v>944</v>
      </c>
      <c r="J123" s="119">
        <v>1833</v>
      </c>
      <c r="K123" s="119">
        <v>13634</v>
      </c>
      <c r="L123" s="119">
        <f t="shared" si="4"/>
        <v>4544.666666666667</v>
      </c>
      <c r="M123" s="158">
        <f t="shared" si="5"/>
        <v>0.40332991051782308</v>
      </c>
      <c r="N123" s="119">
        <v>14685</v>
      </c>
      <c r="O123" s="119">
        <f t="shared" si="6"/>
        <v>4895</v>
      </c>
      <c r="P123" s="228">
        <f t="shared" si="7"/>
        <v>0.37446373850868231</v>
      </c>
    </row>
    <row r="124" spans="1:16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t="s">
        <v>945</v>
      </c>
      <c r="J124" s="119">
        <v>4848</v>
      </c>
      <c r="K124" s="119">
        <v>30157</v>
      </c>
      <c r="L124" s="119">
        <f t="shared" si="4"/>
        <v>10052.333333333334</v>
      </c>
      <c r="M124" s="158">
        <f t="shared" si="5"/>
        <v>0.48227608847033854</v>
      </c>
      <c r="N124" s="119">
        <v>31166</v>
      </c>
      <c r="O124" s="119">
        <f t="shared" si="6"/>
        <v>10388.666666666666</v>
      </c>
      <c r="P124" s="228">
        <f t="shared" si="7"/>
        <v>0.46666238850028879</v>
      </c>
    </row>
    <row r="125" spans="1:16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t="s">
        <v>946</v>
      </c>
      <c r="J125" s="119">
        <v>5464</v>
      </c>
      <c r="K125" s="119">
        <v>108695</v>
      </c>
      <c r="L125" s="119">
        <f t="shared" si="4"/>
        <v>36231.666666666664</v>
      </c>
      <c r="M125" s="158">
        <f t="shared" si="5"/>
        <v>0.15080730484382907</v>
      </c>
      <c r="N125" s="119">
        <v>111107</v>
      </c>
      <c r="O125" s="119">
        <f t="shared" si="6"/>
        <v>37035.666666666664</v>
      </c>
      <c r="P125" s="228">
        <f t="shared" si="7"/>
        <v>0.14753345873797333</v>
      </c>
    </row>
    <row r="126" spans="1:16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t="s">
        <v>947</v>
      </c>
      <c r="J126" s="119">
        <v>1160</v>
      </c>
      <c r="K126" s="119">
        <v>3238</v>
      </c>
      <c r="L126" s="119">
        <f t="shared" si="4"/>
        <v>1079.3333333333333</v>
      </c>
      <c r="M126" s="158">
        <f t="shared" si="5"/>
        <v>1.0747374922791848</v>
      </c>
      <c r="N126" s="119">
        <v>3271</v>
      </c>
      <c r="O126" s="119">
        <f t="shared" si="6"/>
        <v>1090.3333333333333</v>
      </c>
      <c r="P126" s="228">
        <f t="shared" si="7"/>
        <v>1.0638948333842861</v>
      </c>
    </row>
    <row r="127" spans="1:16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t="s">
        <v>948</v>
      </c>
      <c r="J127" s="119">
        <v>1034</v>
      </c>
      <c r="K127" s="119">
        <v>7320</v>
      </c>
      <c r="L127" s="119">
        <f t="shared" si="4"/>
        <v>2440</v>
      </c>
      <c r="M127" s="158">
        <f t="shared" si="5"/>
        <v>0.42377049180327869</v>
      </c>
      <c r="N127" s="119">
        <v>7543</v>
      </c>
      <c r="O127" s="119">
        <f t="shared" si="6"/>
        <v>2514.3333333333335</v>
      </c>
      <c r="P127" s="228">
        <f t="shared" si="7"/>
        <v>0.41124221132175526</v>
      </c>
    </row>
    <row r="128" spans="1:16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t="s">
        <v>949</v>
      </c>
      <c r="J128" s="119">
        <v>117</v>
      </c>
      <c r="K128" s="119">
        <v>690</v>
      </c>
      <c r="L128" s="119">
        <f t="shared" si="4"/>
        <v>230</v>
      </c>
      <c r="M128" s="158">
        <f t="shared" si="5"/>
        <v>0.50869565217391299</v>
      </c>
      <c r="N128" s="119">
        <v>670</v>
      </c>
      <c r="O128" s="119">
        <f t="shared" si="6"/>
        <v>223.33333333333334</v>
      </c>
      <c r="P128" s="228">
        <f t="shared" si="7"/>
        <v>0.5238805970149254</v>
      </c>
    </row>
    <row r="129" spans="1:16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t="s">
        <v>950</v>
      </c>
      <c r="J129" s="119">
        <v>1468</v>
      </c>
      <c r="K129" s="119">
        <v>5199</v>
      </c>
      <c r="L129" s="119">
        <f t="shared" si="4"/>
        <v>1733</v>
      </c>
      <c r="M129" s="158">
        <f t="shared" si="5"/>
        <v>0.84708597807270625</v>
      </c>
      <c r="N129" s="119">
        <v>5605</v>
      </c>
      <c r="O129" s="119">
        <f t="shared" si="6"/>
        <v>1868.3333333333333</v>
      </c>
      <c r="P129" s="228">
        <f t="shared" si="7"/>
        <v>0.78572702943800177</v>
      </c>
    </row>
    <row r="130" spans="1:16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t="s">
        <v>951</v>
      </c>
      <c r="J130" s="119">
        <v>5316</v>
      </c>
      <c r="K130" s="119">
        <v>33916</v>
      </c>
      <c r="L130" s="119">
        <f t="shared" si="4"/>
        <v>11305.333333333334</v>
      </c>
      <c r="M130" s="158">
        <f t="shared" si="5"/>
        <v>0.47022054487557491</v>
      </c>
      <c r="N130" s="119">
        <v>34647</v>
      </c>
      <c r="O130" s="119">
        <f t="shared" si="6"/>
        <v>11549</v>
      </c>
      <c r="P130" s="228">
        <f t="shared" si="7"/>
        <v>0.46029959303835832</v>
      </c>
    </row>
    <row r="131" spans="1:16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t="s">
        <v>952</v>
      </c>
      <c r="J131" s="119">
        <v>256</v>
      </c>
      <c r="K131" s="119">
        <v>2025</v>
      </c>
      <c r="L131" s="119">
        <f t="shared" si="4"/>
        <v>675</v>
      </c>
      <c r="M131" s="158">
        <f t="shared" si="5"/>
        <v>0.37925925925925924</v>
      </c>
      <c r="N131" s="119">
        <v>2094</v>
      </c>
      <c r="O131" s="119">
        <f t="shared" si="6"/>
        <v>698</v>
      </c>
      <c r="P131" s="228">
        <f t="shared" si="7"/>
        <v>0.36676217765042979</v>
      </c>
    </row>
    <row r="132" spans="1:16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t="s">
        <v>953</v>
      </c>
      <c r="J132" s="119">
        <v>650</v>
      </c>
      <c r="K132" s="119">
        <v>2367</v>
      </c>
      <c r="L132" s="119">
        <f t="shared" ref="L132:L195" si="8">K132/3</f>
        <v>789</v>
      </c>
      <c r="M132" s="158">
        <f t="shared" ref="M132:M195" si="9">J132/(K132/3)</f>
        <v>0.82382762991128011</v>
      </c>
      <c r="N132" s="119">
        <v>2470</v>
      </c>
      <c r="O132" s="119">
        <f t="shared" si="6"/>
        <v>823.33333333333337</v>
      </c>
      <c r="P132" s="228">
        <f t="shared" si="7"/>
        <v>0.78947368421052633</v>
      </c>
    </row>
    <row r="133" spans="1:16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t="s">
        <v>954</v>
      </c>
      <c r="J133" s="119">
        <v>557</v>
      </c>
      <c r="K133" s="119">
        <v>4731</v>
      </c>
      <c r="L133" s="119">
        <f t="shared" si="8"/>
        <v>1577</v>
      </c>
      <c r="M133" s="158">
        <f t="shared" si="9"/>
        <v>0.35320228281547239</v>
      </c>
      <c r="N133" s="119">
        <v>5079</v>
      </c>
      <c r="O133" s="119">
        <f t="shared" ref="O133:O196" si="10">N133/3</f>
        <v>1693</v>
      </c>
      <c r="P133" s="228">
        <f t="shared" ref="P133:P196" si="11">J133/(N133/3)</f>
        <v>0.32900177200236269</v>
      </c>
    </row>
    <row r="134" spans="1:16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t="s">
        <v>955</v>
      </c>
      <c r="J134" s="119">
        <v>2497</v>
      </c>
      <c r="K134" s="119">
        <v>12550</v>
      </c>
      <c r="L134" s="119">
        <f t="shared" si="8"/>
        <v>4183.333333333333</v>
      </c>
      <c r="M134" s="158">
        <f t="shared" si="9"/>
        <v>0.5968924302788845</v>
      </c>
      <c r="N134" s="119">
        <v>13185</v>
      </c>
      <c r="O134" s="119">
        <f t="shared" si="10"/>
        <v>4395</v>
      </c>
      <c r="P134" s="228">
        <f t="shared" si="11"/>
        <v>0.56814562002275315</v>
      </c>
    </row>
    <row r="135" spans="1:16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t="s">
        <v>956</v>
      </c>
      <c r="J135" s="119">
        <v>1109</v>
      </c>
      <c r="K135" s="119">
        <v>4262</v>
      </c>
      <c r="L135" s="119">
        <f t="shared" si="8"/>
        <v>1420.6666666666667</v>
      </c>
      <c r="M135" s="158">
        <f t="shared" si="9"/>
        <v>0.78061942749882685</v>
      </c>
      <c r="N135" s="119">
        <v>4498</v>
      </c>
      <c r="O135" s="119">
        <f t="shared" si="10"/>
        <v>1499.3333333333333</v>
      </c>
      <c r="P135" s="228">
        <f t="shared" si="11"/>
        <v>0.73966207203201428</v>
      </c>
    </row>
    <row r="136" spans="1:16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t="s">
        <v>957</v>
      </c>
      <c r="J136" s="119">
        <v>785</v>
      </c>
      <c r="K136" s="119">
        <v>4088</v>
      </c>
      <c r="L136" s="119">
        <f t="shared" si="8"/>
        <v>1362.6666666666667</v>
      </c>
      <c r="M136" s="158">
        <f t="shared" si="9"/>
        <v>0.57607632093933459</v>
      </c>
      <c r="N136" s="119">
        <v>4479</v>
      </c>
      <c r="O136" s="119">
        <f t="shared" si="10"/>
        <v>1493</v>
      </c>
      <c r="P136" s="228">
        <f t="shared" si="11"/>
        <v>0.52578700602813133</v>
      </c>
    </row>
    <row r="137" spans="1:16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t="s">
        <v>958</v>
      </c>
      <c r="J137" s="119">
        <v>509</v>
      </c>
      <c r="K137" s="119">
        <v>1841</v>
      </c>
      <c r="L137" s="119">
        <f t="shared" si="8"/>
        <v>613.66666666666663</v>
      </c>
      <c r="M137" s="158">
        <f t="shared" si="9"/>
        <v>0.82944052145573066</v>
      </c>
      <c r="N137" s="119">
        <v>2096</v>
      </c>
      <c r="O137" s="119">
        <f t="shared" si="10"/>
        <v>698.66666666666663</v>
      </c>
      <c r="P137" s="228">
        <f t="shared" si="11"/>
        <v>0.72853053435114512</v>
      </c>
    </row>
    <row r="138" spans="1:16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t="s">
        <v>959</v>
      </c>
      <c r="J138" s="119">
        <v>1319</v>
      </c>
      <c r="K138" s="119">
        <v>4923</v>
      </c>
      <c r="L138" s="119">
        <f t="shared" si="8"/>
        <v>1641</v>
      </c>
      <c r="M138" s="158">
        <f t="shared" si="9"/>
        <v>0.80377818403412549</v>
      </c>
      <c r="N138" s="119">
        <v>4989</v>
      </c>
      <c r="O138" s="119">
        <f t="shared" si="10"/>
        <v>1663</v>
      </c>
      <c r="P138" s="228">
        <f t="shared" si="11"/>
        <v>0.79314491882140714</v>
      </c>
    </row>
    <row r="139" spans="1:16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t="s">
        <v>960</v>
      </c>
      <c r="J139" s="119">
        <v>696</v>
      </c>
      <c r="K139" s="119">
        <v>1607</v>
      </c>
      <c r="L139" s="119">
        <f t="shared" si="8"/>
        <v>535.66666666666663</v>
      </c>
      <c r="M139" s="158">
        <f t="shared" si="9"/>
        <v>1.2993154947106411</v>
      </c>
      <c r="N139" s="119">
        <v>1628</v>
      </c>
      <c r="O139" s="119">
        <f t="shared" si="10"/>
        <v>542.66666666666663</v>
      </c>
      <c r="P139" s="228">
        <f t="shared" si="11"/>
        <v>1.2825552825552826</v>
      </c>
    </row>
    <row r="140" spans="1:16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t="s">
        <v>961</v>
      </c>
      <c r="J140" s="119">
        <v>1831</v>
      </c>
      <c r="K140" s="119">
        <v>6751</v>
      </c>
      <c r="L140" s="119">
        <f t="shared" si="8"/>
        <v>2250.3333333333335</v>
      </c>
      <c r="M140" s="158">
        <f t="shared" si="9"/>
        <v>0.81365723596504214</v>
      </c>
      <c r="N140" s="119">
        <v>7142</v>
      </c>
      <c r="O140" s="119">
        <f t="shared" si="10"/>
        <v>2380.6666666666665</v>
      </c>
      <c r="P140" s="228">
        <f t="shared" si="11"/>
        <v>0.76911229347521703</v>
      </c>
    </row>
    <row r="141" spans="1:16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t="s">
        <v>962</v>
      </c>
      <c r="J141" s="119">
        <v>834</v>
      </c>
      <c r="K141" s="119">
        <v>4446</v>
      </c>
      <c r="L141" s="119">
        <f t="shared" si="8"/>
        <v>1482</v>
      </c>
      <c r="M141" s="158">
        <f t="shared" si="9"/>
        <v>0.56275303643724695</v>
      </c>
      <c r="N141" s="119">
        <v>4514</v>
      </c>
      <c r="O141" s="119">
        <f t="shared" si="10"/>
        <v>1504.6666666666667</v>
      </c>
      <c r="P141" s="228">
        <f t="shared" si="11"/>
        <v>0.55427558706247226</v>
      </c>
    </row>
    <row r="142" spans="1:16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t="s">
        <v>963</v>
      </c>
      <c r="J142" s="119">
        <v>1129</v>
      </c>
      <c r="K142" s="119">
        <v>6081</v>
      </c>
      <c r="L142" s="119">
        <f t="shared" si="8"/>
        <v>2027</v>
      </c>
      <c r="M142" s="158">
        <f t="shared" si="9"/>
        <v>0.55698075974346328</v>
      </c>
      <c r="N142" s="119">
        <v>6629</v>
      </c>
      <c r="O142" s="119">
        <f t="shared" si="10"/>
        <v>2209.6666666666665</v>
      </c>
      <c r="P142" s="228">
        <f t="shared" si="11"/>
        <v>0.51093679287977078</v>
      </c>
    </row>
    <row r="143" spans="1:16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t="s">
        <v>964</v>
      </c>
      <c r="J143" s="119">
        <v>421</v>
      </c>
      <c r="K143" s="119">
        <v>1526</v>
      </c>
      <c r="L143" s="119">
        <f t="shared" si="8"/>
        <v>508.66666666666669</v>
      </c>
      <c r="M143" s="158">
        <f t="shared" si="9"/>
        <v>0.82765399737876799</v>
      </c>
      <c r="N143" s="119">
        <v>1678</v>
      </c>
      <c r="O143" s="119">
        <f t="shared" si="10"/>
        <v>559.33333333333337</v>
      </c>
      <c r="P143" s="228">
        <f t="shared" si="11"/>
        <v>0.7526817640047675</v>
      </c>
    </row>
    <row r="144" spans="1:16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t="s">
        <v>965</v>
      </c>
      <c r="J144" s="119">
        <v>331</v>
      </c>
      <c r="K144" s="119">
        <v>1226</v>
      </c>
      <c r="L144" s="119">
        <f t="shared" si="8"/>
        <v>408.66666666666669</v>
      </c>
      <c r="M144" s="158">
        <f t="shared" si="9"/>
        <v>0.80995106035889064</v>
      </c>
      <c r="N144" s="119">
        <v>1246</v>
      </c>
      <c r="O144" s="119">
        <f t="shared" si="10"/>
        <v>415.33333333333331</v>
      </c>
      <c r="P144" s="228">
        <f t="shared" si="11"/>
        <v>0.7969502407704655</v>
      </c>
    </row>
    <row r="145" spans="1:16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t="s">
        <v>966</v>
      </c>
      <c r="J145" s="119">
        <v>129</v>
      </c>
      <c r="K145" s="119">
        <v>1052</v>
      </c>
      <c r="L145" s="119">
        <f t="shared" si="8"/>
        <v>350.66666666666669</v>
      </c>
      <c r="M145" s="158">
        <f t="shared" si="9"/>
        <v>0.36787072243346003</v>
      </c>
      <c r="N145" s="119">
        <v>1048</v>
      </c>
      <c r="O145" s="119">
        <f t="shared" si="10"/>
        <v>349.33333333333331</v>
      </c>
      <c r="P145" s="228">
        <f t="shared" si="11"/>
        <v>0.36927480916030536</v>
      </c>
    </row>
    <row r="146" spans="1:16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t="s">
        <v>967</v>
      </c>
      <c r="J146" s="119">
        <v>2094</v>
      </c>
      <c r="K146" s="119">
        <v>17511</v>
      </c>
      <c r="L146" s="119">
        <f t="shared" si="8"/>
        <v>5837</v>
      </c>
      <c r="M146" s="158">
        <f t="shared" si="9"/>
        <v>0.3587459311290046</v>
      </c>
      <c r="N146" s="119">
        <v>19619</v>
      </c>
      <c r="O146" s="119">
        <f t="shared" si="10"/>
        <v>6539.666666666667</v>
      </c>
      <c r="P146" s="228">
        <f t="shared" si="11"/>
        <v>0.3201998063102095</v>
      </c>
    </row>
    <row r="147" spans="1:16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t="s">
        <v>968</v>
      </c>
      <c r="J147" s="119">
        <v>448</v>
      </c>
      <c r="K147" s="119">
        <v>1980</v>
      </c>
      <c r="L147" s="119">
        <f t="shared" si="8"/>
        <v>660</v>
      </c>
      <c r="M147" s="158">
        <f t="shared" si="9"/>
        <v>0.67878787878787883</v>
      </c>
      <c r="N147" s="119">
        <v>1948</v>
      </c>
      <c r="O147" s="119">
        <f t="shared" si="10"/>
        <v>649.33333333333337</v>
      </c>
      <c r="P147" s="228">
        <f t="shared" si="11"/>
        <v>0.68993839835728954</v>
      </c>
    </row>
    <row r="148" spans="1:16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t="s">
        <v>969</v>
      </c>
      <c r="J148" s="119">
        <v>8453</v>
      </c>
      <c r="K148" s="119">
        <v>63679</v>
      </c>
      <c r="L148" s="119">
        <f t="shared" si="8"/>
        <v>21226.333333333332</v>
      </c>
      <c r="M148" s="158">
        <f t="shared" si="9"/>
        <v>0.39823175615194967</v>
      </c>
      <c r="N148" s="119">
        <v>67764</v>
      </c>
      <c r="O148" s="119">
        <f t="shared" si="10"/>
        <v>22588</v>
      </c>
      <c r="P148" s="228">
        <f t="shared" si="11"/>
        <v>0.3742252523463786</v>
      </c>
    </row>
    <row r="149" spans="1:16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t="s">
        <v>970</v>
      </c>
      <c r="J149" s="119">
        <v>1452</v>
      </c>
      <c r="K149" s="119">
        <v>8958</v>
      </c>
      <c r="L149" s="119">
        <f t="shared" si="8"/>
        <v>2986</v>
      </c>
      <c r="M149" s="158">
        <f t="shared" si="9"/>
        <v>0.48626925653047554</v>
      </c>
      <c r="N149" s="119">
        <v>9467</v>
      </c>
      <c r="O149" s="119">
        <f t="shared" si="10"/>
        <v>3155.6666666666665</v>
      </c>
      <c r="P149" s="228">
        <f t="shared" si="11"/>
        <v>0.46012464349846838</v>
      </c>
    </row>
    <row r="150" spans="1:16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t="s">
        <v>971</v>
      </c>
      <c r="J150" s="119">
        <v>518</v>
      </c>
      <c r="K150" s="119">
        <v>2170</v>
      </c>
      <c r="L150" s="119">
        <f t="shared" si="8"/>
        <v>723.33333333333337</v>
      </c>
      <c r="M150" s="158">
        <f t="shared" si="9"/>
        <v>0.71612903225806446</v>
      </c>
      <c r="N150" s="119">
        <v>2256</v>
      </c>
      <c r="O150" s="119">
        <f t="shared" si="10"/>
        <v>752</v>
      </c>
      <c r="P150" s="228">
        <f t="shared" si="11"/>
        <v>0.68882978723404253</v>
      </c>
    </row>
    <row r="151" spans="1:16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t="s">
        <v>972</v>
      </c>
      <c r="J151" s="119">
        <v>132</v>
      </c>
      <c r="K151" s="119">
        <v>615</v>
      </c>
      <c r="L151" s="119">
        <f t="shared" si="8"/>
        <v>205</v>
      </c>
      <c r="M151" s="158">
        <f t="shared" si="9"/>
        <v>0.64390243902439026</v>
      </c>
      <c r="N151" s="119">
        <v>623</v>
      </c>
      <c r="O151" s="119">
        <f t="shared" si="10"/>
        <v>207.66666666666666</v>
      </c>
      <c r="P151" s="228">
        <f t="shared" si="11"/>
        <v>0.6356340288924559</v>
      </c>
    </row>
    <row r="152" spans="1:16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t="s">
        <v>973</v>
      </c>
      <c r="J152" s="119">
        <v>1940</v>
      </c>
      <c r="K152" s="119">
        <v>22116</v>
      </c>
      <c r="L152" s="119">
        <f t="shared" si="8"/>
        <v>7372</v>
      </c>
      <c r="M152" s="158">
        <f t="shared" si="9"/>
        <v>0.26315789473684209</v>
      </c>
      <c r="N152" s="119">
        <v>22534</v>
      </c>
      <c r="O152" s="119">
        <f t="shared" si="10"/>
        <v>7511.333333333333</v>
      </c>
      <c r="P152" s="228">
        <f t="shared" si="11"/>
        <v>0.25827638235555161</v>
      </c>
    </row>
    <row r="153" spans="1:16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t="s">
        <v>974</v>
      </c>
      <c r="J153" s="119">
        <v>61</v>
      </c>
      <c r="K153" s="119">
        <v>33338</v>
      </c>
      <c r="L153" s="119">
        <f t="shared" si="8"/>
        <v>11112.666666666666</v>
      </c>
      <c r="M153" s="158">
        <f t="shared" si="9"/>
        <v>5.4892315075889377E-3</v>
      </c>
      <c r="N153" s="119">
        <v>35963</v>
      </c>
      <c r="O153" s="119">
        <f t="shared" si="10"/>
        <v>11987.666666666666</v>
      </c>
      <c r="P153" s="228">
        <f t="shared" si="11"/>
        <v>5.088563245557935E-3</v>
      </c>
    </row>
    <row r="154" spans="1:16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t="s">
        <v>975</v>
      </c>
      <c r="J154" s="119">
        <v>834</v>
      </c>
      <c r="K154" s="119">
        <v>5773</v>
      </c>
      <c r="L154" s="119">
        <f t="shared" si="8"/>
        <v>1924.3333333333333</v>
      </c>
      <c r="M154" s="158">
        <f t="shared" si="9"/>
        <v>0.43339684739303658</v>
      </c>
      <c r="N154" s="119">
        <v>5737</v>
      </c>
      <c r="O154" s="119">
        <f t="shared" si="10"/>
        <v>1912.3333333333333</v>
      </c>
      <c r="P154" s="228">
        <f t="shared" si="11"/>
        <v>0.43611643716227994</v>
      </c>
    </row>
    <row r="155" spans="1:16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t="s">
        <v>976</v>
      </c>
      <c r="J155" s="119">
        <v>1912</v>
      </c>
      <c r="K155" s="119">
        <v>9114</v>
      </c>
      <c r="L155" s="119">
        <f t="shared" si="8"/>
        <v>3038</v>
      </c>
      <c r="M155" s="158">
        <f t="shared" si="9"/>
        <v>0.62936142198815015</v>
      </c>
      <c r="N155" s="119">
        <v>9351</v>
      </c>
      <c r="O155" s="119">
        <f t="shared" si="10"/>
        <v>3117</v>
      </c>
      <c r="P155" s="228">
        <f t="shared" si="11"/>
        <v>0.61341033044594162</v>
      </c>
    </row>
    <row r="156" spans="1:16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t="s">
        <v>977</v>
      </c>
      <c r="J156" s="119">
        <v>1747</v>
      </c>
      <c r="K156" s="119">
        <v>116319</v>
      </c>
      <c r="L156" s="119">
        <f t="shared" si="8"/>
        <v>38773</v>
      </c>
      <c r="M156" s="158">
        <f t="shared" si="9"/>
        <v>4.5057127382456867E-2</v>
      </c>
      <c r="N156" s="119">
        <v>117859</v>
      </c>
      <c r="O156" s="119">
        <f t="shared" si="10"/>
        <v>39286.333333333336</v>
      </c>
      <c r="P156" s="228">
        <f t="shared" si="11"/>
        <v>4.4468390195063587E-2</v>
      </c>
    </row>
    <row r="157" spans="1:16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t="s">
        <v>978</v>
      </c>
      <c r="J157" s="119">
        <v>41</v>
      </c>
      <c r="K157" s="119">
        <v>439</v>
      </c>
      <c r="L157" s="119">
        <f t="shared" si="8"/>
        <v>146.33333333333334</v>
      </c>
      <c r="M157" s="158">
        <f t="shared" si="9"/>
        <v>0.28018223234624146</v>
      </c>
      <c r="N157" s="119">
        <v>470</v>
      </c>
      <c r="O157" s="119">
        <f t="shared" si="10"/>
        <v>156.66666666666666</v>
      </c>
      <c r="P157" s="228">
        <f t="shared" si="11"/>
        <v>0.26170212765957446</v>
      </c>
    </row>
    <row r="158" spans="1:16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t="s">
        <v>979</v>
      </c>
      <c r="J158" s="119">
        <v>313</v>
      </c>
      <c r="K158" s="119">
        <v>3173</v>
      </c>
      <c r="L158" s="119">
        <f t="shared" si="8"/>
        <v>1057.6666666666667</v>
      </c>
      <c r="M158" s="158">
        <f t="shared" si="9"/>
        <v>0.29593444689568232</v>
      </c>
      <c r="N158" s="119">
        <v>3103</v>
      </c>
      <c r="O158" s="119">
        <f t="shared" si="10"/>
        <v>1034.3333333333333</v>
      </c>
      <c r="P158" s="228">
        <f t="shared" si="11"/>
        <v>0.30261037705446342</v>
      </c>
    </row>
    <row r="159" spans="1:16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t="s">
        <v>980</v>
      </c>
      <c r="J159" s="119">
        <v>384</v>
      </c>
      <c r="K159" s="119">
        <v>2029</v>
      </c>
      <c r="L159" s="119">
        <f t="shared" si="8"/>
        <v>676.33333333333337</v>
      </c>
      <c r="M159" s="158">
        <f t="shared" si="9"/>
        <v>0.56776737309019221</v>
      </c>
      <c r="N159" s="119">
        <v>2274</v>
      </c>
      <c r="O159" s="119">
        <f t="shared" si="10"/>
        <v>758</v>
      </c>
      <c r="P159" s="228">
        <f t="shared" si="11"/>
        <v>0.50659630606860162</v>
      </c>
    </row>
    <row r="160" spans="1:16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t="s">
        <v>981</v>
      </c>
      <c r="J160" s="119">
        <v>947</v>
      </c>
      <c r="K160" s="119">
        <v>6498</v>
      </c>
      <c r="L160" s="119">
        <f t="shared" si="8"/>
        <v>2166</v>
      </c>
      <c r="M160" s="158">
        <f t="shared" si="9"/>
        <v>0.43721144967682363</v>
      </c>
      <c r="N160" s="119">
        <v>6985</v>
      </c>
      <c r="O160" s="119">
        <f t="shared" si="10"/>
        <v>2328.3333333333335</v>
      </c>
      <c r="P160" s="228">
        <f t="shared" si="11"/>
        <v>0.4067287043664996</v>
      </c>
    </row>
    <row r="161" spans="1:16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t="s">
        <v>982</v>
      </c>
      <c r="J161" s="119">
        <v>75</v>
      </c>
      <c r="K161" s="119">
        <v>559</v>
      </c>
      <c r="L161" s="119">
        <f t="shared" si="8"/>
        <v>186.33333333333334</v>
      </c>
      <c r="M161" s="158">
        <f t="shared" si="9"/>
        <v>0.4025044722719141</v>
      </c>
      <c r="N161" s="119">
        <v>556</v>
      </c>
      <c r="O161" s="119">
        <f t="shared" si="10"/>
        <v>185.33333333333334</v>
      </c>
      <c r="P161" s="228">
        <f t="shared" si="11"/>
        <v>0.40467625899280574</v>
      </c>
    </row>
    <row r="162" spans="1:16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t="s">
        <v>983</v>
      </c>
      <c r="J162" s="119">
        <v>248</v>
      </c>
      <c r="K162" s="119">
        <v>2373</v>
      </c>
      <c r="L162" s="119">
        <f t="shared" si="8"/>
        <v>791</v>
      </c>
      <c r="M162" s="158">
        <f t="shared" si="9"/>
        <v>0.31352718078381797</v>
      </c>
      <c r="N162" s="119">
        <v>2371</v>
      </c>
      <c r="O162" s="119">
        <f t="shared" si="10"/>
        <v>790.33333333333337</v>
      </c>
      <c r="P162" s="228">
        <f t="shared" si="11"/>
        <v>0.31379164909320961</v>
      </c>
    </row>
    <row r="163" spans="1:16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t="s">
        <v>984</v>
      </c>
      <c r="J163" s="119">
        <v>2310</v>
      </c>
      <c r="K163" s="119">
        <v>12595</v>
      </c>
      <c r="L163" s="119">
        <f t="shared" si="8"/>
        <v>4198.333333333333</v>
      </c>
      <c r="M163" s="158">
        <f t="shared" si="9"/>
        <v>0.55021834061135377</v>
      </c>
      <c r="N163" s="119">
        <v>12854</v>
      </c>
      <c r="O163" s="119">
        <f t="shared" si="10"/>
        <v>4284.666666666667</v>
      </c>
      <c r="P163" s="228">
        <f t="shared" si="11"/>
        <v>0.53913178777034387</v>
      </c>
    </row>
    <row r="164" spans="1:16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t="s">
        <v>985</v>
      </c>
      <c r="J164" s="119">
        <v>932</v>
      </c>
      <c r="K164" s="119">
        <v>3451</v>
      </c>
      <c r="L164" s="119">
        <f t="shared" si="8"/>
        <v>1150.3333333333333</v>
      </c>
      <c r="M164" s="158">
        <f t="shared" si="9"/>
        <v>0.81019994204578394</v>
      </c>
      <c r="N164" s="119">
        <v>3442</v>
      </c>
      <c r="O164" s="119">
        <f t="shared" si="10"/>
        <v>1147.3333333333333</v>
      </c>
      <c r="P164" s="228">
        <f t="shared" si="11"/>
        <v>0.8123184195235329</v>
      </c>
    </row>
    <row r="165" spans="1:16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t="s">
        <v>986</v>
      </c>
      <c r="J165" s="119">
        <v>416</v>
      </c>
      <c r="K165" s="119">
        <v>2445</v>
      </c>
      <c r="L165" s="119">
        <f t="shared" si="8"/>
        <v>815</v>
      </c>
      <c r="M165" s="158">
        <f t="shared" si="9"/>
        <v>0.51042944785276079</v>
      </c>
      <c r="N165" s="119">
        <v>2668</v>
      </c>
      <c r="O165" s="119">
        <f t="shared" si="10"/>
        <v>889.33333333333337</v>
      </c>
      <c r="P165" s="228">
        <f t="shared" si="11"/>
        <v>0.4677661169415292</v>
      </c>
    </row>
    <row r="166" spans="1:16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t="s">
        <v>987</v>
      </c>
      <c r="J166" s="119">
        <v>336</v>
      </c>
      <c r="K166" s="119">
        <v>1602</v>
      </c>
      <c r="L166" s="119">
        <f t="shared" si="8"/>
        <v>534</v>
      </c>
      <c r="M166" s="158">
        <f t="shared" si="9"/>
        <v>0.6292134831460674</v>
      </c>
      <c r="N166" s="119">
        <v>1659</v>
      </c>
      <c r="O166" s="119">
        <f t="shared" si="10"/>
        <v>553</v>
      </c>
      <c r="P166" s="228">
        <f t="shared" si="11"/>
        <v>0.60759493670886078</v>
      </c>
    </row>
    <row r="167" spans="1:16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t="s">
        <v>988</v>
      </c>
      <c r="J167" s="119">
        <v>798</v>
      </c>
      <c r="K167" s="119">
        <v>3469</v>
      </c>
      <c r="L167" s="119">
        <f t="shared" si="8"/>
        <v>1156.3333333333333</v>
      </c>
      <c r="M167" s="158">
        <f t="shared" si="9"/>
        <v>0.69011242432977804</v>
      </c>
      <c r="N167" s="119">
        <v>3453</v>
      </c>
      <c r="O167" s="119">
        <f t="shared" si="10"/>
        <v>1151</v>
      </c>
      <c r="P167" s="228">
        <f t="shared" si="11"/>
        <v>0.69331016507384879</v>
      </c>
    </row>
    <row r="168" spans="1:16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t="s">
        <v>989</v>
      </c>
      <c r="J168" s="119">
        <v>592</v>
      </c>
      <c r="K168" s="119">
        <v>4381</v>
      </c>
      <c r="L168" s="119">
        <f t="shared" si="8"/>
        <v>1460.3333333333333</v>
      </c>
      <c r="M168" s="158">
        <f t="shared" si="9"/>
        <v>0.40538689796850036</v>
      </c>
      <c r="N168" s="119">
        <v>4553</v>
      </c>
      <c r="O168" s="119">
        <f t="shared" si="10"/>
        <v>1517.6666666666667</v>
      </c>
      <c r="P168" s="228">
        <f t="shared" si="11"/>
        <v>0.39007247968372499</v>
      </c>
    </row>
    <row r="169" spans="1:16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t="s">
        <v>990</v>
      </c>
      <c r="J169" s="119">
        <v>116</v>
      </c>
      <c r="K169" s="119">
        <v>852</v>
      </c>
      <c r="L169" s="119">
        <f t="shared" si="8"/>
        <v>284</v>
      </c>
      <c r="M169" s="158">
        <f t="shared" si="9"/>
        <v>0.40845070422535212</v>
      </c>
      <c r="N169" s="119">
        <v>941</v>
      </c>
      <c r="O169" s="119">
        <f t="shared" si="10"/>
        <v>313.66666666666669</v>
      </c>
      <c r="P169" s="228">
        <f t="shared" si="11"/>
        <v>0.3698193411264612</v>
      </c>
    </row>
    <row r="170" spans="1:16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t="s">
        <v>991</v>
      </c>
      <c r="J170" s="119">
        <v>90</v>
      </c>
      <c r="K170" s="119">
        <v>640</v>
      </c>
      <c r="L170" s="119">
        <f t="shared" si="8"/>
        <v>213.33333333333334</v>
      </c>
      <c r="M170" s="158">
        <f t="shared" si="9"/>
        <v>0.421875</v>
      </c>
      <c r="N170" s="119">
        <v>658</v>
      </c>
      <c r="O170" s="119">
        <f t="shared" si="10"/>
        <v>219.33333333333334</v>
      </c>
      <c r="P170" s="228">
        <f t="shared" si="11"/>
        <v>0.41033434650455924</v>
      </c>
    </row>
    <row r="171" spans="1:16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t="s">
        <v>1474</v>
      </c>
      <c r="J171" s="119">
        <v>9638</v>
      </c>
      <c r="K171" s="119">
        <v>71597</v>
      </c>
      <c r="L171" s="119">
        <f t="shared" si="8"/>
        <v>23865.666666666668</v>
      </c>
      <c r="M171" s="158">
        <f t="shared" si="9"/>
        <v>0.40384373646940513</v>
      </c>
      <c r="N171" s="119">
        <v>75241</v>
      </c>
      <c r="O171" s="119">
        <f t="shared" si="10"/>
        <v>25080.333333333332</v>
      </c>
      <c r="P171" s="228">
        <f t="shared" si="11"/>
        <v>0.38428516367406068</v>
      </c>
    </row>
    <row r="172" spans="1:16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t="s">
        <v>992</v>
      </c>
      <c r="J172" s="119">
        <v>2352</v>
      </c>
      <c r="K172" s="119">
        <v>17512</v>
      </c>
      <c r="L172" s="119">
        <f t="shared" si="8"/>
        <v>5837.333333333333</v>
      </c>
      <c r="M172" s="158">
        <f t="shared" si="9"/>
        <v>0.40292370945637279</v>
      </c>
      <c r="N172" s="119">
        <v>18366</v>
      </c>
      <c r="O172" s="119">
        <f t="shared" si="10"/>
        <v>6122</v>
      </c>
      <c r="P172" s="228">
        <f t="shared" si="11"/>
        <v>0.38418817379941195</v>
      </c>
    </row>
    <row r="173" spans="1:16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t="s">
        <v>993</v>
      </c>
      <c r="J173" s="119">
        <v>185</v>
      </c>
      <c r="K173" s="119">
        <v>810</v>
      </c>
      <c r="L173" s="119">
        <f t="shared" si="8"/>
        <v>270</v>
      </c>
      <c r="M173" s="158">
        <f t="shared" si="9"/>
        <v>0.68518518518518523</v>
      </c>
      <c r="N173" s="119">
        <v>843</v>
      </c>
      <c r="O173" s="119">
        <f t="shared" si="10"/>
        <v>281</v>
      </c>
      <c r="P173" s="228">
        <f t="shared" si="11"/>
        <v>0.65836298932384341</v>
      </c>
    </row>
    <row r="174" spans="1:16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t="s">
        <v>994</v>
      </c>
      <c r="J174" s="119">
        <v>816</v>
      </c>
      <c r="K174" s="119">
        <v>4349</v>
      </c>
      <c r="L174" s="119">
        <f t="shared" si="8"/>
        <v>1449.6666666666667</v>
      </c>
      <c r="M174" s="158">
        <f t="shared" si="9"/>
        <v>0.56288802023453666</v>
      </c>
      <c r="N174" s="119">
        <v>5175</v>
      </c>
      <c r="O174" s="119">
        <f t="shared" si="10"/>
        <v>1725</v>
      </c>
      <c r="P174" s="228">
        <f t="shared" si="11"/>
        <v>0.47304347826086957</v>
      </c>
    </row>
    <row r="175" spans="1:16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t="s">
        <v>995</v>
      </c>
      <c r="J175" s="119">
        <v>1299</v>
      </c>
      <c r="K175" s="119">
        <v>12224</v>
      </c>
      <c r="L175" s="119">
        <f t="shared" si="8"/>
        <v>4074.6666666666665</v>
      </c>
      <c r="M175" s="158">
        <f t="shared" si="9"/>
        <v>0.31879908376963351</v>
      </c>
      <c r="N175" s="119">
        <v>12303</v>
      </c>
      <c r="O175" s="119">
        <f t="shared" si="10"/>
        <v>4101</v>
      </c>
      <c r="P175" s="228">
        <f t="shared" si="11"/>
        <v>0.31675201170446232</v>
      </c>
    </row>
    <row r="176" spans="1:16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t="s">
        <v>996</v>
      </c>
      <c r="J176" s="119">
        <v>273</v>
      </c>
      <c r="K176" s="119">
        <v>1158</v>
      </c>
      <c r="L176" s="119">
        <f t="shared" si="8"/>
        <v>386</v>
      </c>
      <c r="M176" s="158">
        <f t="shared" si="9"/>
        <v>0.70725388601036265</v>
      </c>
      <c r="N176" s="119">
        <v>1251</v>
      </c>
      <c r="O176" s="119">
        <f t="shared" si="10"/>
        <v>417</v>
      </c>
      <c r="P176" s="228">
        <f t="shared" si="11"/>
        <v>0.65467625899280579</v>
      </c>
    </row>
    <row r="177" spans="1:16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t="s">
        <v>997</v>
      </c>
      <c r="J177" s="119">
        <v>670</v>
      </c>
      <c r="K177" s="119">
        <v>2305</v>
      </c>
      <c r="L177" s="119">
        <f t="shared" si="8"/>
        <v>768.33333333333337</v>
      </c>
      <c r="M177" s="158">
        <f t="shared" si="9"/>
        <v>0.87201735357917565</v>
      </c>
      <c r="N177" s="119">
        <v>2286</v>
      </c>
      <c r="O177" s="119">
        <f t="shared" si="10"/>
        <v>762</v>
      </c>
      <c r="P177" s="228">
        <f t="shared" si="11"/>
        <v>0.87926509186351709</v>
      </c>
    </row>
    <row r="178" spans="1:16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t="s">
        <v>998</v>
      </c>
      <c r="J178" s="119">
        <v>169</v>
      </c>
      <c r="K178" s="119">
        <v>671</v>
      </c>
      <c r="L178" s="119">
        <f t="shared" si="8"/>
        <v>223.66666666666666</v>
      </c>
      <c r="M178" s="158">
        <f t="shared" si="9"/>
        <v>0.75558867362146054</v>
      </c>
      <c r="N178" s="119">
        <v>720</v>
      </c>
      <c r="O178" s="119">
        <f t="shared" si="10"/>
        <v>240</v>
      </c>
      <c r="P178" s="228">
        <f t="shared" si="11"/>
        <v>0.70416666666666672</v>
      </c>
    </row>
    <row r="179" spans="1:16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t="s">
        <v>999</v>
      </c>
      <c r="J179" s="119">
        <v>465</v>
      </c>
      <c r="K179" s="119">
        <v>2418</v>
      </c>
      <c r="L179" s="119">
        <f t="shared" si="8"/>
        <v>806</v>
      </c>
      <c r="M179" s="158">
        <f t="shared" si="9"/>
        <v>0.57692307692307687</v>
      </c>
      <c r="N179" s="119">
        <v>2516</v>
      </c>
      <c r="O179" s="119">
        <f t="shared" si="10"/>
        <v>838.66666666666663</v>
      </c>
      <c r="P179" s="228">
        <f t="shared" si="11"/>
        <v>0.55445151033386331</v>
      </c>
    </row>
    <row r="180" spans="1:16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t="s">
        <v>1000</v>
      </c>
      <c r="J180" s="119">
        <v>925</v>
      </c>
      <c r="K180" s="119">
        <v>4278</v>
      </c>
      <c r="L180" s="119">
        <f t="shared" si="8"/>
        <v>1426</v>
      </c>
      <c r="M180" s="158">
        <f t="shared" si="9"/>
        <v>0.6486676016830295</v>
      </c>
      <c r="N180" s="119">
        <v>4304</v>
      </c>
      <c r="O180" s="119">
        <f t="shared" si="10"/>
        <v>1434.6666666666667</v>
      </c>
      <c r="P180" s="228">
        <f t="shared" si="11"/>
        <v>0.64474907063197018</v>
      </c>
    </row>
    <row r="181" spans="1:16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t="s">
        <v>1001</v>
      </c>
      <c r="J181" s="119">
        <v>2983</v>
      </c>
      <c r="K181" s="119">
        <v>19232</v>
      </c>
      <c r="L181" s="119">
        <f t="shared" si="8"/>
        <v>6410.666666666667</v>
      </c>
      <c r="M181" s="158">
        <f t="shared" si="9"/>
        <v>0.46531821963394343</v>
      </c>
      <c r="N181" s="119">
        <v>19430</v>
      </c>
      <c r="O181" s="119">
        <f t="shared" si="10"/>
        <v>6476.666666666667</v>
      </c>
      <c r="P181" s="228">
        <f t="shared" si="11"/>
        <v>0.46057642820380851</v>
      </c>
    </row>
    <row r="182" spans="1:16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t="s">
        <v>1002</v>
      </c>
      <c r="J182" s="119">
        <v>318</v>
      </c>
      <c r="K182" s="119">
        <v>1538</v>
      </c>
      <c r="L182" s="119">
        <f t="shared" si="8"/>
        <v>512.66666666666663</v>
      </c>
      <c r="M182" s="158">
        <f t="shared" si="9"/>
        <v>0.62028608582574774</v>
      </c>
      <c r="N182" s="119">
        <v>1600</v>
      </c>
      <c r="O182" s="119">
        <f t="shared" si="10"/>
        <v>533.33333333333337</v>
      </c>
      <c r="P182" s="228">
        <f t="shared" si="11"/>
        <v>0.59624999999999995</v>
      </c>
    </row>
    <row r="183" spans="1:16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t="s">
        <v>1003</v>
      </c>
      <c r="J183" s="119">
        <v>208</v>
      </c>
      <c r="K183" s="119">
        <v>437</v>
      </c>
      <c r="L183" s="119">
        <f t="shared" si="8"/>
        <v>145.66666666666666</v>
      </c>
      <c r="M183" s="158">
        <f t="shared" si="9"/>
        <v>1.4279176201372998</v>
      </c>
      <c r="N183" s="119">
        <v>428</v>
      </c>
      <c r="O183" s="119">
        <f t="shared" si="10"/>
        <v>142.66666666666666</v>
      </c>
      <c r="P183" s="228">
        <f t="shared" si="11"/>
        <v>1.457943925233645</v>
      </c>
    </row>
    <row r="184" spans="1:16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t="s">
        <v>1004</v>
      </c>
      <c r="J184" s="119">
        <v>3116</v>
      </c>
      <c r="K184" s="119">
        <v>49371</v>
      </c>
      <c r="L184" s="119">
        <f t="shared" si="8"/>
        <v>16457</v>
      </c>
      <c r="M184" s="158">
        <f t="shared" si="9"/>
        <v>0.18934192137084524</v>
      </c>
      <c r="N184" s="119">
        <v>53133</v>
      </c>
      <c r="O184" s="119">
        <f t="shared" si="10"/>
        <v>17711</v>
      </c>
      <c r="P184" s="228">
        <f t="shared" si="11"/>
        <v>0.17593585907063408</v>
      </c>
    </row>
    <row r="185" spans="1:16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t="s">
        <v>1005</v>
      </c>
      <c r="J185" s="119">
        <v>86</v>
      </c>
      <c r="K185" s="119">
        <v>432</v>
      </c>
      <c r="L185" s="119">
        <f t="shared" si="8"/>
        <v>144</v>
      </c>
      <c r="M185" s="158">
        <f t="shared" si="9"/>
        <v>0.59722222222222221</v>
      </c>
      <c r="N185" s="119">
        <v>436</v>
      </c>
      <c r="O185" s="119">
        <f t="shared" si="10"/>
        <v>145.33333333333334</v>
      </c>
      <c r="P185" s="228">
        <f t="shared" si="11"/>
        <v>0.59174311926605505</v>
      </c>
    </row>
    <row r="186" spans="1:16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t="s">
        <v>1006</v>
      </c>
      <c r="J186" s="119">
        <v>170</v>
      </c>
      <c r="K186" s="119">
        <v>861</v>
      </c>
      <c r="L186" s="119">
        <f t="shared" si="8"/>
        <v>287</v>
      </c>
      <c r="M186" s="158">
        <f t="shared" si="9"/>
        <v>0.59233449477351918</v>
      </c>
      <c r="N186" s="119">
        <v>828</v>
      </c>
      <c r="O186" s="119">
        <f t="shared" si="10"/>
        <v>276</v>
      </c>
      <c r="P186" s="228">
        <f t="shared" si="11"/>
        <v>0.61594202898550721</v>
      </c>
    </row>
    <row r="187" spans="1:16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t="s">
        <v>1007</v>
      </c>
      <c r="J187" s="119">
        <v>653</v>
      </c>
      <c r="K187" s="119">
        <v>2993</v>
      </c>
      <c r="L187" s="119">
        <f t="shared" si="8"/>
        <v>997.66666666666663</v>
      </c>
      <c r="M187" s="158">
        <f t="shared" si="9"/>
        <v>0.65452723020380887</v>
      </c>
      <c r="N187" s="119">
        <v>2936</v>
      </c>
      <c r="O187" s="119">
        <f t="shared" si="10"/>
        <v>978.66666666666663</v>
      </c>
      <c r="P187" s="228">
        <f t="shared" si="11"/>
        <v>0.66723433242506813</v>
      </c>
    </row>
    <row r="188" spans="1:16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t="s">
        <v>1008</v>
      </c>
      <c r="J188" s="119">
        <v>100</v>
      </c>
      <c r="K188" s="119">
        <v>767</v>
      </c>
      <c r="L188" s="119">
        <f t="shared" si="8"/>
        <v>255.66666666666666</v>
      </c>
      <c r="M188" s="158">
        <f t="shared" si="9"/>
        <v>0.39113428943937417</v>
      </c>
      <c r="N188" s="119">
        <v>745</v>
      </c>
      <c r="O188" s="119">
        <f t="shared" si="10"/>
        <v>248.33333333333334</v>
      </c>
      <c r="P188" s="228">
        <f t="shared" si="11"/>
        <v>0.40268456375838924</v>
      </c>
    </row>
    <row r="189" spans="1:16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t="s">
        <v>1009</v>
      </c>
      <c r="J189" s="119">
        <v>6548</v>
      </c>
      <c r="K189" s="119">
        <v>93078</v>
      </c>
      <c r="L189" s="119">
        <f t="shared" si="8"/>
        <v>31026</v>
      </c>
      <c r="M189" s="158">
        <f t="shared" si="9"/>
        <v>0.21104879778250499</v>
      </c>
      <c r="N189" s="119">
        <v>96504</v>
      </c>
      <c r="O189" s="119">
        <f t="shared" si="10"/>
        <v>32168</v>
      </c>
      <c r="P189" s="228">
        <f t="shared" si="11"/>
        <v>0.20355632927132555</v>
      </c>
    </row>
    <row r="190" spans="1:16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t="s">
        <v>1010</v>
      </c>
      <c r="J190" s="119">
        <v>5913</v>
      </c>
      <c r="K190" s="119">
        <v>43027</v>
      </c>
      <c r="L190" s="119">
        <f t="shared" si="8"/>
        <v>14342.333333333334</v>
      </c>
      <c r="M190" s="158">
        <f t="shared" si="9"/>
        <v>0.41227601273618891</v>
      </c>
      <c r="N190" s="119">
        <v>45755</v>
      </c>
      <c r="O190" s="119">
        <f t="shared" si="10"/>
        <v>15251.666666666666</v>
      </c>
      <c r="P190" s="228">
        <f t="shared" si="11"/>
        <v>0.38769533384329585</v>
      </c>
    </row>
    <row r="191" spans="1:16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t="s">
        <v>1011</v>
      </c>
      <c r="J191" s="119">
        <v>6124</v>
      </c>
      <c r="K191" s="119">
        <v>38096</v>
      </c>
      <c r="L191" s="119">
        <f t="shared" si="8"/>
        <v>12698.666666666666</v>
      </c>
      <c r="M191" s="158">
        <f t="shared" si="9"/>
        <v>0.48225535489290217</v>
      </c>
      <c r="N191" s="119">
        <v>40019</v>
      </c>
      <c r="O191" s="119">
        <f t="shared" si="10"/>
        <v>13339.666666666666</v>
      </c>
      <c r="P191" s="228">
        <f t="shared" si="11"/>
        <v>0.45908193608036185</v>
      </c>
    </row>
    <row r="192" spans="1:16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t="s">
        <v>1012</v>
      </c>
      <c r="J192" s="119">
        <v>242</v>
      </c>
      <c r="K192" s="119">
        <v>786</v>
      </c>
      <c r="L192" s="119">
        <f t="shared" si="8"/>
        <v>262</v>
      </c>
      <c r="M192" s="158">
        <f t="shared" si="9"/>
        <v>0.92366412213740456</v>
      </c>
      <c r="N192" s="119">
        <v>772</v>
      </c>
      <c r="O192" s="119">
        <f t="shared" si="10"/>
        <v>257.33333333333331</v>
      </c>
      <c r="P192" s="228">
        <f t="shared" si="11"/>
        <v>0.94041450777202085</v>
      </c>
    </row>
    <row r="193" spans="1:16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t="s">
        <v>1013</v>
      </c>
      <c r="J193" s="119">
        <v>353</v>
      </c>
      <c r="K193" s="119">
        <v>1855</v>
      </c>
      <c r="L193" s="119">
        <f t="shared" si="8"/>
        <v>618.33333333333337</v>
      </c>
      <c r="M193" s="158">
        <f t="shared" si="9"/>
        <v>0.57088948787061988</v>
      </c>
      <c r="N193" s="119">
        <v>1835</v>
      </c>
      <c r="O193" s="119">
        <f t="shared" si="10"/>
        <v>611.66666666666663</v>
      </c>
      <c r="P193" s="228">
        <f t="shared" si="11"/>
        <v>0.57711171662125349</v>
      </c>
    </row>
    <row r="194" spans="1:16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t="s">
        <v>1014</v>
      </c>
      <c r="J194" s="119">
        <v>2581</v>
      </c>
      <c r="K194" s="119">
        <v>12153</v>
      </c>
      <c r="L194" s="119">
        <f t="shared" si="8"/>
        <v>4051</v>
      </c>
      <c r="M194" s="158">
        <f t="shared" si="9"/>
        <v>0.63712663539866699</v>
      </c>
      <c r="N194" s="119">
        <v>12140</v>
      </c>
      <c r="O194" s="119">
        <f t="shared" si="10"/>
        <v>4046.6666666666665</v>
      </c>
      <c r="P194" s="228">
        <f t="shared" si="11"/>
        <v>0.63780889621087322</v>
      </c>
    </row>
    <row r="195" spans="1:16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t="s">
        <v>1015</v>
      </c>
      <c r="J195" s="119">
        <v>84</v>
      </c>
      <c r="K195" s="119">
        <v>994</v>
      </c>
      <c r="L195" s="119">
        <f t="shared" si="8"/>
        <v>331.33333333333331</v>
      </c>
      <c r="M195" s="158">
        <f t="shared" si="9"/>
        <v>0.25352112676056338</v>
      </c>
      <c r="N195" s="119">
        <v>1118</v>
      </c>
      <c r="O195" s="119">
        <f t="shared" si="10"/>
        <v>372.66666666666669</v>
      </c>
      <c r="P195" s="228">
        <f t="shared" si="11"/>
        <v>0.22540250447227189</v>
      </c>
    </row>
    <row r="196" spans="1:16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t="s">
        <v>1016</v>
      </c>
      <c r="J196" s="119">
        <v>226</v>
      </c>
      <c r="K196" s="119">
        <v>1183</v>
      </c>
      <c r="L196" s="119">
        <f t="shared" ref="L196:L259" si="12">K196/3</f>
        <v>394.33333333333331</v>
      </c>
      <c r="M196" s="158">
        <f t="shared" ref="M196:M259" si="13">J196/(K196/3)</f>
        <v>0.57311918850380394</v>
      </c>
      <c r="N196" s="119">
        <v>1238</v>
      </c>
      <c r="O196" s="119">
        <f t="shared" si="10"/>
        <v>412.66666666666669</v>
      </c>
      <c r="P196" s="228">
        <f t="shared" si="11"/>
        <v>0.54765751211631664</v>
      </c>
    </row>
    <row r="197" spans="1:16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t="s">
        <v>1017</v>
      </c>
      <c r="J197" s="119">
        <v>316</v>
      </c>
      <c r="K197" s="119">
        <v>3044</v>
      </c>
      <c r="L197" s="119">
        <f t="shared" si="12"/>
        <v>1014.6666666666666</v>
      </c>
      <c r="M197" s="158">
        <f t="shared" si="13"/>
        <v>0.31143232588699082</v>
      </c>
      <c r="N197" s="119">
        <v>3097</v>
      </c>
      <c r="O197" s="119">
        <f t="shared" ref="O197:O260" si="14">N197/3</f>
        <v>1032.3333333333333</v>
      </c>
      <c r="P197" s="228">
        <f t="shared" ref="P197:P260" si="15">J197/(N197/3)</f>
        <v>0.30610268001291574</v>
      </c>
    </row>
    <row r="198" spans="1:16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t="s">
        <v>1018</v>
      </c>
      <c r="J198" s="119">
        <v>535</v>
      </c>
      <c r="K198" s="119">
        <v>2550</v>
      </c>
      <c r="L198" s="119">
        <f t="shared" si="12"/>
        <v>850</v>
      </c>
      <c r="M198" s="158">
        <f t="shared" si="13"/>
        <v>0.62941176470588234</v>
      </c>
      <c r="N198" s="119">
        <v>2579</v>
      </c>
      <c r="O198" s="119">
        <f t="shared" si="14"/>
        <v>859.66666666666663</v>
      </c>
      <c r="P198" s="228">
        <f t="shared" si="15"/>
        <v>0.62233423807677402</v>
      </c>
    </row>
    <row r="199" spans="1:16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t="s">
        <v>1019</v>
      </c>
      <c r="J199" s="119">
        <v>351</v>
      </c>
      <c r="K199" s="119">
        <v>1221</v>
      </c>
      <c r="L199" s="119">
        <f t="shared" si="12"/>
        <v>407</v>
      </c>
      <c r="M199" s="158">
        <f t="shared" si="13"/>
        <v>0.86240786240786238</v>
      </c>
      <c r="N199" s="119">
        <v>1246</v>
      </c>
      <c r="O199" s="119">
        <f t="shared" si="14"/>
        <v>415.33333333333331</v>
      </c>
      <c r="P199" s="228">
        <f t="shared" si="15"/>
        <v>0.8451043338683788</v>
      </c>
    </row>
    <row r="200" spans="1:16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t="s">
        <v>1020</v>
      </c>
      <c r="J200" s="119">
        <v>297</v>
      </c>
      <c r="K200" s="119">
        <v>3044</v>
      </c>
      <c r="L200" s="119">
        <f t="shared" si="12"/>
        <v>1014.6666666666666</v>
      </c>
      <c r="M200" s="158">
        <f t="shared" si="13"/>
        <v>0.29270696452036793</v>
      </c>
      <c r="N200" s="119">
        <v>3227</v>
      </c>
      <c r="O200" s="119">
        <f t="shared" si="14"/>
        <v>1075.6666666666667</v>
      </c>
      <c r="P200" s="228">
        <f t="shared" si="15"/>
        <v>0.27610784009916328</v>
      </c>
    </row>
    <row r="201" spans="1:16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t="s">
        <v>1021</v>
      </c>
      <c r="J201" s="119">
        <v>314</v>
      </c>
      <c r="K201" s="119">
        <v>1422</v>
      </c>
      <c r="L201" s="119">
        <f t="shared" si="12"/>
        <v>474</v>
      </c>
      <c r="M201" s="158">
        <f t="shared" si="13"/>
        <v>0.66244725738396626</v>
      </c>
      <c r="N201" s="119">
        <v>1441</v>
      </c>
      <c r="O201" s="119">
        <f t="shared" si="14"/>
        <v>480.33333333333331</v>
      </c>
      <c r="P201" s="228">
        <f t="shared" si="15"/>
        <v>0.65371269951422628</v>
      </c>
    </row>
    <row r="202" spans="1:16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t="s">
        <v>1022</v>
      </c>
      <c r="J202" s="119">
        <v>2333</v>
      </c>
      <c r="K202" s="119">
        <v>11105</v>
      </c>
      <c r="L202" s="119">
        <f t="shared" si="12"/>
        <v>3701.6666666666665</v>
      </c>
      <c r="M202" s="158">
        <f t="shared" si="13"/>
        <v>0.63025664115263402</v>
      </c>
      <c r="N202" s="119">
        <v>11229</v>
      </c>
      <c r="O202" s="119">
        <f t="shared" si="14"/>
        <v>3743</v>
      </c>
      <c r="P202" s="228">
        <f t="shared" si="15"/>
        <v>0.62329682073203307</v>
      </c>
    </row>
    <row r="203" spans="1:16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t="s">
        <v>1023</v>
      </c>
      <c r="J203" s="119">
        <v>924</v>
      </c>
      <c r="K203" s="119">
        <v>5425</v>
      </c>
      <c r="L203" s="119">
        <f t="shared" si="12"/>
        <v>1808.3333333333333</v>
      </c>
      <c r="M203" s="158">
        <f t="shared" si="13"/>
        <v>0.51096774193548389</v>
      </c>
      <c r="N203" s="119">
        <v>5818</v>
      </c>
      <c r="O203" s="119">
        <f t="shared" si="14"/>
        <v>1939.3333333333333</v>
      </c>
      <c r="P203" s="228">
        <f t="shared" si="15"/>
        <v>0.47645238913716054</v>
      </c>
    </row>
    <row r="204" spans="1:16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t="s">
        <v>1024</v>
      </c>
      <c r="J204" s="119">
        <v>1199</v>
      </c>
      <c r="K204" s="119">
        <v>4418</v>
      </c>
      <c r="L204" s="119">
        <f t="shared" si="12"/>
        <v>1472.6666666666667</v>
      </c>
      <c r="M204" s="158">
        <f t="shared" si="13"/>
        <v>0.81416930737890447</v>
      </c>
      <c r="N204" s="119">
        <v>4392</v>
      </c>
      <c r="O204" s="119">
        <f t="shared" si="14"/>
        <v>1464</v>
      </c>
      <c r="P204" s="228">
        <f t="shared" si="15"/>
        <v>0.81898907103825136</v>
      </c>
    </row>
    <row r="205" spans="1:16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t="s">
        <v>1025</v>
      </c>
      <c r="J205" s="119">
        <v>625</v>
      </c>
      <c r="K205" s="119">
        <v>5206</v>
      </c>
      <c r="L205" s="119">
        <f t="shared" si="12"/>
        <v>1735.3333333333333</v>
      </c>
      <c r="M205" s="158">
        <f t="shared" si="13"/>
        <v>0.36016135228582408</v>
      </c>
      <c r="N205" s="119">
        <v>5435</v>
      </c>
      <c r="O205" s="119">
        <f t="shared" si="14"/>
        <v>1811.6666666666667</v>
      </c>
      <c r="P205" s="228">
        <f t="shared" si="15"/>
        <v>0.34498620055197793</v>
      </c>
    </row>
    <row r="206" spans="1:16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t="s">
        <v>1026</v>
      </c>
      <c r="J206" s="119">
        <v>511</v>
      </c>
      <c r="K206" s="119">
        <v>2345</v>
      </c>
      <c r="L206" s="119">
        <f t="shared" si="12"/>
        <v>781.66666666666663</v>
      </c>
      <c r="M206" s="158">
        <f t="shared" si="13"/>
        <v>0.65373134328358207</v>
      </c>
      <c r="N206" s="119">
        <v>2318</v>
      </c>
      <c r="O206" s="119">
        <f t="shared" si="14"/>
        <v>772.66666666666663</v>
      </c>
      <c r="P206" s="228">
        <f t="shared" si="15"/>
        <v>0.66134598792062127</v>
      </c>
    </row>
    <row r="207" spans="1:16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t="s">
        <v>1027</v>
      </c>
      <c r="J207" s="119">
        <v>736</v>
      </c>
      <c r="K207" s="119">
        <v>2589</v>
      </c>
      <c r="L207" s="119">
        <f t="shared" si="12"/>
        <v>863</v>
      </c>
      <c r="M207" s="158">
        <f t="shared" si="13"/>
        <v>0.85283893395133259</v>
      </c>
      <c r="N207" s="119">
        <v>2848</v>
      </c>
      <c r="O207" s="119">
        <f t="shared" si="14"/>
        <v>949.33333333333337</v>
      </c>
      <c r="P207" s="228">
        <f t="shared" si="15"/>
        <v>0.7752808988764045</v>
      </c>
    </row>
    <row r="208" spans="1:16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t="s">
        <v>1028</v>
      </c>
      <c r="J208" s="119">
        <v>177</v>
      </c>
      <c r="K208" s="119">
        <v>551</v>
      </c>
      <c r="L208" s="119">
        <f t="shared" si="12"/>
        <v>183.66666666666666</v>
      </c>
      <c r="M208" s="158">
        <f t="shared" si="13"/>
        <v>0.9637023593466425</v>
      </c>
      <c r="N208" s="119">
        <v>551</v>
      </c>
      <c r="O208" s="119">
        <f t="shared" si="14"/>
        <v>183.66666666666666</v>
      </c>
      <c r="P208" s="228">
        <f t="shared" si="15"/>
        <v>0.9637023593466425</v>
      </c>
    </row>
    <row r="209" spans="1:16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t="s">
        <v>1029</v>
      </c>
      <c r="J209" s="119">
        <v>313</v>
      </c>
      <c r="K209" s="119">
        <v>1733</v>
      </c>
      <c r="L209" s="119">
        <f t="shared" si="12"/>
        <v>577.66666666666663</v>
      </c>
      <c r="M209" s="158">
        <f t="shared" si="13"/>
        <v>0.5418349682631276</v>
      </c>
      <c r="N209" s="119">
        <v>1714</v>
      </c>
      <c r="O209" s="119">
        <f t="shared" si="14"/>
        <v>571.33333333333337</v>
      </c>
      <c r="P209" s="228">
        <f t="shared" si="15"/>
        <v>0.54784130688448074</v>
      </c>
    </row>
    <row r="210" spans="1:16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t="s">
        <v>1030</v>
      </c>
      <c r="J210" s="119">
        <v>1728</v>
      </c>
      <c r="K210" s="119">
        <v>8907</v>
      </c>
      <c r="L210" s="119">
        <f t="shared" si="12"/>
        <v>2969</v>
      </c>
      <c r="M210" s="158">
        <f t="shared" si="13"/>
        <v>0.58201414617716407</v>
      </c>
      <c r="N210" s="119">
        <v>9134</v>
      </c>
      <c r="O210" s="119">
        <f t="shared" si="14"/>
        <v>3044.6666666666665</v>
      </c>
      <c r="P210" s="228">
        <f t="shared" si="15"/>
        <v>0.56754981388219838</v>
      </c>
    </row>
    <row r="211" spans="1:16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t="s">
        <v>1031</v>
      </c>
      <c r="J211" s="119">
        <v>2565</v>
      </c>
      <c r="K211" s="119">
        <v>7566</v>
      </c>
      <c r="L211" s="119">
        <f t="shared" si="12"/>
        <v>2522</v>
      </c>
      <c r="M211" s="158">
        <f t="shared" si="13"/>
        <v>1.0170499603489294</v>
      </c>
      <c r="N211" s="119">
        <v>7815</v>
      </c>
      <c r="O211" s="119">
        <f t="shared" si="14"/>
        <v>2605</v>
      </c>
      <c r="P211" s="228">
        <f t="shared" si="15"/>
        <v>0.98464491362763917</v>
      </c>
    </row>
    <row r="212" spans="1:16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t="s">
        <v>1032</v>
      </c>
      <c r="J212" s="119">
        <v>24</v>
      </c>
      <c r="K212" s="119">
        <v>34066</v>
      </c>
      <c r="L212" s="119">
        <f t="shared" si="12"/>
        <v>11355.333333333334</v>
      </c>
      <c r="M212" s="158">
        <f t="shared" si="13"/>
        <v>2.1135442963658778E-3</v>
      </c>
      <c r="N212" s="119">
        <v>34467</v>
      </c>
      <c r="O212" s="119">
        <f t="shared" si="14"/>
        <v>11489</v>
      </c>
      <c r="P212" s="228">
        <f t="shared" si="15"/>
        <v>2.08895465227609E-3</v>
      </c>
    </row>
    <row r="213" spans="1:16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t="s">
        <v>1033</v>
      </c>
      <c r="J213" s="119">
        <v>649</v>
      </c>
      <c r="K213" s="119">
        <v>2946</v>
      </c>
      <c r="L213" s="119">
        <f t="shared" si="12"/>
        <v>982</v>
      </c>
      <c r="M213" s="158">
        <f t="shared" si="13"/>
        <v>0.66089613034623218</v>
      </c>
      <c r="N213" s="119">
        <v>3321</v>
      </c>
      <c r="O213" s="119">
        <f t="shared" si="14"/>
        <v>1107</v>
      </c>
      <c r="P213" s="228">
        <f t="shared" si="15"/>
        <v>0.58626919602529359</v>
      </c>
    </row>
    <row r="214" spans="1:16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t="s">
        <v>1034</v>
      </c>
      <c r="J214" s="119">
        <v>1611</v>
      </c>
      <c r="K214" s="119">
        <v>9903</v>
      </c>
      <c r="L214" s="119">
        <f t="shared" si="12"/>
        <v>3301</v>
      </c>
      <c r="M214" s="158">
        <f t="shared" si="13"/>
        <v>0.48803392911239019</v>
      </c>
      <c r="N214" s="119">
        <v>10678</v>
      </c>
      <c r="O214" s="119">
        <f t="shared" si="14"/>
        <v>3559.3333333333335</v>
      </c>
      <c r="P214" s="228">
        <f t="shared" si="15"/>
        <v>0.45261284884809888</v>
      </c>
    </row>
    <row r="215" spans="1:16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t="s">
        <v>1035</v>
      </c>
      <c r="J215" s="119">
        <v>13979</v>
      </c>
      <c r="K215" s="119">
        <v>84139</v>
      </c>
      <c r="L215" s="119">
        <f t="shared" si="12"/>
        <v>28046.333333333332</v>
      </c>
      <c r="M215" s="158">
        <f t="shared" si="13"/>
        <v>0.49842522492542107</v>
      </c>
      <c r="N215" s="119">
        <v>88376</v>
      </c>
      <c r="O215" s="119">
        <f t="shared" si="14"/>
        <v>29458.666666666668</v>
      </c>
      <c r="P215" s="228">
        <f t="shared" si="15"/>
        <v>0.47452928396849819</v>
      </c>
    </row>
    <row r="216" spans="1:16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t="s">
        <v>1036</v>
      </c>
      <c r="J216" s="119">
        <v>58596</v>
      </c>
      <c r="K216" s="119">
        <v>362838</v>
      </c>
      <c r="L216" s="119">
        <f t="shared" si="12"/>
        <v>120946</v>
      </c>
      <c r="M216" s="158">
        <f t="shared" si="13"/>
        <v>0.48448067732707156</v>
      </c>
      <c r="N216" s="119">
        <v>377978</v>
      </c>
      <c r="O216" s="119">
        <f t="shared" si="14"/>
        <v>125992.66666666667</v>
      </c>
      <c r="P216" s="228">
        <f t="shared" si="15"/>
        <v>0.46507468688653836</v>
      </c>
    </row>
    <row r="217" spans="1:16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t="s">
        <v>1037</v>
      </c>
      <c r="J217" s="119">
        <v>381</v>
      </c>
      <c r="K217" s="119">
        <v>1808</v>
      </c>
      <c r="L217" s="119">
        <f t="shared" si="12"/>
        <v>602.66666666666663</v>
      </c>
      <c r="M217" s="158">
        <f t="shared" si="13"/>
        <v>0.63219026548672574</v>
      </c>
      <c r="N217" s="119">
        <v>1904</v>
      </c>
      <c r="O217" s="119">
        <f t="shared" si="14"/>
        <v>634.66666666666663</v>
      </c>
      <c r="P217" s="228">
        <f t="shared" si="15"/>
        <v>0.60031512605042026</v>
      </c>
    </row>
    <row r="218" spans="1:16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t="s">
        <v>1038</v>
      </c>
      <c r="J218" s="119">
        <v>232</v>
      </c>
      <c r="K218" s="119">
        <v>1282</v>
      </c>
      <c r="L218" s="119">
        <f t="shared" si="12"/>
        <v>427.33333333333331</v>
      </c>
      <c r="M218" s="158">
        <f t="shared" si="13"/>
        <v>0.54290171606864279</v>
      </c>
      <c r="N218" s="119">
        <v>1359</v>
      </c>
      <c r="O218" s="119">
        <f t="shared" si="14"/>
        <v>453</v>
      </c>
      <c r="P218" s="228">
        <f t="shared" si="15"/>
        <v>0.51214128035320083</v>
      </c>
    </row>
    <row r="219" spans="1:16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t="s">
        <v>1039</v>
      </c>
      <c r="J219" s="119">
        <v>418</v>
      </c>
      <c r="K219" s="119">
        <v>2380</v>
      </c>
      <c r="L219" s="119">
        <f t="shared" si="12"/>
        <v>793.33333333333337</v>
      </c>
      <c r="M219" s="158">
        <f t="shared" si="13"/>
        <v>0.52689075630252102</v>
      </c>
      <c r="N219" s="119">
        <v>2465</v>
      </c>
      <c r="O219" s="119">
        <f t="shared" si="14"/>
        <v>821.66666666666663</v>
      </c>
      <c r="P219" s="228">
        <f t="shared" si="15"/>
        <v>0.50872210953346864</v>
      </c>
    </row>
    <row r="220" spans="1:16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t="s">
        <v>1040</v>
      </c>
      <c r="J220" s="119">
        <v>1095</v>
      </c>
      <c r="K220" s="119">
        <v>3763</v>
      </c>
      <c r="L220" s="119">
        <f t="shared" si="12"/>
        <v>1254.3333333333333</v>
      </c>
      <c r="M220" s="158">
        <f t="shared" si="13"/>
        <v>0.87297369120382684</v>
      </c>
      <c r="N220" s="119">
        <v>3925</v>
      </c>
      <c r="O220" s="119">
        <f t="shared" si="14"/>
        <v>1308.3333333333333</v>
      </c>
      <c r="P220" s="228">
        <f t="shared" si="15"/>
        <v>0.8369426751592357</v>
      </c>
    </row>
    <row r="221" spans="1:16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t="s">
        <v>1041</v>
      </c>
      <c r="J221" s="119">
        <v>7733</v>
      </c>
      <c r="K221" s="119">
        <v>56717</v>
      </c>
      <c r="L221" s="119">
        <f t="shared" si="12"/>
        <v>18905.666666666668</v>
      </c>
      <c r="M221" s="158">
        <f t="shared" si="13"/>
        <v>0.4090308020522947</v>
      </c>
      <c r="N221" s="119">
        <v>63329</v>
      </c>
      <c r="O221" s="119">
        <f t="shared" si="14"/>
        <v>21109.666666666668</v>
      </c>
      <c r="P221" s="228">
        <f t="shared" si="15"/>
        <v>0.36632506434650791</v>
      </c>
    </row>
    <row r="222" spans="1:16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t="s">
        <v>1042</v>
      </c>
      <c r="J222" s="119">
        <v>534</v>
      </c>
      <c r="K222" s="119">
        <v>2724</v>
      </c>
      <c r="L222" s="119">
        <f t="shared" si="12"/>
        <v>908</v>
      </c>
      <c r="M222" s="158">
        <f t="shared" si="13"/>
        <v>0.58810572687224671</v>
      </c>
      <c r="N222" s="119">
        <v>2915</v>
      </c>
      <c r="O222" s="119">
        <f t="shared" si="14"/>
        <v>971.66666666666663</v>
      </c>
      <c r="P222" s="228">
        <f t="shared" si="15"/>
        <v>0.54957118353344769</v>
      </c>
    </row>
    <row r="223" spans="1:16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t="s">
        <v>1043</v>
      </c>
      <c r="J223" s="119">
        <v>322</v>
      </c>
      <c r="K223" s="119">
        <v>1695</v>
      </c>
      <c r="L223" s="119">
        <f t="shared" si="12"/>
        <v>565</v>
      </c>
      <c r="M223" s="158">
        <f t="shared" si="13"/>
        <v>0.56991150442477878</v>
      </c>
      <c r="N223" s="119">
        <v>1692</v>
      </c>
      <c r="O223" s="119">
        <f t="shared" si="14"/>
        <v>564</v>
      </c>
      <c r="P223" s="228">
        <f t="shared" si="15"/>
        <v>0.57092198581560283</v>
      </c>
    </row>
    <row r="224" spans="1:16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t="s">
        <v>1044</v>
      </c>
      <c r="J224" s="119">
        <v>205</v>
      </c>
      <c r="K224" s="119">
        <v>1106</v>
      </c>
      <c r="L224" s="119">
        <f t="shared" si="12"/>
        <v>368.66666666666669</v>
      </c>
      <c r="M224" s="158">
        <f t="shared" si="13"/>
        <v>0.55605786618444841</v>
      </c>
      <c r="N224" s="119">
        <v>1236</v>
      </c>
      <c r="O224" s="119">
        <f t="shared" si="14"/>
        <v>412</v>
      </c>
      <c r="P224" s="228">
        <f t="shared" si="15"/>
        <v>0.49757281553398058</v>
      </c>
    </row>
    <row r="225" spans="1:16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t="s">
        <v>1045</v>
      </c>
      <c r="J225" s="119">
        <v>795</v>
      </c>
      <c r="K225" s="119">
        <v>8486</v>
      </c>
      <c r="L225" s="119">
        <f t="shared" si="12"/>
        <v>2828.6666666666665</v>
      </c>
      <c r="M225" s="158">
        <f t="shared" si="13"/>
        <v>0.28105114305915629</v>
      </c>
      <c r="N225" s="119">
        <v>9298</v>
      </c>
      <c r="O225" s="119">
        <f t="shared" si="14"/>
        <v>3099.3333333333335</v>
      </c>
      <c r="P225" s="228">
        <f t="shared" si="15"/>
        <v>0.25650677565067753</v>
      </c>
    </row>
    <row r="226" spans="1:16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t="s">
        <v>1046</v>
      </c>
      <c r="J226" s="119">
        <v>934</v>
      </c>
      <c r="K226" s="119">
        <v>3005</v>
      </c>
      <c r="L226" s="119">
        <f t="shared" si="12"/>
        <v>1001.6666666666666</v>
      </c>
      <c r="M226" s="158">
        <f t="shared" si="13"/>
        <v>0.9324459234608985</v>
      </c>
      <c r="N226" s="119">
        <v>3264</v>
      </c>
      <c r="O226" s="119">
        <f t="shared" si="14"/>
        <v>1088</v>
      </c>
      <c r="P226" s="228">
        <f t="shared" si="15"/>
        <v>0.85845588235294112</v>
      </c>
    </row>
    <row r="227" spans="1:16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t="s">
        <v>1047</v>
      </c>
      <c r="J227" s="119">
        <v>142</v>
      </c>
      <c r="K227" s="119">
        <v>1822</v>
      </c>
      <c r="L227" s="119">
        <f t="shared" si="12"/>
        <v>607.33333333333337</v>
      </c>
      <c r="M227" s="158">
        <f t="shared" si="13"/>
        <v>0.23380900109769481</v>
      </c>
      <c r="N227" s="119">
        <v>1954</v>
      </c>
      <c r="O227" s="119">
        <f t="shared" si="14"/>
        <v>651.33333333333337</v>
      </c>
      <c r="P227" s="228">
        <f t="shared" si="15"/>
        <v>0.218014329580348</v>
      </c>
    </row>
    <row r="228" spans="1:16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t="s">
        <v>1048</v>
      </c>
      <c r="J228" s="119">
        <v>1761</v>
      </c>
      <c r="K228" s="119">
        <v>15936</v>
      </c>
      <c r="L228" s="119">
        <f t="shared" si="12"/>
        <v>5312</v>
      </c>
      <c r="M228" s="158">
        <f t="shared" si="13"/>
        <v>0.33151355421686746</v>
      </c>
      <c r="N228" s="119">
        <v>16852</v>
      </c>
      <c r="O228" s="119">
        <f t="shared" si="14"/>
        <v>5617.333333333333</v>
      </c>
      <c r="P228" s="228">
        <f t="shared" si="15"/>
        <v>0.31349394730595775</v>
      </c>
    </row>
    <row r="229" spans="1:16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t="s">
        <v>1049</v>
      </c>
      <c r="J229" s="119">
        <v>2752</v>
      </c>
      <c r="K229" s="119">
        <v>19637</v>
      </c>
      <c r="L229" s="119">
        <f t="shared" si="12"/>
        <v>6545.666666666667</v>
      </c>
      <c r="M229" s="158">
        <f t="shared" si="13"/>
        <v>0.42043081937159443</v>
      </c>
      <c r="N229" s="119">
        <v>19914</v>
      </c>
      <c r="O229" s="119">
        <f t="shared" si="14"/>
        <v>6638</v>
      </c>
      <c r="P229" s="228">
        <f t="shared" si="15"/>
        <v>0.41458270563422717</v>
      </c>
    </row>
    <row r="230" spans="1:16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t="s">
        <v>1050</v>
      </c>
      <c r="J230" s="119">
        <v>434</v>
      </c>
      <c r="K230" s="119">
        <v>2058</v>
      </c>
      <c r="L230" s="119">
        <f t="shared" si="12"/>
        <v>686</v>
      </c>
      <c r="M230" s="158">
        <f t="shared" si="13"/>
        <v>0.63265306122448983</v>
      </c>
      <c r="N230" s="119">
        <v>2152</v>
      </c>
      <c r="O230" s="119">
        <f t="shared" si="14"/>
        <v>717.33333333333337</v>
      </c>
      <c r="P230" s="228">
        <f t="shared" si="15"/>
        <v>0.60501858736059477</v>
      </c>
    </row>
    <row r="231" spans="1:16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t="s">
        <v>1051</v>
      </c>
      <c r="J231" s="119">
        <v>578</v>
      </c>
      <c r="K231" s="119">
        <v>2066</v>
      </c>
      <c r="L231" s="119">
        <f t="shared" si="12"/>
        <v>688.66666666666663</v>
      </c>
      <c r="M231" s="158">
        <f t="shared" si="13"/>
        <v>0.83930300096805421</v>
      </c>
      <c r="N231" s="119">
        <v>2143</v>
      </c>
      <c r="O231" s="119">
        <f t="shared" si="14"/>
        <v>714.33333333333337</v>
      </c>
      <c r="P231" s="228">
        <f t="shared" si="15"/>
        <v>0.809146056929538</v>
      </c>
    </row>
    <row r="232" spans="1:16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t="s">
        <v>1052</v>
      </c>
      <c r="J232" s="119">
        <v>799</v>
      </c>
      <c r="K232" s="119">
        <v>6655</v>
      </c>
      <c r="L232" s="119">
        <f t="shared" si="12"/>
        <v>2218.3333333333335</v>
      </c>
      <c r="M232" s="158">
        <f t="shared" si="13"/>
        <v>0.36018031555221636</v>
      </c>
      <c r="N232" s="119">
        <v>6907</v>
      </c>
      <c r="O232" s="119">
        <f t="shared" si="14"/>
        <v>2302.3333333333335</v>
      </c>
      <c r="P232" s="228">
        <f t="shared" si="15"/>
        <v>0.34703923555812943</v>
      </c>
    </row>
    <row r="233" spans="1:16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t="s">
        <v>1053</v>
      </c>
      <c r="J233" s="119">
        <v>994</v>
      </c>
      <c r="K233" s="119">
        <v>7717</v>
      </c>
      <c r="L233" s="119">
        <f t="shared" si="12"/>
        <v>2572.3333333333335</v>
      </c>
      <c r="M233" s="158">
        <f t="shared" si="13"/>
        <v>0.38641959310612928</v>
      </c>
      <c r="N233" s="119">
        <v>8130</v>
      </c>
      <c r="O233" s="119">
        <f t="shared" si="14"/>
        <v>2710</v>
      </c>
      <c r="P233" s="228">
        <f t="shared" si="15"/>
        <v>0.36678966789667894</v>
      </c>
    </row>
    <row r="234" spans="1:16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t="s">
        <v>1054</v>
      </c>
      <c r="J234" s="119">
        <v>219</v>
      </c>
      <c r="K234" s="119">
        <v>2439</v>
      </c>
      <c r="L234" s="119">
        <f t="shared" si="12"/>
        <v>813</v>
      </c>
      <c r="M234" s="158">
        <f t="shared" si="13"/>
        <v>0.26937269372693728</v>
      </c>
      <c r="N234" s="119">
        <v>2442</v>
      </c>
      <c r="O234" s="119">
        <f t="shared" si="14"/>
        <v>814</v>
      </c>
      <c r="P234" s="228">
        <f t="shared" si="15"/>
        <v>0.26904176904176902</v>
      </c>
    </row>
    <row r="235" spans="1:16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t="s">
        <v>1055</v>
      </c>
      <c r="J235" s="119">
        <v>1146</v>
      </c>
      <c r="K235" s="119">
        <v>7623</v>
      </c>
      <c r="L235" s="119">
        <f t="shared" si="12"/>
        <v>2541</v>
      </c>
      <c r="M235" s="158">
        <f t="shared" si="13"/>
        <v>0.45100354191263281</v>
      </c>
      <c r="N235" s="119">
        <v>7428</v>
      </c>
      <c r="O235" s="119">
        <f t="shared" si="14"/>
        <v>2476</v>
      </c>
      <c r="P235" s="228">
        <f t="shared" si="15"/>
        <v>0.46284329563812598</v>
      </c>
    </row>
    <row r="236" spans="1:16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t="s">
        <v>1056</v>
      </c>
      <c r="J236" s="119">
        <v>1067</v>
      </c>
      <c r="K236" s="119">
        <v>8589</v>
      </c>
      <c r="L236" s="119">
        <f t="shared" si="12"/>
        <v>2863</v>
      </c>
      <c r="M236" s="158">
        <f t="shared" si="13"/>
        <v>0.37268599371288857</v>
      </c>
      <c r="N236" s="119">
        <v>8971</v>
      </c>
      <c r="O236" s="119">
        <f t="shared" si="14"/>
        <v>2990.3333333333335</v>
      </c>
      <c r="P236" s="228">
        <f t="shared" si="15"/>
        <v>0.35681640842715412</v>
      </c>
    </row>
    <row r="237" spans="1:16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t="s">
        <v>1057</v>
      </c>
      <c r="J237" s="119">
        <v>967</v>
      </c>
      <c r="K237" s="119">
        <v>2901</v>
      </c>
      <c r="L237" s="119">
        <f t="shared" si="12"/>
        <v>967</v>
      </c>
      <c r="M237" s="158">
        <f t="shared" si="13"/>
        <v>1</v>
      </c>
      <c r="N237" s="119">
        <v>2655</v>
      </c>
      <c r="O237" s="119">
        <f t="shared" si="14"/>
        <v>885</v>
      </c>
      <c r="P237" s="228">
        <f t="shared" si="15"/>
        <v>1.0926553672316384</v>
      </c>
    </row>
    <row r="238" spans="1:16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t="s">
        <v>1058</v>
      </c>
      <c r="J238" s="119">
        <v>1944</v>
      </c>
      <c r="K238" s="119">
        <v>7517</v>
      </c>
      <c r="L238" s="119">
        <f t="shared" si="12"/>
        <v>2505.6666666666665</v>
      </c>
      <c r="M238" s="158">
        <f t="shared" si="13"/>
        <v>0.77584142610083817</v>
      </c>
      <c r="N238" s="119">
        <v>7711</v>
      </c>
      <c r="O238" s="119">
        <f t="shared" si="14"/>
        <v>2570.3333333333335</v>
      </c>
      <c r="P238" s="228">
        <f t="shared" si="15"/>
        <v>0.75632213720658792</v>
      </c>
    </row>
    <row r="239" spans="1:16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t="s">
        <v>1059</v>
      </c>
      <c r="J239" s="119">
        <v>3329</v>
      </c>
      <c r="K239" s="119">
        <v>64530</v>
      </c>
      <c r="L239" s="119">
        <f t="shared" si="12"/>
        <v>21510</v>
      </c>
      <c r="M239" s="158">
        <f t="shared" si="13"/>
        <v>0.15476522547652255</v>
      </c>
      <c r="N239" s="119">
        <v>69264</v>
      </c>
      <c r="O239" s="119">
        <f t="shared" si="14"/>
        <v>23088</v>
      </c>
      <c r="P239" s="228">
        <f t="shared" si="15"/>
        <v>0.14418745668745669</v>
      </c>
    </row>
    <row r="240" spans="1:16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t="s">
        <v>1060</v>
      </c>
      <c r="J240" s="119">
        <v>495</v>
      </c>
      <c r="K240" s="119">
        <v>1324</v>
      </c>
      <c r="L240" s="119">
        <f t="shared" si="12"/>
        <v>441.33333333333331</v>
      </c>
      <c r="M240" s="158">
        <f t="shared" si="13"/>
        <v>1.1216012084592146</v>
      </c>
      <c r="N240" s="119">
        <v>1340</v>
      </c>
      <c r="O240" s="119">
        <f t="shared" si="14"/>
        <v>446.66666666666669</v>
      </c>
      <c r="P240" s="228">
        <f t="shared" si="15"/>
        <v>1.1082089552238805</v>
      </c>
    </row>
    <row r="241" spans="1:16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t="s">
        <v>1061</v>
      </c>
      <c r="J241" s="119">
        <v>437</v>
      </c>
      <c r="K241" s="119">
        <v>1124</v>
      </c>
      <c r="L241" s="119">
        <f t="shared" si="12"/>
        <v>374.66666666666669</v>
      </c>
      <c r="M241" s="158">
        <f t="shared" si="13"/>
        <v>1.1663701067615657</v>
      </c>
      <c r="N241" s="119">
        <v>1081</v>
      </c>
      <c r="O241" s="119">
        <f t="shared" si="14"/>
        <v>360.33333333333331</v>
      </c>
      <c r="P241" s="228">
        <f t="shared" si="15"/>
        <v>1.2127659574468086</v>
      </c>
    </row>
    <row r="242" spans="1:16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t="s">
        <v>1062</v>
      </c>
      <c r="J242" s="119">
        <v>352</v>
      </c>
      <c r="K242" s="119">
        <v>1015</v>
      </c>
      <c r="L242" s="119">
        <f t="shared" si="12"/>
        <v>338.33333333333331</v>
      </c>
      <c r="M242" s="158">
        <f t="shared" si="13"/>
        <v>1.0403940886699508</v>
      </c>
      <c r="N242" s="119">
        <v>1068</v>
      </c>
      <c r="O242" s="119">
        <f t="shared" si="14"/>
        <v>356</v>
      </c>
      <c r="P242" s="228">
        <f t="shared" si="15"/>
        <v>0.9887640449438202</v>
      </c>
    </row>
    <row r="243" spans="1:16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t="s">
        <v>1063</v>
      </c>
      <c r="J243" s="119">
        <v>639</v>
      </c>
      <c r="K243" s="119">
        <v>3523</v>
      </c>
      <c r="L243" s="119">
        <f t="shared" si="12"/>
        <v>1174.3333333333333</v>
      </c>
      <c r="M243" s="158">
        <f t="shared" si="13"/>
        <v>0.54413851830825999</v>
      </c>
      <c r="N243" s="119">
        <v>3765</v>
      </c>
      <c r="O243" s="119">
        <f t="shared" si="14"/>
        <v>1255</v>
      </c>
      <c r="P243" s="228">
        <f t="shared" si="15"/>
        <v>0.50916334661354579</v>
      </c>
    </row>
    <row r="244" spans="1:16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t="s">
        <v>1064</v>
      </c>
      <c r="J244" s="119">
        <v>1227</v>
      </c>
      <c r="K244" s="119">
        <v>7892</v>
      </c>
      <c r="L244" s="119">
        <f t="shared" si="12"/>
        <v>2630.6666666666665</v>
      </c>
      <c r="M244" s="158">
        <f t="shared" si="13"/>
        <v>0.46642169285352258</v>
      </c>
      <c r="N244" s="119">
        <v>8460</v>
      </c>
      <c r="O244" s="119">
        <f t="shared" si="14"/>
        <v>2820</v>
      </c>
      <c r="P244" s="228">
        <f t="shared" si="15"/>
        <v>0.43510638297872339</v>
      </c>
    </row>
    <row r="245" spans="1:16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t="s">
        <v>1065</v>
      </c>
      <c r="J245" s="119">
        <v>273</v>
      </c>
      <c r="K245" s="119">
        <v>1654</v>
      </c>
      <c r="L245" s="119">
        <f t="shared" si="12"/>
        <v>551.33333333333337</v>
      </c>
      <c r="M245" s="158">
        <f t="shared" si="13"/>
        <v>0.4951632406287787</v>
      </c>
      <c r="N245" s="119">
        <v>1886</v>
      </c>
      <c r="O245" s="119">
        <f t="shared" si="14"/>
        <v>628.66666666666663</v>
      </c>
      <c r="P245" s="228">
        <f t="shared" si="15"/>
        <v>0.4342523860021209</v>
      </c>
    </row>
    <row r="246" spans="1:16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t="s">
        <v>1066</v>
      </c>
      <c r="J246" s="119">
        <v>368</v>
      </c>
      <c r="K246" s="119">
        <v>1371</v>
      </c>
      <c r="L246" s="119">
        <f t="shared" si="12"/>
        <v>457</v>
      </c>
      <c r="M246" s="158">
        <f t="shared" si="13"/>
        <v>0.80525164113785563</v>
      </c>
      <c r="N246" s="119">
        <v>1427</v>
      </c>
      <c r="O246" s="119">
        <f t="shared" si="14"/>
        <v>475.66666666666669</v>
      </c>
      <c r="P246" s="228">
        <f t="shared" si="15"/>
        <v>0.77365101611772946</v>
      </c>
    </row>
    <row r="247" spans="1:16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t="s">
        <v>1067</v>
      </c>
      <c r="J247" s="119">
        <v>296</v>
      </c>
      <c r="K247" s="119">
        <v>975</v>
      </c>
      <c r="L247" s="119">
        <f t="shared" si="12"/>
        <v>325</v>
      </c>
      <c r="M247" s="158">
        <f t="shared" si="13"/>
        <v>0.91076923076923078</v>
      </c>
      <c r="N247" s="119">
        <v>1041</v>
      </c>
      <c r="O247" s="119">
        <f t="shared" si="14"/>
        <v>347</v>
      </c>
      <c r="P247" s="228">
        <f t="shared" si="15"/>
        <v>0.85302593659942361</v>
      </c>
    </row>
    <row r="248" spans="1:16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t="s">
        <v>1068</v>
      </c>
      <c r="J248" s="119">
        <v>843</v>
      </c>
      <c r="K248" s="119">
        <v>3848</v>
      </c>
      <c r="L248" s="119">
        <f t="shared" si="12"/>
        <v>1282.6666666666667</v>
      </c>
      <c r="M248" s="158">
        <f t="shared" si="13"/>
        <v>0.65722453222453214</v>
      </c>
      <c r="N248" s="119">
        <v>4142</v>
      </c>
      <c r="O248" s="119">
        <f t="shared" si="14"/>
        <v>1380.6666666666667</v>
      </c>
      <c r="P248" s="228">
        <f t="shared" si="15"/>
        <v>0.61057460164171895</v>
      </c>
    </row>
    <row r="249" spans="1:16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t="s">
        <v>1069</v>
      </c>
      <c r="J249" s="119">
        <v>817</v>
      </c>
      <c r="K249" s="119">
        <v>6194</v>
      </c>
      <c r="L249" s="119">
        <f t="shared" si="12"/>
        <v>2064.6666666666665</v>
      </c>
      <c r="M249" s="158">
        <f t="shared" si="13"/>
        <v>0.39570552147239269</v>
      </c>
      <c r="N249" s="119">
        <v>6674</v>
      </c>
      <c r="O249" s="119">
        <f t="shared" si="14"/>
        <v>2224.6666666666665</v>
      </c>
      <c r="P249" s="228">
        <f t="shared" si="15"/>
        <v>0.36724602936769557</v>
      </c>
    </row>
    <row r="250" spans="1:16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t="s">
        <v>1070</v>
      </c>
      <c r="J250" s="119">
        <v>363</v>
      </c>
      <c r="K250" s="119">
        <v>1918</v>
      </c>
      <c r="L250" s="119">
        <f t="shared" si="12"/>
        <v>639.33333333333337</v>
      </c>
      <c r="M250" s="158">
        <f t="shared" si="13"/>
        <v>0.567778936392075</v>
      </c>
      <c r="N250" s="119">
        <v>2023</v>
      </c>
      <c r="O250" s="119">
        <f t="shared" si="14"/>
        <v>674.33333333333337</v>
      </c>
      <c r="P250" s="228">
        <f t="shared" si="15"/>
        <v>0.53830944142362824</v>
      </c>
    </row>
    <row r="251" spans="1:16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t="s">
        <v>1071</v>
      </c>
      <c r="J251" s="119">
        <v>149</v>
      </c>
      <c r="K251" s="119">
        <v>1611</v>
      </c>
      <c r="L251" s="119">
        <f t="shared" si="12"/>
        <v>537</v>
      </c>
      <c r="M251" s="158">
        <f t="shared" si="13"/>
        <v>0.27746741154562382</v>
      </c>
      <c r="N251" s="119">
        <v>1662</v>
      </c>
      <c r="O251" s="119">
        <f t="shared" si="14"/>
        <v>554</v>
      </c>
      <c r="P251" s="228">
        <f t="shared" si="15"/>
        <v>0.26895306859205775</v>
      </c>
    </row>
    <row r="252" spans="1:16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t="s">
        <v>1072</v>
      </c>
      <c r="J252" s="119">
        <v>976</v>
      </c>
      <c r="K252" s="119">
        <v>4703</v>
      </c>
      <c r="L252" s="119">
        <f t="shared" si="12"/>
        <v>1567.6666666666667</v>
      </c>
      <c r="M252" s="158">
        <f t="shared" si="13"/>
        <v>0.62258133106527747</v>
      </c>
      <c r="N252" s="119">
        <v>4627</v>
      </c>
      <c r="O252" s="119">
        <f t="shared" si="14"/>
        <v>1542.3333333333333</v>
      </c>
      <c r="P252" s="228">
        <f t="shared" si="15"/>
        <v>0.63280743462286582</v>
      </c>
    </row>
    <row r="253" spans="1:16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t="s">
        <v>1073</v>
      </c>
      <c r="J253" s="119">
        <v>1381</v>
      </c>
      <c r="K253" s="119">
        <v>6171</v>
      </c>
      <c r="L253" s="119">
        <f t="shared" si="12"/>
        <v>2057</v>
      </c>
      <c r="M253" s="158">
        <f t="shared" si="13"/>
        <v>0.67136606708799218</v>
      </c>
      <c r="N253" s="119">
        <v>6588</v>
      </c>
      <c r="O253" s="119">
        <f t="shared" si="14"/>
        <v>2196</v>
      </c>
      <c r="P253" s="228">
        <f t="shared" si="15"/>
        <v>0.62887067395264118</v>
      </c>
    </row>
    <row r="254" spans="1:16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t="s">
        <v>1074</v>
      </c>
      <c r="J254" s="119">
        <v>964</v>
      </c>
      <c r="K254" s="119">
        <v>4154</v>
      </c>
      <c r="L254" s="119">
        <f t="shared" si="12"/>
        <v>1384.6666666666667</v>
      </c>
      <c r="M254" s="158">
        <f t="shared" si="13"/>
        <v>0.69619643716899371</v>
      </c>
      <c r="N254" s="119">
        <v>4172</v>
      </c>
      <c r="O254" s="119">
        <f t="shared" si="14"/>
        <v>1390.6666666666667</v>
      </c>
      <c r="P254" s="228">
        <f t="shared" si="15"/>
        <v>0.69319271332694143</v>
      </c>
    </row>
    <row r="255" spans="1:16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t="s">
        <v>1075</v>
      </c>
      <c r="J255" s="119">
        <v>144</v>
      </c>
      <c r="K255" s="119">
        <v>840</v>
      </c>
      <c r="L255" s="119">
        <f t="shared" si="12"/>
        <v>280</v>
      </c>
      <c r="M255" s="158">
        <f t="shared" si="13"/>
        <v>0.51428571428571423</v>
      </c>
      <c r="N255" s="119">
        <v>918</v>
      </c>
      <c r="O255" s="119">
        <f t="shared" si="14"/>
        <v>306</v>
      </c>
      <c r="P255" s="228">
        <f t="shared" si="15"/>
        <v>0.47058823529411764</v>
      </c>
    </row>
    <row r="256" spans="1:16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t="s">
        <v>1076</v>
      </c>
      <c r="J256" s="119">
        <v>4438</v>
      </c>
      <c r="K256" s="119">
        <v>25554</v>
      </c>
      <c r="L256" s="119">
        <f t="shared" si="12"/>
        <v>8518</v>
      </c>
      <c r="M256" s="158">
        <f t="shared" si="13"/>
        <v>0.52101432261094149</v>
      </c>
      <c r="N256" s="119">
        <v>25350</v>
      </c>
      <c r="O256" s="119">
        <f t="shared" si="14"/>
        <v>8450</v>
      </c>
      <c r="P256" s="228">
        <f t="shared" si="15"/>
        <v>0.52520710059171594</v>
      </c>
    </row>
    <row r="257" spans="1:16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t="s">
        <v>1077</v>
      </c>
      <c r="J257" s="119">
        <v>103</v>
      </c>
      <c r="K257" s="119">
        <v>820</v>
      </c>
      <c r="L257" s="119">
        <f t="shared" si="12"/>
        <v>273.33333333333331</v>
      </c>
      <c r="M257" s="158">
        <f t="shared" si="13"/>
        <v>0.37682926829268293</v>
      </c>
      <c r="N257" s="119">
        <v>766</v>
      </c>
      <c r="O257" s="119">
        <f t="shared" si="14"/>
        <v>255.33333333333334</v>
      </c>
      <c r="P257" s="228">
        <f t="shared" si="15"/>
        <v>0.40339425587467359</v>
      </c>
    </row>
    <row r="258" spans="1:16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t="s">
        <v>1078</v>
      </c>
      <c r="J258" s="119">
        <v>4534</v>
      </c>
      <c r="K258" s="119">
        <v>43635</v>
      </c>
      <c r="L258" s="119">
        <f t="shared" si="12"/>
        <v>14545</v>
      </c>
      <c r="M258" s="158">
        <f t="shared" si="13"/>
        <v>0.31172224132004123</v>
      </c>
      <c r="N258" s="119">
        <v>45580</v>
      </c>
      <c r="O258" s="119">
        <f t="shared" si="14"/>
        <v>15193.333333333334</v>
      </c>
      <c r="P258" s="228">
        <f t="shared" si="15"/>
        <v>0.29842035980693288</v>
      </c>
    </row>
    <row r="259" spans="1:16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t="s">
        <v>1079</v>
      </c>
      <c r="J259" s="119">
        <v>6785</v>
      </c>
      <c r="K259" s="119">
        <v>40609</v>
      </c>
      <c r="L259" s="119">
        <f t="shared" si="12"/>
        <v>13536.333333333334</v>
      </c>
      <c r="M259" s="158">
        <f t="shared" si="13"/>
        <v>0.50124356669703762</v>
      </c>
      <c r="N259" s="119">
        <v>42681</v>
      </c>
      <c r="O259" s="119">
        <f t="shared" si="14"/>
        <v>14227</v>
      </c>
      <c r="P259" s="228">
        <f t="shared" si="15"/>
        <v>0.47691010051310889</v>
      </c>
    </row>
    <row r="260" spans="1:16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t="s">
        <v>1080</v>
      </c>
      <c r="J260" s="119">
        <v>5882</v>
      </c>
      <c r="K260" s="119">
        <v>23891</v>
      </c>
      <c r="L260" s="119">
        <f t="shared" ref="L260:L323" si="16">K260/3</f>
        <v>7963.666666666667</v>
      </c>
      <c r="M260" s="158">
        <f t="shared" ref="M260:M323" si="17">J260/(K260/3)</f>
        <v>0.73860449541668405</v>
      </c>
      <c r="N260" s="119">
        <v>24478</v>
      </c>
      <c r="O260" s="119">
        <f t="shared" si="14"/>
        <v>8159.333333333333</v>
      </c>
      <c r="P260" s="228">
        <f t="shared" si="15"/>
        <v>0.72089222975733314</v>
      </c>
    </row>
    <row r="261" spans="1:16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t="s">
        <v>1081</v>
      </c>
      <c r="J261" s="119">
        <v>6902</v>
      </c>
      <c r="K261" s="119">
        <v>58188</v>
      </c>
      <c r="L261" s="119">
        <f t="shared" si="16"/>
        <v>19396</v>
      </c>
      <c r="M261" s="158">
        <f t="shared" si="17"/>
        <v>0.35584656630233036</v>
      </c>
      <c r="N261" s="119">
        <v>63028</v>
      </c>
      <c r="O261" s="119">
        <f t="shared" ref="O261:O324" si="18">N261/3</f>
        <v>21009.333333333332</v>
      </c>
      <c r="P261" s="228">
        <f t="shared" ref="P261:P324" si="19">J261/(N261/3)</f>
        <v>0.32852065748556197</v>
      </c>
    </row>
    <row r="262" spans="1:16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t="s">
        <v>1082</v>
      </c>
      <c r="J262" s="119">
        <v>3908</v>
      </c>
      <c r="K262" s="119">
        <v>20455</v>
      </c>
      <c r="L262" s="119">
        <f t="shared" si="16"/>
        <v>6818.333333333333</v>
      </c>
      <c r="M262" s="158">
        <f t="shared" si="17"/>
        <v>0.57316059643119044</v>
      </c>
      <c r="N262" s="119">
        <v>20818</v>
      </c>
      <c r="O262" s="119">
        <f t="shared" si="18"/>
        <v>6939.333333333333</v>
      </c>
      <c r="P262" s="228">
        <f t="shared" si="19"/>
        <v>0.56316649053703527</v>
      </c>
    </row>
    <row r="263" spans="1:16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t="s">
        <v>1083</v>
      </c>
      <c r="J263" s="119">
        <v>212</v>
      </c>
      <c r="K263" s="119">
        <v>900</v>
      </c>
      <c r="L263" s="119">
        <f t="shared" si="16"/>
        <v>300</v>
      </c>
      <c r="M263" s="158">
        <f t="shared" si="17"/>
        <v>0.70666666666666667</v>
      </c>
      <c r="N263" s="119">
        <v>938</v>
      </c>
      <c r="O263" s="119">
        <f t="shared" si="18"/>
        <v>312.66666666666669</v>
      </c>
      <c r="P263" s="228">
        <f t="shared" si="19"/>
        <v>0.67803837953091683</v>
      </c>
    </row>
    <row r="264" spans="1:16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t="s">
        <v>1084</v>
      </c>
      <c r="J264" s="119">
        <v>1255</v>
      </c>
      <c r="K264" s="119">
        <v>11436</v>
      </c>
      <c r="L264" s="119">
        <f t="shared" si="16"/>
        <v>3812</v>
      </c>
      <c r="M264" s="158">
        <f t="shared" si="17"/>
        <v>0.32922350472193074</v>
      </c>
      <c r="N264" s="119">
        <v>11810</v>
      </c>
      <c r="O264" s="119">
        <f t="shared" si="18"/>
        <v>3936.6666666666665</v>
      </c>
      <c r="P264" s="228">
        <f t="shared" si="19"/>
        <v>0.31879762912785775</v>
      </c>
    </row>
    <row r="265" spans="1:16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t="s">
        <v>1085</v>
      </c>
      <c r="J265" s="119">
        <v>906</v>
      </c>
      <c r="K265" s="119">
        <v>3915</v>
      </c>
      <c r="L265" s="119">
        <f t="shared" si="16"/>
        <v>1305</v>
      </c>
      <c r="M265" s="158">
        <f t="shared" si="17"/>
        <v>0.69425287356321841</v>
      </c>
      <c r="N265" s="119">
        <v>3789</v>
      </c>
      <c r="O265" s="119">
        <f t="shared" si="18"/>
        <v>1263</v>
      </c>
      <c r="P265" s="228">
        <f t="shared" si="19"/>
        <v>0.71733966745843225</v>
      </c>
    </row>
    <row r="266" spans="1:16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t="s">
        <v>1086</v>
      </c>
      <c r="J266" s="119">
        <v>341</v>
      </c>
      <c r="K266" s="119">
        <v>3361</v>
      </c>
      <c r="L266" s="119">
        <f t="shared" si="16"/>
        <v>1120.3333333333333</v>
      </c>
      <c r="M266" s="158">
        <f t="shared" si="17"/>
        <v>0.30437369830407618</v>
      </c>
      <c r="N266" s="119">
        <v>3673</v>
      </c>
      <c r="O266" s="119">
        <f t="shared" si="18"/>
        <v>1224.3333333333333</v>
      </c>
      <c r="P266" s="228">
        <f t="shared" si="19"/>
        <v>0.27851892186223798</v>
      </c>
    </row>
    <row r="267" spans="1:16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t="s">
        <v>1087</v>
      </c>
      <c r="J267" s="119">
        <v>271</v>
      </c>
      <c r="K267" s="119">
        <v>1183</v>
      </c>
      <c r="L267" s="119">
        <f t="shared" si="16"/>
        <v>394.33333333333331</v>
      </c>
      <c r="M267" s="158">
        <f t="shared" si="17"/>
        <v>0.68723584108199498</v>
      </c>
      <c r="N267" s="119">
        <v>1288</v>
      </c>
      <c r="O267" s="119">
        <f t="shared" si="18"/>
        <v>429.33333333333331</v>
      </c>
      <c r="P267" s="228">
        <f t="shared" si="19"/>
        <v>0.63121118012422361</v>
      </c>
    </row>
    <row r="268" spans="1:16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t="s">
        <v>1088</v>
      </c>
      <c r="J268" s="119">
        <v>3520</v>
      </c>
      <c r="K268" s="119">
        <v>91638</v>
      </c>
      <c r="L268" s="119">
        <f t="shared" si="16"/>
        <v>30546</v>
      </c>
      <c r="M268" s="158">
        <f t="shared" si="17"/>
        <v>0.11523603745171217</v>
      </c>
      <c r="N268" s="119">
        <v>99140</v>
      </c>
      <c r="O268" s="119">
        <f t="shared" si="18"/>
        <v>33046.666666666664</v>
      </c>
      <c r="P268" s="228">
        <f t="shared" si="19"/>
        <v>0.10651603792616503</v>
      </c>
    </row>
    <row r="269" spans="1:16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t="s">
        <v>1089</v>
      </c>
      <c r="J269" s="119">
        <v>2567</v>
      </c>
      <c r="K269" s="119">
        <v>12912</v>
      </c>
      <c r="L269" s="119">
        <f t="shared" si="16"/>
        <v>4304</v>
      </c>
      <c r="M269" s="158">
        <f t="shared" si="17"/>
        <v>0.59642193308550184</v>
      </c>
      <c r="N269" s="119">
        <v>13068</v>
      </c>
      <c r="O269" s="119">
        <f t="shared" si="18"/>
        <v>4356</v>
      </c>
      <c r="P269" s="228">
        <f t="shared" si="19"/>
        <v>0.58930211202938476</v>
      </c>
    </row>
    <row r="270" spans="1:16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t="s">
        <v>1090</v>
      </c>
      <c r="J270" s="119">
        <v>513</v>
      </c>
      <c r="K270" s="119">
        <v>3784</v>
      </c>
      <c r="L270" s="119">
        <f t="shared" si="16"/>
        <v>1261.3333333333333</v>
      </c>
      <c r="M270" s="158">
        <f t="shared" si="17"/>
        <v>0.40671247357293872</v>
      </c>
      <c r="N270" s="119">
        <v>4184</v>
      </c>
      <c r="O270" s="119">
        <f t="shared" si="18"/>
        <v>1394.6666666666667</v>
      </c>
      <c r="P270" s="228">
        <f t="shared" si="19"/>
        <v>0.36782982791586993</v>
      </c>
    </row>
    <row r="271" spans="1:16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t="s">
        <v>1091</v>
      </c>
      <c r="J271" s="119">
        <v>8213</v>
      </c>
      <c r="K271" s="119">
        <v>31814</v>
      </c>
      <c r="L271" s="119">
        <f t="shared" si="16"/>
        <v>10604.666666666666</v>
      </c>
      <c r="M271" s="158">
        <f t="shared" si="17"/>
        <v>0.77447035896146355</v>
      </c>
      <c r="N271" s="119">
        <v>33830</v>
      </c>
      <c r="O271" s="119">
        <f t="shared" si="18"/>
        <v>11276.666666666666</v>
      </c>
      <c r="P271" s="228">
        <f t="shared" si="19"/>
        <v>0.72831806089269879</v>
      </c>
    </row>
    <row r="272" spans="1:16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t="s">
        <v>1092</v>
      </c>
      <c r="J272" s="119">
        <v>1347</v>
      </c>
      <c r="K272" s="119">
        <v>4718</v>
      </c>
      <c r="L272" s="119">
        <f t="shared" si="16"/>
        <v>1572.6666666666667</v>
      </c>
      <c r="M272" s="158">
        <f t="shared" si="17"/>
        <v>0.85650699448919032</v>
      </c>
      <c r="N272" s="119">
        <v>5124</v>
      </c>
      <c r="O272" s="119">
        <f t="shared" si="18"/>
        <v>1708</v>
      </c>
      <c r="P272" s="228">
        <f t="shared" si="19"/>
        <v>0.78864168618266983</v>
      </c>
    </row>
    <row r="273" spans="1:16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t="s">
        <v>1093</v>
      </c>
      <c r="J273" s="119">
        <v>566</v>
      </c>
      <c r="K273" s="119">
        <v>3506</v>
      </c>
      <c r="L273" s="119">
        <f t="shared" si="16"/>
        <v>1168.6666666666667</v>
      </c>
      <c r="M273" s="158">
        <f t="shared" si="17"/>
        <v>0.48431260695949796</v>
      </c>
      <c r="N273" s="119">
        <v>3834</v>
      </c>
      <c r="O273" s="119">
        <f t="shared" si="18"/>
        <v>1278</v>
      </c>
      <c r="P273" s="228">
        <f t="shared" si="19"/>
        <v>0.44287949921752739</v>
      </c>
    </row>
    <row r="274" spans="1:16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t="s">
        <v>1094</v>
      </c>
      <c r="J274" s="119">
        <v>319</v>
      </c>
      <c r="K274" s="119">
        <v>1529</v>
      </c>
      <c r="L274" s="119">
        <f t="shared" si="16"/>
        <v>509.66666666666669</v>
      </c>
      <c r="M274" s="158">
        <f t="shared" si="17"/>
        <v>0.62589928057553956</v>
      </c>
      <c r="N274" s="119">
        <v>1601</v>
      </c>
      <c r="O274" s="119">
        <f t="shared" si="18"/>
        <v>533.66666666666663</v>
      </c>
      <c r="P274" s="228">
        <f t="shared" si="19"/>
        <v>0.59775140537164273</v>
      </c>
    </row>
    <row r="275" spans="1:16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t="s">
        <v>1095</v>
      </c>
      <c r="J275" s="119">
        <v>528</v>
      </c>
      <c r="K275" s="119">
        <v>2013</v>
      </c>
      <c r="L275" s="119">
        <f t="shared" si="16"/>
        <v>671</v>
      </c>
      <c r="M275" s="158">
        <f t="shared" si="17"/>
        <v>0.78688524590163933</v>
      </c>
      <c r="N275" s="119">
        <v>2057</v>
      </c>
      <c r="O275" s="119">
        <f t="shared" si="18"/>
        <v>685.66666666666663</v>
      </c>
      <c r="P275" s="228">
        <f t="shared" si="19"/>
        <v>0.77005347593582896</v>
      </c>
    </row>
    <row r="276" spans="1:16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t="s">
        <v>1096</v>
      </c>
      <c r="J276" s="119">
        <v>5613</v>
      </c>
      <c r="K276" s="119">
        <v>46073</v>
      </c>
      <c r="L276" s="119">
        <f t="shared" si="16"/>
        <v>15357.666666666666</v>
      </c>
      <c r="M276" s="158">
        <f t="shared" si="17"/>
        <v>0.36548520825646258</v>
      </c>
      <c r="N276" s="119">
        <v>47893</v>
      </c>
      <c r="O276" s="119">
        <f t="shared" si="18"/>
        <v>15964.333333333334</v>
      </c>
      <c r="P276" s="228">
        <f t="shared" si="19"/>
        <v>0.35159626667780258</v>
      </c>
    </row>
    <row r="277" spans="1:16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t="s">
        <v>1097</v>
      </c>
      <c r="J277" s="119">
        <v>3273</v>
      </c>
      <c r="K277" s="119">
        <v>14227</v>
      </c>
      <c r="L277" s="119">
        <f t="shared" si="16"/>
        <v>4742.333333333333</v>
      </c>
      <c r="M277" s="158">
        <f t="shared" si="17"/>
        <v>0.69016658466296488</v>
      </c>
      <c r="N277" s="119">
        <v>15716</v>
      </c>
      <c r="O277" s="119">
        <f t="shared" si="18"/>
        <v>5238.666666666667</v>
      </c>
      <c r="P277" s="228">
        <f t="shared" si="19"/>
        <v>0.62477729702214302</v>
      </c>
    </row>
    <row r="278" spans="1:16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t="s">
        <v>1098</v>
      </c>
      <c r="J278" s="119">
        <v>1482</v>
      </c>
      <c r="K278" s="119">
        <v>11318</v>
      </c>
      <c r="L278" s="119">
        <f t="shared" si="16"/>
        <v>3772.6666666666665</v>
      </c>
      <c r="M278" s="158">
        <f t="shared" si="17"/>
        <v>0.39282558755963953</v>
      </c>
      <c r="N278" s="119">
        <v>11437</v>
      </c>
      <c r="O278" s="119">
        <f t="shared" si="18"/>
        <v>3812.3333333333335</v>
      </c>
      <c r="P278" s="228">
        <f t="shared" si="19"/>
        <v>0.38873830549969396</v>
      </c>
    </row>
    <row r="279" spans="1:16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t="s">
        <v>1099</v>
      </c>
      <c r="J279" s="119">
        <v>583</v>
      </c>
      <c r="K279" s="119">
        <v>1727</v>
      </c>
      <c r="L279" s="119">
        <f t="shared" si="16"/>
        <v>575.66666666666663</v>
      </c>
      <c r="M279" s="158">
        <f t="shared" si="17"/>
        <v>1.0127388535031847</v>
      </c>
      <c r="N279" s="119">
        <v>1796</v>
      </c>
      <c r="O279" s="119">
        <f t="shared" si="18"/>
        <v>598.66666666666663</v>
      </c>
      <c r="P279" s="228">
        <f t="shared" si="19"/>
        <v>0.97383073496659245</v>
      </c>
    </row>
    <row r="280" spans="1:16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t="s">
        <v>1100</v>
      </c>
      <c r="J280" s="119">
        <v>3167</v>
      </c>
      <c r="K280" s="119">
        <v>21188</v>
      </c>
      <c r="L280" s="119">
        <f t="shared" si="16"/>
        <v>7062.666666666667</v>
      </c>
      <c r="M280" s="158">
        <f t="shared" si="17"/>
        <v>0.44841419671512173</v>
      </c>
      <c r="N280" s="119">
        <v>21620</v>
      </c>
      <c r="O280" s="119">
        <f t="shared" si="18"/>
        <v>7206.666666666667</v>
      </c>
      <c r="P280" s="228">
        <f t="shared" si="19"/>
        <v>0.43945420906567989</v>
      </c>
    </row>
    <row r="281" spans="1:16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t="s">
        <v>1101</v>
      </c>
      <c r="J281" s="119">
        <v>10701</v>
      </c>
      <c r="K281" s="119">
        <v>63239</v>
      </c>
      <c r="L281" s="119">
        <f t="shared" si="16"/>
        <v>21079.666666666668</v>
      </c>
      <c r="M281" s="158">
        <f t="shared" si="17"/>
        <v>0.50764559844399815</v>
      </c>
      <c r="N281" s="119">
        <v>64580</v>
      </c>
      <c r="O281" s="119">
        <f t="shared" si="18"/>
        <v>21526.666666666668</v>
      </c>
      <c r="P281" s="228">
        <f t="shared" si="19"/>
        <v>0.49710436667698976</v>
      </c>
    </row>
    <row r="282" spans="1:16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t="s">
        <v>1102</v>
      </c>
      <c r="J282" s="119">
        <v>331</v>
      </c>
      <c r="K282" s="119">
        <v>1742</v>
      </c>
      <c r="L282" s="119">
        <f t="shared" si="16"/>
        <v>580.66666666666663</v>
      </c>
      <c r="M282" s="158">
        <f t="shared" si="17"/>
        <v>0.57003444316877161</v>
      </c>
      <c r="N282" s="119">
        <v>1949</v>
      </c>
      <c r="O282" s="119">
        <f t="shared" si="18"/>
        <v>649.66666666666663</v>
      </c>
      <c r="P282" s="228">
        <f t="shared" si="19"/>
        <v>0.50949204720369423</v>
      </c>
    </row>
    <row r="283" spans="1:16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t="s">
        <v>1103</v>
      </c>
      <c r="J283" s="119">
        <v>816</v>
      </c>
      <c r="K283" s="119">
        <v>4305</v>
      </c>
      <c r="L283" s="119">
        <f t="shared" si="16"/>
        <v>1435</v>
      </c>
      <c r="M283" s="158">
        <f t="shared" si="17"/>
        <v>0.56864111498257841</v>
      </c>
      <c r="N283" s="119">
        <v>4350</v>
      </c>
      <c r="O283" s="119">
        <f t="shared" si="18"/>
        <v>1450</v>
      </c>
      <c r="P283" s="228">
        <f t="shared" si="19"/>
        <v>0.56275862068965521</v>
      </c>
    </row>
    <row r="284" spans="1:16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t="s">
        <v>1104</v>
      </c>
      <c r="J284" s="119">
        <v>5147</v>
      </c>
      <c r="K284" s="119">
        <v>14392</v>
      </c>
      <c r="L284" s="119">
        <f t="shared" si="16"/>
        <v>4797.333333333333</v>
      </c>
      <c r="M284" s="158">
        <f t="shared" si="17"/>
        <v>1.072887715397443</v>
      </c>
      <c r="N284" s="119">
        <v>15438</v>
      </c>
      <c r="O284" s="119">
        <f t="shared" si="18"/>
        <v>5146</v>
      </c>
      <c r="P284" s="228">
        <f t="shared" si="19"/>
        <v>1.0001943256898562</v>
      </c>
    </row>
    <row r="285" spans="1:16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t="s">
        <v>1105</v>
      </c>
      <c r="J285" s="119">
        <v>2098</v>
      </c>
      <c r="K285" s="119">
        <v>14098</v>
      </c>
      <c r="L285" s="119">
        <f t="shared" si="16"/>
        <v>4699.333333333333</v>
      </c>
      <c r="M285" s="158">
        <f t="shared" si="17"/>
        <v>0.44644630444034616</v>
      </c>
      <c r="N285" s="119">
        <v>14024</v>
      </c>
      <c r="O285" s="119">
        <f t="shared" si="18"/>
        <v>4674.666666666667</v>
      </c>
      <c r="P285" s="228">
        <f t="shared" si="19"/>
        <v>0.44880205362236164</v>
      </c>
    </row>
    <row r="286" spans="1:16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t="s">
        <v>1106</v>
      </c>
      <c r="J286" s="119">
        <v>263</v>
      </c>
      <c r="K286" s="119">
        <v>1515</v>
      </c>
      <c r="L286" s="119">
        <f t="shared" si="16"/>
        <v>505</v>
      </c>
      <c r="M286" s="158">
        <f t="shared" si="17"/>
        <v>0.52079207920792081</v>
      </c>
      <c r="N286" s="119">
        <v>1604</v>
      </c>
      <c r="O286" s="119">
        <f t="shared" si="18"/>
        <v>534.66666666666663</v>
      </c>
      <c r="P286" s="228">
        <f t="shared" si="19"/>
        <v>0.49189526184538657</v>
      </c>
    </row>
    <row r="287" spans="1:16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t="s">
        <v>1107</v>
      </c>
      <c r="J287" s="119">
        <v>2900</v>
      </c>
      <c r="K287" s="119">
        <v>32856</v>
      </c>
      <c r="L287" s="119">
        <f t="shared" si="16"/>
        <v>10952</v>
      </c>
      <c r="M287" s="158">
        <f t="shared" si="17"/>
        <v>0.26479181884587288</v>
      </c>
      <c r="N287" s="119">
        <v>35281</v>
      </c>
      <c r="O287" s="119">
        <f t="shared" si="18"/>
        <v>11760.333333333334</v>
      </c>
      <c r="P287" s="228">
        <f t="shared" si="19"/>
        <v>0.24659164989654486</v>
      </c>
    </row>
    <row r="288" spans="1:16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t="s">
        <v>1108</v>
      </c>
      <c r="J288" s="119">
        <v>2323</v>
      </c>
      <c r="K288" s="119">
        <v>10730</v>
      </c>
      <c r="L288" s="119">
        <f t="shared" si="16"/>
        <v>3576.6666666666665</v>
      </c>
      <c r="M288" s="158">
        <f t="shared" si="17"/>
        <v>0.64948741845293567</v>
      </c>
      <c r="N288" s="119">
        <v>11457</v>
      </c>
      <c r="O288" s="119">
        <f t="shared" si="18"/>
        <v>3819</v>
      </c>
      <c r="P288" s="228">
        <f t="shared" si="19"/>
        <v>0.60827441738675048</v>
      </c>
    </row>
    <row r="289" spans="1:16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t="s">
        <v>1109</v>
      </c>
      <c r="J289" s="119">
        <v>1323</v>
      </c>
      <c r="K289" s="119">
        <v>7144</v>
      </c>
      <c r="L289" s="119">
        <f t="shared" si="16"/>
        <v>2381.3333333333335</v>
      </c>
      <c r="M289" s="158">
        <f t="shared" si="17"/>
        <v>0.55557110862262038</v>
      </c>
      <c r="N289" s="119">
        <v>7738</v>
      </c>
      <c r="O289" s="119">
        <f t="shared" si="18"/>
        <v>2579.3333333333335</v>
      </c>
      <c r="P289" s="228">
        <f t="shared" si="19"/>
        <v>0.51292323597828893</v>
      </c>
    </row>
    <row r="290" spans="1:16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t="s">
        <v>1110</v>
      </c>
      <c r="J290" s="119">
        <v>4311</v>
      </c>
      <c r="K290" s="119">
        <v>39982</v>
      </c>
      <c r="L290" s="119">
        <f t="shared" si="16"/>
        <v>13327.333333333334</v>
      </c>
      <c r="M290" s="158">
        <f t="shared" si="17"/>
        <v>0.32347056175278877</v>
      </c>
      <c r="N290" s="119">
        <v>42401</v>
      </c>
      <c r="O290" s="119">
        <f t="shared" si="18"/>
        <v>14133.666666666666</v>
      </c>
      <c r="P290" s="228">
        <f t="shared" si="19"/>
        <v>0.30501639112285089</v>
      </c>
    </row>
    <row r="291" spans="1:16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t="s">
        <v>1111</v>
      </c>
      <c r="J291" s="119">
        <v>192</v>
      </c>
      <c r="K291" s="119">
        <v>762</v>
      </c>
      <c r="L291" s="119">
        <f t="shared" si="16"/>
        <v>254</v>
      </c>
      <c r="M291" s="158">
        <f t="shared" si="17"/>
        <v>0.75590551181102361</v>
      </c>
      <c r="N291" s="119">
        <v>810</v>
      </c>
      <c r="O291" s="119">
        <f t="shared" si="18"/>
        <v>270</v>
      </c>
      <c r="P291" s="228">
        <f t="shared" si="19"/>
        <v>0.71111111111111114</v>
      </c>
    </row>
    <row r="292" spans="1:16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t="s">
        <v>1112</v>
      </c>
      <c r="J292" s="119">
        <v>700</v>
      </c>
      <c r="K292" s="119">
        <v>3411</v>
      </c>
      <c r="L292" s="119">
        <f t="shared" si="16"/>
        <v>1137</v>
      </c>
      <c r="M292" s="158">
        <f t="shared" si="17"/>
        <v>0.61565523306948111</v>
      </c>
      <c r="N292" s="119">
        <v>3502</v>
      </c>
      <c r="O292" s="119">
        <f t="shared" si="18"/>
        <v>1167.3333333333333</v>
      </c>
      <c r="P292" s="228">
        <f t="shared" si="19"/>
        <v>0.59965733866362081</v>
      </c>
    </row>
    <row r="293" spans="1:16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t="s">
        <v>1113</v>
      </c>
      <c r="J293" s="119">
        <v>285</v>
      </c>
      <c r="K293" s="119">
        <v>1113</v>
      </c>
      <c r="L293" s="119">
        <f t="shared" si="16"/>
        <v>371</v>
      </c>
      <c r="M293" s="158">
        <f t="shared" si="17"/>
        <v>0.76819407008086249</v>
      </c>
      <c r="N293" s="119">
        <v>1200</v>
      </c>
      <c r="O293" s="119">
        <f t="shared" si="18"/>
        <v>400</v>
      </c>
      <c r="P293" s="228">
        <f t="shared" si="19"/>
        <v>0.71250000000000002</v>
      </c>
    </row>
    <row r="294" spans="1:16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t="s">
        <v>1114</v>
      </c>
      <c r="J294" s="119">
        <v>1233</v>
      </c>
      <c r="K294" s="119">
        <v>9412</v>
      </c>
      <c r="L294" s="119">
        <f t="shared" si="16"/>
        <v>3137.3333333333335</v>
      </c>
      <c r="M294" s="158">
        <f t="shared" si="17"/>
        <v>0.39300892477688054</v>
      </c>
      <c r="N294" s="119">
        <v>10119</v>
      </c>
      <c r="O294" s="119">
        <f t="shared" si="18"/>
        <v>3373</v>
      </c>
      <c r="P294" s="228">
        <f t="shared" si="19"/>
        <v>0.3655499555292025</v>
      </c>
    </row>
    <row r="295" spans="1:16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t="s">
        <v>1115</v>
      </c>
      <c r="J295" s="119">
        <v>279</v>
      </c>
      <c r="K295" s="119">
        <v>1204</v>
      </c>
      <c r="L295" s="119">
        <f t="shared" si="16"/>
        <v>401.33333333333331</v>
      </c>
      <c r="M295" s="158">
        <f t="shared" si="17"/>
        <v>0.69518272425249172</v>
      </c>
      <c r="N295" s="119">
        <v>1217</v>
      </c>
      <c r="O295" s="119">
        <f t="shared" si="18"/>
        <v>405.66666666666669</v>
      </c>
      <c r="P295" s="228">
        <f t="shared" si="19"/>
        <v>0.68775677896466714</v>
      </c>
    </row>
    <row r="296" spans="1:16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t="s">
        <v>1116</v>
      </c>
      <c r="J296" s="119">
        <v>330</v>
      </c>
      <c r="K296" s="119">
        <v>777</v>
      </c>
      <c r="L296" s="119">
        <f t="shared" si="16"/>
        <v>259</v>
      </c>
      <c r="M296" s="158">
        <f t="shared" si="17"/>
        <v>1.274131274131274</v>
      </c>
      <c r="N296" s="119">
        <v>878</v>
      </c>
      <c r="O296" s="119">
        <f t="shared" si="18"/>
        <v>292.66666666666669</v>
      </c>
      <c r="P296" s="228">
        <f t="shared" si="19"/>
        <v>1.1275626423690204</v>
      </c>
    </row>
    <row r="297" spans="1:16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t="s">
        <v>1117</v>
      </c>
      <c r="J297" s="119">
        <v>18447</v>
      </c>
      <c r="K297" s="119">
        <v>114989</v>
      </c>
      <c r="L297" s="119">
        <f t="shared" si="16"/>
        <v>38329.666666666664</v>
      </c>
      <c r="M297" s="158">
        <f t="shared" si="17"/>
        <v>0.48127212168120431</v>
      </c>
      <c r="N297" s="119">
        <v>118297</v>
      </c>
      <c r="O297" s="119">
        <f t="shared" si="18"/>
        <v>39432.333333333336</v>
      </c>
      <c r="P297" s="228">
        <f t="shared" si="19"/>
        <v>0.46781406121879671</v>
      </c>
    </row>
    <row r="298" spans="1:16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t="s">
        <v>1118</v>
      </c>
      <c r="J298" s="119">
        <v>1358</v>
      </c>
      <c r="K298" s="119">
        <v>4861</v>
      </c>
      <c r="L298" s="119">
        <f t="shared" si="16"/>
        <v>1620.3333333333333</v>
      </c>
      <c r="M298" s="158">
        <f t="shared" si="17"/>
        <v>0.83809915655214984</v>
      </c>
      <c r="N298" s="119">
        <v>5160</v>
      </c>
      <c r="O298" s="119">
        <f t="shared" si="18"/>
        <v>1720</v>
      </c>
      <c r="P298" s="228">
        <f t="shared" si="19"/>
        <v>0.78953488372093028</v>
      </c>
    </row>
    <row r="299" spans="1:16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t="s">
        <v>1119</v>
      </c>
      <c r="J299" s="119">
        <v>1295</v>
      </c>
      <c r="K299" s="119">
        <v>4777</v>
      </c>
      <c r="L299" s="119">
        <f t="shared" si="16"/>
        <v>1592.3333333333333</v>
      </c>
      <c r="M299" s="158">
        <f t="shared" si="17"/>
        <v>0.81327192798827719</v>
      </c>
      <c r="N299" s="119">
        <v>4717</v>
      </c>
      <c r="O299" s="119">
        <f t="shared" si="18"/>
        <v>1572.3333333333333</v>
      </c>
      <c r="P299" s="228">
        <f t="shared" si="19"/>
        <v>0.8236167055331779</v>
      </c>
    </row>
    <row r="300" spans="1:16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t="s">
        <v>1120</v>
      </c>
      <c r="J300" s="119">
        <v>1284</v>
      </c>
      <c r="K300" s="119">
        <v>7585</v>
      </c>
      <c r="L300" s="119">
        <f t="shared" si="16"/>
        <v>2528.3333333333335</v>
      </c>
      <c r="M300" s="158">
        <f t="shared" si="17"/>
        <v>0.50784442979564925</v>
      </c>
      <c r="N300" s="119">
        <v>7713</v>
      </c>
      <c r="O300" s="119">
        <f t="shared" si="18"/>
        <v>2571</v>
      </c>
      <c r="P300" s="228">
        <f t="shared" si="19"/>
        <v>0.49941656942823803</v>
      </c>
    </row>
    <row r="301" spans="1:16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t="s">
        <v>1121</v>
      </c>
      <c r="J301" s="119">
        <v>364</v>
      </c>
      <c r="K301" s="119">
        <v>1252</v>
      </c>
      <c r="L301" s="119">
        <f t="shared" si="16"/>
        <v>417.33333333333331</v>
      </c>
      <c r="M301" s="158">
        <f t="shared" si="17"/>
        <v>0.87220447284345048</v>
      </c>
      <c r="N301" s="119">
        <v>1255</v>
      </c>
      <c r="O301" s="119">
        <f t="shared" si="18"/>
        <v>418.33333333333331</v>
      </c>
      <c r="P301" s="228">
        <f t="shared" si="19"/>
        <v>0.87011952191235065</v>
      </c>
    </row>
    <row r="302" spans="1:16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t="s">
        <v>1122</v>
      </c>
      <c r="J302" s="119">
        <v>872</v>
      </c>
      <c r="K302" s="119">
        <v>7289</v>
      </c>
      <c r="L302" s="119">
        <f t="shared" si="16"/>
        <v>2429.6666666666665</v>
      </c>
      <c r="M302" s="158">
        <f t="shared" si="17"/>
        <v>0.35889696803402388</v>
      </c>
      <c r="N302" s="119">
        <v>7599</v>
      </c>
      <c r="O302" s="119">
        <f t="shared" si="18"/>
        <v>2533</v>
      </c>
      <c r="P302" s="228">
        <f t="shared" si="19"/>
        <v>0.344255823134623</v>
      </c>
    </row>
    <row r="303" spans="1:16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t="s">
        <v>1123</v>
      </c>
      <c r="J303" s="119">
        <v>325</v>
      </c>
      <c r="K303" s="119">
        <v>1143</v>
      </c>
      <c r="L303" s="119">
        <f t="shared" si="16"/>
        <v>381</v>
      </c>
      <c r="M303" s="158">
        <f t="shared" si="17"/>
        <v>0.85301837270341208</v>
      </c>
      <c r="N303" s="119">
        <v>1389</v>
      </c>
      <c r="O303" s="119">
        <f t="shared" si="18"/>
        <v>463</v>
      </c>
      <c r="P303" s="228">
        <f t="shared" si="19"/>
        <v>0.70194384449244063</v>
      </c>
    </row>
    <row r="304" spans="1:16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t="s">
        <v>1124</v>
      </c>
      <c r="J304" s="119">
        <v>323</v>
      </c>
      <c r="K304" s="119">
        <v>1798</v>
      </c>
      <c r="L304" s="119">
        <f t="shared" si="16"/>
        <v>599.33333333333337</v>
      </c>
      <c r="M304" s="158">
        <f t="shared" si="17"/>
        <v>0.53893214682981083</v>
      </c>
      <c r="N304" s="119">
        <v>1899</v>
      </c>
      <c r="O304" s="119">
        <f t="shared" si="18"/>
        <v>633</v>
      </c>
      <c r="P304" s="228">
        <f t="shared" si="19"/>
        <v>0.51026856240126384</v>
      </c>
    </row>
    <row r="305" spans="1:16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t="s">
        <v>1125</v>
      </c>
      <c r="J305" s="119">
        <v>4015</v>
      </c>
      <c r="K305" s="119">
        <v>25945</v>
      </c>
      <c r="L305" s="119">
        <f t="shared" si="16"/>
        <v>8648.3333333333339</v>
      </c>
      <c r="M305" s="158">
        <f t="shared" si="17"/>
        <v>0.46425130082867599</v>
      </c>
      <c r="N305" s="119">
        <v>27511</v>
      </c>
      <c r="O305" s="119">
        <f t="shared" si="18"/>
        <v>9170.3333333333339</v>
      </c>
      <c r="P305" s="228">
        <f t="shared" si="19"/>
        <v>0.43782487005197918</v>
      </c>
    </row>
    <row r="306" spans="1:16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t="s">
        <v>1126</v>
      </c>
      <c r="J306" s="119">
        <v>2167</v>
      </c>
      <c r="K306" s="119">
        <v>17960</v>
      </c>
      <c r="L306" s="119">
        <f t="shared" si="16"/>
        <v>5986.666666666667</v>
      </c>
      <c r="M306" s="158">
        <f t="shared" si="17"/>
        <v>0.36197104677060132</v>
      </c>
      <c r="N306" s="119">
        <v>18625</v>
      </c>
      <c r="O306" s="119">
        <f t="shared" si="18"/>
        <v>6208.333333333333</v>
      </c>
      <c r="P306" s="228">
        <f t="shared" si="19"/>
        <v>0.34904697986577182</v>
      </c>
    </row>
    <row r="307" spans="1:16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t="s">
        <v>1127</v>
      </c>
      <c r="J307" s="119">
        <v>7728</v>
      </c>
      <c r="K307" s="119">
        <v>83869</v>
      </c>
      <c r="L307" s="119">
        <f t="shared" si="16"/>
        <v>27956.333333333332</v>
      </c>
      <c r="M307" s="158">
        <f t="shared" si="17"/>
        <v>0.27643110088352074</v>
      </c>
      <c r="N307" s="119">
        <v>86540</v>
      </c>
      <c r="O307" s="119">
        <f t="shared" si="18"/>
        <v>28846.666666666668</v>
      </c>
      <c r="P307" s="228">
        <f t="shared" si="19"/>
        <v>0.26789923734689158</v>
      </c>
    </row>
    <row r="308" spans="1:16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t="s">
        <v>1128</v>
      </c>
      <c r="J308" s="119">
        <v>218</v>
      </c>
      <c r="K308" s="119">
        <v>2036</v>
      </c>
      <c r="L308" s="119">
        <f t="shared" si="16"/>
        <v>678.66666666666663</v>
      </c>
      <c r="M308" s="158">
        <f t="shared" si="17"/>
        <v>0.32121807465618862</v>
      </c>
      <c r="N308" s="119">
        <v>2170</v>
      </c>
      <c r="O308" s="119">
        <f t="shared" si="18"/>
        <v>723.33333333333337</v>
      </c>
      <c r="P308" s="228">
        <f t="shared" si="19"/>
        <v>0.30138248847926263</v>
      </c>
    </row>
    <row r="309" spans="1:16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t="s">
        <v>1129</v>
      </c>
      <c r="J309" s="119">
        <v>2105</v>
      </c>
      <c r="K309" s="119">
        <v>21330</v>
      </c>
      <c r="L309" s="119">
        <f t="shared" si="16"/>
        <v>7110</v>
      </c>
      <c r="M309" s="158">
        <f t="shared" si="17"/>
        <v>0.29606188466947958</v>
      </c>
      <c r="N309" s="119">
        <v>21819</v>
      </c>
      <c r="O309" s="119">
        <f t="shared" si="18"/>
        <v>7273</v>
      </c>
      <c r="P309" s="228">
        <f t="shared" si="19"/>
        <v>0.28942664650075622</v>
      </c>
    </row>
    <row r="310" spans="1:16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t="s">
        <v>1130</v>
      </c>
      <c r="J310" s="119">
        <v>3820</v>
      </c>
      <c r="K310" s="119">
        <v>23706</v>
      </c>
      <c r="L310" s="119">
        <f t="shared" si="16"/>
        <v>7902</v>
      </c>
      <c r="M310" s="158">
        <f t="shared" si="17"/>
        <v>0.48342191850164518</v>
      </c>
      <c r="N310" s="119">
        <v>24252</v>
      </c>
      <c r="O310" s="119">
        <f t="shared" si="18"/>
        <v>8084</v>
      </c>
      <c r="P310" s="228">
        <f t="shared" si="19"/>
        <v>0.47253834735279565</v>
      </c>
    </row>
    <row r="311" spans="1:16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t="s">
        <v>1131</v>
      </c>
      <c r="J311" s="119">
        <v>312</v>
      </c>
      <c r="K311" s="119">
        <v>578</v>
      </c>
      <c r="L311" s="119">
        <f t="shared" si="16"/>
        <v>192.66666666666666</v>
      </c>
      <c r="M311" s="158">
        <f t="shared" si="17"/>
        <v>1.6193771626297579</v>
      </c>
      <c r="N311" s="119">
        <v>596</v>
      </c>
      <c r="O311" s="119">
        <f t="shared" si="18"/>
        <v>198.66666666666666</v>
      </c>
      <c r="P311" s="228">
        <f t="shared" si="19"/>
        <v>1.5704697986577183</v>
      </c>
    </row>
    <row r="312" spans="1:16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t="s">
        <v>1132</v>
      </c>
      <c r="J312" s="119">
        <v>3237</v>
      </c>
      <c r="K312" s="119">
        <v>11400</v>
      </c>
      <c r="L312" s="119">
        <f t="shared" si="16"/>
        <v>3800</v>
      </c>
      <c r="M312" s="158">
        <f t="shared" si="17"/>
        <v>0.85184210526315784</v>
      </c>
      <c r="N312" s="119">
        <v>13289</v>
      </c>
      <c r="O312" s="119">
        <f t="shared" si="18"/>
        <v>4429.666666666667</v>
      </c>
      <c r="P312" s="228">
        <f t="shared" si="19"/>
        <v>0.73075475957558877</v>
      </c>
    </row>
    <row r="313" spans="1:16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t="s">
        <v>1133</v>
      </c>
      <c r="J313" s="119">
        <v>1117</v>
      </c>
      <c r="K313" s="119">
        <v>5131</v>
      </c>
      <c r="L313" s="119">
        <f t="shared" si="16"/>
        <v>1710.3333333333333</v>
      </c>
      <c r="M313" s="158">
        <f t="shared" si="17"/>
        <v>0.65308906645877995</v>
      </c>
      <c r="N313" s="119">
        <v>5404</v>
      </c>
      <c r="O313" s="119">
        <f t="shared" si="18"/>
        <v>1801.3333333333333</v>
      </c>
      <c r="P313" s="228">
        <f t="shared" si="19"/>
        <v>0.62009622501850481</v>
      </c>
    </row>
    <row r="314" spans="1:16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t="s">
        <v>1134</v>
      </c>
      <c r="J314" s="119">
        <v>229</v>
      </c>
      <c r="K314" s="119">
        <v>608</v>
      </c>
      <c r="L314" s="119">
        <f t="shared" si="16"/>
        <v>202.66666666666666</v>
      </c>
      <c r="M314" s="158">
        <f t="shared" si="17"/>
        <v>1.1299342105263159</v>
      </c>
      <c r="N314" s="119">
        <v>573</v>
      </c>
      <c r="O314" s="119">
        <f t="shared" si="18"/>
        <v>191</v>
      </c>
      <c r="P314" s="228">
        <f t="shared" si="19"/>
        <v>1.1989528795811519</v>
      </c>
    </row>
    <row r="315" spans="1:16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t="s">
        <v>1135</v>
      </c>
      <c r="J315" s="119">
        <v>530</v>
      </c>
      <c r="K315" s="119">
        <v>3325</v>
      </c>
      <c r="L315" s="119">
        <f t="shared" si="16"/>
        <v>1108.3333333333333</v>
      </c>
      <c r="M315" s="158">
        <f t="shared" si="17"/>
        <v>0.47819548872180456</v>
      </c>
      <c r="N315" s="119">
        <v>3692</v>
      </c>
      <c r="O315" s="119">
        <f t="shared" si="18"/>
        <v>1230.6666666666667</v>
      </c>
      <c r="P315" s="228">
        <f t="shared" si="19"/>
        <v>0.43066088840736727</v>
      </c>
    </row>
    <row r="316" spans="1:16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t="s">
        <v>1136</v>
      </c>
      <c r="J316" s="119">
        <v>198</v>
      </c>
      <c r="K316" s="119">
        <v>1312</v>
      </c>
      <c r="L316" s="119">
        <f t="shared" si="16"/>
        <v>437.33333333333331</v>
      </c>
      <c r="M316" s="158">
        <f t="shared" si="17"/>
        <v>0.4527439024390244</v>
      </c>
      <c r="N316" s="119">
        <v>1485</v>
      </c>
      <c r="O316" s="119">
        <f t="shared" si="18"/>
        <v>495</v>
      </c>
      <c r="P316" s="228">
        <f t="shared" si="19"/>
        <v>0.4</v>
      </c>
    </row>
    <row r="317" spans="1:16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t="s">
        <v>1137</v>
      </c>
      <c r="J317" s="119">
        <v>426</v>
      </c>
      <c r="K317" s="119">
        <v>1195</v>
      </c>
      <c r="L317" s="119">
        <f t="shared" si="16"/>
        <v>398.33333333333331</v>
      </c>
      <c r="M317" s="158">
        <f t="shared" si="17"/>
        <v>1.0694560669456068</v>
      </c>
      <c r="N317" s="119">
        <v>1169</v>
      </c>
      <c r="O317" s="119">
        <f t="shared" si="18"/>
        <v>389.66666666666669</v>
      </c>
      <c r="P317" s="228">
        <f t="shared" si="19"/>
        <v>1.0932420872540634</v>
      </c>
    </row>
    <row r="318" spans="1:16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t="s">
        <v>1138</v>
      </c>
      <c r="J318" s="119">
        <v>22</v>
      </c>
      <c r="K318" s="119">
        <v>692</v>
      </c>
      <c r="L318" s="119">
        <f t="shared" si="16"/>
        <v>230.66666666666666</v>
      </c>
      <c r="M318" s="158">
        <f t="shared" si="17"/>
        <v>9.5375722543352609E-2</v>
      </c>
      <c r="N318" s="119">
        <v>717</v>
      </c>
      <c r="O318" s="119">
        <f t="shared" si="18"/>
        <v>239</v>
      </c>
      <c r="P318" s="228">
        <f t="shared" si="19"/>
        <v>9.2050209205020925E-2</v>
      </c>
    </row>
    <row r="319" spans="1:16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t="s">
        <v>1139</v>
      </c>
      <c r="J319" s="119">
        <v>571</v>
      </c>
      <c r="K319" s="119">
        <v>4486</v>
      </c>
      <c r="L319" s="119">
        <f t="shared" si="16"/>
        <v>1495.3333333333333</v>
      </c>
      <c r="M319" s="158">
        <f t="shared" si="17"/>
        <v>0.38185465893892112</v>
      </c>
      <c r="N319" s="119">
        <v>4624</v>
      </c>
      <c r="O319" s="119">
        <f t="shared" si="18"/>
        <v>1541.3333333333333</v>
      </c>
      <c r="P319" s="228">
        <f t="shared" si="19"/>
        <v>0.37045847750865052</v>
      </c>
    </row>
    <row r="320" spans="1:16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t="s">
        <v>1140</v>
      </c>
      <c r="J320" s="119">
        <v>396</v>
      </c>
      <c r="K320" s="119">
        <v>2122</v>
      </c>
      <c r="L320" s="119">
        <f t="shared" si="16"/>
        <v>707.33333333333337</v>
      </c>
      <c r="M320" s="158">
        <f t="shared" si="17"/>
        <v>0.55984919886899154</v>
      </c>
      <c r="N320" s="119">
        <v>2185</v>
      </c>
      <c r="O320" s="119">
        <f t="shared" si="18"/>
        <v>728.33333333333337</v>
      </c>
      <c r="P320" s="228">
        <f t="shared" si="19"/>
        <v>0.54370709382151028</v>
      </c>
    </row>
    <row r="321" spans="1:16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t="s">
        <v>1141</v>
      </c>
      <c r="J321" s="119">
        <v>236</v>
      </c>
      <c r="K321" s="119">
        <v>1065</v>
      </c>
      <c r="L321" s="119">
        <f t="shared" si="16"/>
        <v>355</v>
      </c>
      <c r="M321" s="158">
        <f t="shared" si="17"/>
        <v>0.6647887323943662</v>
      </c>
      <c r="N321" s="119">
        <v>1028</v>
      </c>
      <c r="O321" s="119">
        <f t="shared" si="18"/>
        <v>342.66666666666669</v>
      </c>
      <c r="P321" s="228">
        <f t="shared" si="19"/>
        <v>0.68871595330739299</v>
      </c>
    </row>
    <row r="322" spans="1:16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t="s">
        <v>1142</v>
      </c>
      <c r="J322" s="119">
        <v>143</v>
      </c>
      <c r="K322" s="119">
        <v>826</v>
      </c>
      <c r="L322" s="119">
        <f t="shared" si="16"/>
        <v>275.33333333333331</v>
      </c>
      <c r="M322" s="158">
        <f t="shared" si="17"/>
        <v>0.51937046004842624</v>
      </c>
      <c r="N322" s="119">
        <v>849</v>
      </c>
      <c r="O322" s="119">
        <f t="shared" si="18"/>
        <v>283</v>
      </c>
      <c r="P322" s="228">
        <f t="shared" si="19"/>
        <v>0.5053003533568905</v>
      </c>
    </row>
    <row r="323" spans="1:16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t="s">
        <v>1143</v>
      </c>
      <c r="J323" s="119">
        <v>2275</v>
      </c>
      <c r="K323" s="119">
        <v>12212</v>
      </c>
      <c r="L323" s="119">
        <f t="shared" si="16"/>
        <v>4070.6666666666665</v>
      </c>
      <c r="M323" s="158">
        <f t="shared" si="17"/>
        <v>0.55887651490337376</v>
      </c>
      <c r="N323" s="119">
        <v>12627</v>
      </c>
      <c r="O323" s="119">
        <f t="shared" si="18"/>
        <v>4209</v>
      </c>
      <c r="P323" s="228">
        <f t="shared" si="19"/>
        <v>0.54050843430743645</v>
      </c>
    </row>
    <row r="324" spans="1:16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t="s">
        <v>1144</v>
      </c>
      <c r="J324" s="119">
        <v>3271</v>
      </c>
      <c r="K324" s="119">
        <v>25254</v>
      </c>
      <c r="L324" s="119">
        <f t="shared" ref="L324:L387" si="20">K324/3</f>
        <v>8418</v>
      </c>
      <c r="M324" s="158">
        <f t="shared" ref="M324:M387" si="21">J324/(K324/3)</f>
        <v>0.3885721073889285</v>
      </c>
      <c r="N324" s="119">
        <v>26724</v>
      </c>
      <c r="O324" s="119">
        <f t="shared" si="18"/>
        <v>8908</v>
      </c>
      <c r="P324" s="228">
        <f t="shared" si="19"/>
        <v>0.36719802424786707</v>
      </c>
    </row>
    <row r="325" spans="1:16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t="s">
        <v>1145</v>
      </c>
      <c r="J325" s="119">
        <v>493</v>
      </c>
      <c r="K325" s="119">
        <v>2493</v>
      </c>
      <c r="L325" s="119">
        <f t="shared" si="20"/>
        <v>831</v>
      </c>
      <c r="M325" s="158">
        <f t="shared" si="21"/>
        <v>0.59326113116726831</v>
      </c>
      <c r="N325" s="119">
        <v>2599</v>
      </c>
      <c r="O325" s="119">
        <f t="shared" ref="O325:O388" si="22">N325/3</f>
        <v>866.33333333333337</v>
      </c>
      <c r="P325" s="228">
        <f t="shared" ref="P325:P388" si="23">J325/(N325/3)</f>
        <v>0.56906502500961909</v>
      </c>
    </row>
    <row r="326" spans="1:16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t="s">
        <v>1146</v>
      </c>
      <c r="J326" s="119">
        <v>301</v>
      </c>
      <c r="K326" s="119">
        <v>939</v>
      </c>
      <c r="L326" s="119">
        <f t="shared" si="20"/>
        <v>313</v>
      </c>
      <c r="M326" s="158">
        <f t="shared" si="21"/>
        <v>0.96166134185303509</v>
      </c>
      <c r="N326" s="119">
        <v>1022</v>
      </c>
      <c r="O326" s="119">
        <f t="shared" si="22"/>
        <v>340.66666666666669</v>
      </c>
      <c r="P326" s="228">
        <f t="shared" si="23"/>
        <v>0.88356164383561642</v>
      </c>
    </row>
    <row r="327" spans="1:16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t="s">
        <v>1147</v>
      </c>
      <c r="J327" s="119">
        <v>321</v>
      </c>
      <c r="K327" s="119">
        <v>3754</v>
      </c>
      <c r="L327" s="119">
        <f t="shared" si="20"/>
        <v>1251.3333333333333</v>
      </c>
      <c r="M327" s="158">
        <f t="shared" si="21"/>
        <v>0.25652637187000532</v>
      </c>
      <c r="N327" s="119">
        <v>3745</v>
      </c>
      <c r="O327" s="119">
        <f t="shared" si="22"/>
        <v>1248.3333333333333</v>
      </c>
      <c r="P327" s="228">
        <f t="shared" si="23"/>
        <v>0.25714285714285717</v>
      </c>
    </row>
    <row r="328" spans="1:16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t="s">
        <v>1148</v>
      </c>
      <c r="J328" s="119">
        <v>171</v>
      </c>
      <c r="K328" s="119">
        <v>810</v>
      </c>
      <c r="L328" s="119">
        <f t="shared" si="20"/>
        <v>270</v>
      </c>
      <c r="M328" s="158">
        <f t="shared" si="21"/>
        <v>0.6333333333333333</v>
      </c>
      <c r="N328" s="119">
        <v>808</v>
      </c>
      <c r="O328" s="119">
        <f t="shared" si="22"/>
        <v>269.33333333333331</v>
      </c>
      <c r="P328" s="228">
        <f t="shared" si="23"/>
        <v>0.63490099009900991</v>
      </c>
    </row>
    <row r="329" spans="1:16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t="s">
        <v>1149</v>
      </c>
      <c r="J329" s="119">
        <v>299</v>
      </c>
      <c r="K329" s="119">
        <v>964</v>
      </c>
      <c r="L329" s="119">
        <f t="shared" si="20"/>
        <v>321.33333333333331</v>
      </c>
      <c r="M329" s="158">
        <f t="shared" si="21"/>
        <v>0.93049792531120334</v>
      </c>
      <c r="N329" s="119">
        <v>1047</v>
      </c>
      <c r="O329" s="119">
        <f t="shared" si="22"/>
        <v>349</v>
      </c>
      <c r="P329" s="228">
        <f t="shared" si="23"/>
        <v>0.85673352435530081</v>
      </c>
    </row>
    <row r="330" spans="1:16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t="s">
        <v>1150</v>
      </c>
      <c r="J330" s="119">
        <v>10103</v>
      </c>
      <c r="K330" s="119">
        <v>65904</v>
      </c>
      <c r="L330" s="119">
        <f t="shared" si="20"/>
        <v>21968</v>
      </c>
      <c r="M330" s="158">
        <f t="shared" si="21"/>
        <v>0.45989621267297887</v>
      </c>
      <c r="N330" s="119">
        <v>67624</v>
      </c>
      <c r="O330" s="119">
        <f t="shared" si="22"/>
        <v>22541.333333333332</v>
      </c>
      <c r="P330" s="228">
        <f t="shared" si="23"/>
        <v>0.44819886430852957</v>
      </c>
    </row>
    <row r="331" spans="1:16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t="s">
        <v>1151</v>
      </c>
      <c r="J331" s="119">
        <v>137</v>
      </c>
      <c r="K331" s="119">
        <v>598</v>
      </c>
      <c r="L331" s="119">
        <f t="shared" si="20"/>
        <v>199.33333333333334</v>
      </c>
      <c r="M331" s="158">
        <f t="shared" si="21"/>
        <v>0.68729096989966554</v>
      </c>
      <c r="N331" s="119">
        <v>592</v>
      </c>
      <c r="O331" s="119">
        <f t="shared" si="22"/>
        <v>197.33333333333334</v>
      </c>
      <c r="P331" s="228">
        <f t="shared" si="23"/>
        <v>0.69425675675675669</v>
      </c>
    </row>
    <row r="332" spans="1:16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t="s">
        <v>1152</v>
      </c>
      <c r="J332" s="119">
        <v>1587</v>
      </c>
      <c r="K332" s="119">
        <v>6509</v>
      </c>
      <c r="L332" s="119">
        <f t="shared" si="20"/>
        <v>2169.6666666666665</v>
      </c>
      <c r="M332" s="158">
        <f t="shared" si="21"/>
        <v>0.73144876325088348</v>
      </c>
      <c r="N332" s="119">
        <v>6700</v>
      </c>
      <c r="O332" s="119">
        <f t="shared" si="22"/>
        <v>2233.3333333333335</v>
      </c>
      <c r="P332" s="228">
        <f t="shared" si="23"/>
        <v>0.71059701492537308</v>
      </c>
    </row>
    <row r="333" spans="1:16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t="s">
        <v>1153</v>
      </c>
      <c r="J333" s="119">
        <v>1961</v>
      </c>
      <c r="K333" s="119">
        <v>23231</v>
      </c>
      <c r="L333" s="119">
        <f t="shared" si="20"/>
        <v>7743.666666666667</v>
      </c>
      <c r="M333" s="158">
        <f t="shared" si="21"/>
        <v>0.25323920623305063</v>
      </c>
      <c r="N333" s="119">
        <v>23592</v>
      </c>
      <c r="O333" s="119">
        <f t="shared" si="22"/>
        <v>7864</v>
      </c>
      <c r="P333" s="228">
        <f t="shared" si="23"/>
        <v>0.24936419125127163</v>
      </c>
    </row>
    <row r="334" spans="1:16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t="s">
        <v>1154</v>
      </c>
      <c r="J334" s="119">
        <v>882</v>
      </c>
      <c r="K334" s="119">
        <v>126899</v>
      </c>
      <c r="L334" s="119">
        <f t="shared" si="20"/>
        <v>42299.666666666664</v>
      </c>
      <c r="M334" s="158">
        <f t="shared" si="21"/>
        <v>2.0851228142065737E-2</v>
      </c>
      <c r="N334" s="119">
        <v>133068</v>
      </c>
      <c r="O334" s="119">
        <f t="shared" si="22"/>
        <v>44356</v>
      </c>
      <c r="P334" s="228">
        <f t="shared" si="23"/>
        <v>1.9884570294886824E-2</v>
      </c>
    </row>
    <row r="335" spans="1:16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t="s">
        <v>1155</v>
      </c>
      <c r="J335" s="119">
        <v>439</v>
      </c>
      <c r="K335" s="119">
        <v>1343</v>
      </c>
      <c r="L335" s="119">
        <f t="shared" si="20"/>
        <v>447.66666666666669</v>
      </c>
      <c r="M335" s="158">
        <f t="shared" si="21"/>
        <v>0.9806403574087863</v>
      </c>
      <c r="N335" s="119">
        <v>1406</v>
      </c>
      <c r="O335" s="119">
        <f t="shared" si="22"/>
        <v>468.66666666666669</v>
      </c>
      <c r="P335" s="228">
        <f t="shared" si="23"/>
        <v>0.93669985775248932</v>
      </c>
    </row>
    <row r="336" spans="1:16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t="s">
        <v>1156</v>
      </c>
      <c r="J336" s="119">
        <v>371</v>
      </c>
      <c r="K336" s="119">
        <v>1117</v>
      </c>
      <c r="L336" s="119">
        <f t="shared" si="20"/>
        <v>372.33333333333331</v>
      </c>
      <c r="M336" s="158">
        <f t="shared" si="21"/>
        <v>0.9964189794091316</v>
      </c>
      <c r="N336" s="119">
        <v>1110</v>
      </c>
      <c r="O336" s="119">
        <f t="shared" si="22"/>
        <v>370</v>
      </c>
      <c r="P336" s="228">
        <f t="shared" si="23"/>
        <v>1.0027027027027027</v>
      </c>
    </row>
    <row r="337" spans="1:16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t="s">
        <v>1157</v>
      </c>
      <c r="J337" s="119">
        <v>134</v>
      </c>
      <c r="K337" s="119">
        <v>483</v>
      </c>
      <c r="L337" s="119">
        <f t="shared" si="20"/>
        <v>161</v>
      </c>
      <c r="M337" s="158">
        <f t="shared" si="21"/>
        <v>0.83229813664596275</v>
      </c>
      <c r="N337" s="119">
        <v>510</v>
      </c>
      <c r="O337" s="119">
        <f t="shared" si="22"/>
        <v>170</v>
      </c>
      <c r="P337" s="228">
        <f t="shared" si="23"/>
        <v>0.78823529411764703</v>
      </c>
    </row>
    <row r="338" spans="1:16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t="s">
        <v>1158</v>
      </c>
      <c r="J338" s="119">
        <v>450</v>
      </c>
      <c r="K338" s="119">
        <v>5561</v>
      </c>
      <c r="L338" s="119">
        <f t="shared" si="20"/>
        <v>1853.6666666666667</v>
      </c>
      <c r="M338" s="158">
        <f t="shared" si="21"/>
        <v>0.24276209314871425</v>
      </c>
      <c r="N338" s="119">
        <v>5794</v>
      </c>
      <c r="O338" s="119">
        <f t="shared" si="22"/>
        <v>1931.3333333333333</v>
      </c>
      <c r="P338" s="228">
        <f t="shared" si="23"/>
        <v>0.2329996548153262</v>
      </c>
    </row>
    <row r="339" spans="1:16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t="s">
        <v>1159</v>
      </c>
      <c r="J339" s="119">
        <v>514</v>
      </c>
      <c r="K339" s="119">
        <v>3324</v>
      </c>
      <c r="L339" s="119">
        <f t="shared" si="20"/>
        <v>1108</v>
      </c>
      <c r="M339" s="158">
        <f t="shared" si="21"/>
        <v>0.46389891696750901</v>
      </c>
      <c r="N339" s="119">
        <v>3412</v>
      </c>
      <c r="O339" s="119">
        <f t="shared" si="22"/>
        <v>1137.3333333333333</v>
      </c>
      <c r="P339" s="228">
        <f t="shared" si="23"/>
        <v>0.45193434935521692</v>
      </c>
    </row>
    <row r="340" spans="1:16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t="s">
        <v>1160</v>
      </c>
      <c r="J340" s="119">
        <v>1336</v>
      </c>
      <c r="K340" s="119">
        <v>4862</v>
      </c>
      <c r="L340" s="119">
        <f t="shared" si="20"/>
        <v>1620.6666666666667</v>
      </c>
      <c r="M340" s="158">
        <f t="shared" si="21"/>
        <v>0.82435211846976553</v>
      </c>
      <c r="N340" s="119">
        <v>4822</v>
      </c>
      <c r="O340" s="119">
        <f t="shared" si="22"/>
        <v>1607.3333333333333</v>
      </c>
      <c r="P340" s="228">
        <f t="shared" si="23"/>
        <v>0.83119037743674828</v>
      </c>
    </row>
    <row r="341" spans="1:16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t="s">
        <v>1161</v>
      </c>
      <c r="J341" s="119">
        <v>321</v>
      </c>
      <c r="K341" s="119">
        <v>833</v>
      </c>
      <c r="L341" s="119">
        <f t="shared" si="20"/>
        <v>277.66666666666669</v>
      </c>
      <c r="M341" s="158">
        <f t="shared" si="21"/>
        <v>1.156062424969988</v>
      </c>
      <c r="N341" s="119">
        <v>812</v>
      </c>
      <c r="O341" s="119">
        <f t="shared" si="22"/>
        <v>270.66666666666669</v>
      </c>
      <c r="P341" s="228">
        <f t="shared" si="23"/>
        <v>1.1859605911330049</v>
      </c>
    </row>
    <row r="342" spans="1:16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t="s">
        <v>1162</v>
      </c>
      <c r="J342" s="119">
        <v>1436</v>
      </c>
      <c r="K342" s="119">
        <v>7014</v>
      </c>
      <c r="L342" s="119">
        <f t="shared" si="20"/>
        <v>2338</v>
      </c>
      <c r="M342" s="158">
        <f t="shared" si="21"/>
        <v>0.61420017108639868</v>
      </c>
      <c r="N342" s="119">
        <v>7147</v>
      </c>
      <c r="O342" s="119">
        <f t="shared" si="22"/>
        <v>2382.3333333333335</v>
      </c>
      <c r="P342" s="228">
        <f t="shared" si="23"/>
        <v>0.60277039317196024</v>
      </c>
    </row>
    <row r="343" spans="1:16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t="s">
        <v>1163</v>
      </c>
      <c r="J343" s="119">
        <v>1023</v>
      </c>
      <c r="K343" s="119">
        <v>4606</v>
      </c>
      <c r="L343" s="119">
        <f t="shared" si="20"/>
        <v>1535.3333333333333</v>
      </c>
      <c r="M343" s="158">
        <f t="shared" si="21"/>
        <v>0.66630481980026057</v>
      </c>
      <c r="N343" s="119">
        <v>4693</v>
      </c>
      <c r="O343" s="119">
        <f t="shared" si="22"/>
        <v>1564.3333333333333</v>
      </c>
      <c r="P343" s="228">
        <f t="shared" si="23"/>
        <v>0.65395269550394208</v>
      </c>
    </row>
    <row r="344" spans="1:16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t="s">
        <v>1164</v>
      </c>
      <c r="J344" s="119">
        <v>1723</v>
      </c>
      <c r="K344" s="119">
        <v>16346</v>
      </c>
      <c r="L344" s="119">
        <f t="shared" si="20"/>
        <v>5448.666666666667</v>
      </c>
      <c r="M344" s="158">
        <f t="shared" si="21"/>
        <v>0.31622415269790771</v>
      </c>
      <c r="N344" s="119">
        <v>16900</v>
      </c>
      <c r="O344" s="119">
        <f t="shared" si="22"/>
        <v>5633.333333333333</v>
      </c>
      <c r="P344" s="228">
        <f t="shared" si="23"/>
        <v>0.30585798816568049</v>
      </c>
    </row>
    <row r="345" spans="1:16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t="s">
        <v>1165</v>
      </c>
      <c r="J345" s="119">
        <v>417</v>
      </c>
      <c r="K345" s="119">
        <v>1202</v>
      </c>
      <c r="L345" s="119">
        <f t="shared" si="20"/>
        <v>400.66666666666669</v>
      </c>
      <c r="M345" s="158">
        <f t="shared" si="21"/>
        <v>1.040765391014975</v>
      </c>
      <c r="N345" s="119">
        <v>1250</v>
      </c>
      <c r="O345" s="119">
        <f t="shared" si="22"/>
        <v>416.66666666666669</v>
      </c>
      <c r="P345" s="228">
        <f t="shared" si="23"/>
        <v>1.0007999999999999</v>
      </c>
    </row>
    <row r="346" spans="1:16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t="s">
        <v>1166</v>
      </c>
      <c r="J346" s="119">
        <v>2195</v>
      </c>
      <c r="K346" s="119">
        <v>18784</v>
      </c>
      <c r="L346" s="119">
        <f t="shared" si="20"/>
        <v>6261.333333333333</v>
      </c>
      <c r="M346" s="158">
        <f t="shared" si="21"/>
        <v>0.35056431005110733</v>
      </c>
      <c r="N346" s="119">
        <v>18821</v>
      </c>
      <c r="O346" s="119">
        <f t="shared" si="22"/>
        <v>6273.666666666667</v>
      </c>
      <c r="P346" s="228">
        <f t="shared" si="23"/>
        <v>0.34987513947186649</v>
      </c>
    </row>
    <row r="347" spans="1:16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t="s">
        <v>1167</v>
      </c>
      <c r="J347" s="119">
        <v>22723</v>
      </c>
      <c r="K347" s="119">
        <v>116055</v>
      </c>
      <c r="L347" s="119">
        <f t="shared" si="20"/>
        <v>38685</v>
      </c>
      <c r="M347" s="158">
        <f t="shared" si="21"/>
        <v>0.58738529145663698</v>
      </c>
      <c r="N347" s="119">
        <v>120628</v>
      </c>
      <c r="O347" s="119">
        <f t="shared" si="22"/>
        <v>40209.333333333336</v>
      </c>
      <c r="P347" s="228">
        <f t="shared" si="23"/>
        <v>0.56511755148058496</v>
      </c>
    </row>
    <row r="348" spans="1:16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t="s">
        <v>1168</v>
      </c>
      <c r="J348" s="119">
        <v>10309</v>
      </c>
      <c r="K348" s="119">
        <v>41152</v>
      </c>
      <c r="L348" s="119">
        <f t="shared" si="20"/>
        <v>13717.333333333334</v>
      </c>
      <c r="M348" s="158">
        <f t="shared" si="21"/>
        <v>0.75153090979782267</v>
      </c>
      <c r="N348" s="119">
        <v>42397</v>
      </c>
      <c r="O348" s="119">
        <f t="shared" si="22"/>
        <v>14132.333333333334</v>
      </c>
      <c r="P348" s="228">
        <f t="shared" si="23"/>
        <v>0.72946199023515812</v>
      </c>
    </row>
    <row r="349" spans="1:16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t="s">
        <v>1169</v>
      </c>
      <c r="J349" s="119">
        <v>5544</v>
      </c>
      <c r="K349" s="119">
        <v>25749</v>
      </c>
      <c r="L349" s="119">
        <f t="shared" si="20"/>
        <v>8583</v>
      </c>
      <c r="M349" s="158">
        <f t="shared" si="21"/>
        <v>0.64592799720377492</v>
      </c>
      <c r="N349" s="119">
        <v>26166</v>
      </c>
      <c r="O349" s="119">
        <f t="shared" si="22"/>
        <v>8722</v>
      </c>
      <c r="P349" s="228">
        <f t="shared" si="23"/>
        <v>0.6356340288924559</v>
      </c>
    </row>
    <row r="350" spans="1:16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t="s">
        <v>1170</v>
      </c>
      <c r="J350" s="119">
        <v>113</v>
      </c>
      <c r="K350" s="119">
        <v>860</v>
      </c>
      <c r="L350" s="119">
        <f t="shared" si="20"/>
        <v>286.66666666666669</v>
      </c>
      <c r="M350" s="158">
        <f t="shared" si="21"/>
        <v>0.39418604651162786</v>
      </c>
      <c r="N350" s="119">
        <v>878</v>
      </c>
      <c r="O350" s="119">
        <f t="shared" si="22"/>
        <v>292.66666666666669</v>
      </c>
      <c r="P350" s="228">
        <f t="shared" si="23"/>
        <v>0.38610478359908879</v>
      </c>
    </row>
    <row r="351" spans="1:16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t="s">
        <v>1171</v>
      </c>
      <c r="J351" s="119">
        <v>189</v>
      </c>
      <c r="K351" s="119">
        <v>608</v>
      </c>
      <c r="L351" s="119">
        <f t="shared" si="20"/>
        <v>202.66666666666666</v>
      </c>
      <c r="M351" s="158">
        <f t="shared" si="21"/>
        <v>0.93256578947368429</v>
      </c>
      <c r="N351" s="119">
        <v>599</v>
      </c>
      <c r="O351" s="119">
        <f t="shared" si="22"/>
        <v>199.66666666666666</v>
      </c>
      <c r="P351" s="228">
        <f t="shared" si="23"/>
        <v>0.94657762938230383</v>
      </c>
    </row>
    <row r="352" spans="1:16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t="s">
        <v>1172</v>
      </c>
      <c r="J352" s="119">
        <v>2650</v>
      </c>
      <c r="K352" s="119">
        <v>13805</v>
      </c>
      <c r="L352" s="119">
        <f t="shared" si="20"/>
        <v>4601.666666666667</v>
      </c>
      <c r="M352" s="158">
        <f t="shared" si="21"/>
        <v>0.57587830496197023</v>
      </c>
      <c r="N352" s="119">
        <v>13620</v>
      </c>
      <c r="O352" s="119">
        <f t="shared" si="22"/>
        <v>4540</v>
      </c>
      <c r="P352" s="228">
        <f t="shared" si="23"/>
        <v>0.58370044052863435</v>
      </c>
    </row>
    <row r="353" spans="1:16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t="s">
        <v>1173</v>
      </c>
      <c r="J353" s="119">
        <v>558</v>
      </c>
      <c r="K353" s="119">
        <v>2076</v>
      </c>
      <c r="L353" s="119">
        <f t="shared" si="20"/>
        <v>692</v>
      </c>
      <c r="M353" s="158">
        <f t="shared" si="21"/>
        <v>0.80635838150289019</v>
      </c>
      <c r="N353" s="119">
        <v>2148</v>
      </c>
      <c r="O353" s="119">
        <f t="shared" si="22"/>
        <v>716</v>
      </c>
      <c r="P353" s="228">
        <f t="shared" si="23"/>
        <v>0.77932960893854752</v>
      </c>
    </row>
    <row r="354" spans="1:16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t="s">
        <v>1174</v>
      </c>
      <c r="J354" s="119">
        <v>1078</v>
      </c>
      <c r="K354" s="119">
        <v>13910</v>
      </c>
      <c r="L354" s="119">
        <f t="shared" si="20"/>
        <v>4636.666666666667</v>
      </c>
      <c r="M354" s="158">
        <f t="shared" si="21"/>
        <v>0.23249460819554277</v>
      </c>
      <c r="N354" s="119">
        <v>14129</v>
      </c>
      <c r="O354" s="119">
        <f t="shared" si="22"/>
        <v>4709.666666666667</v>
      </c>
      <c r="P354" s="228">
        <f t="shared" si="23"/>
        <v>0.22889093354094414</v>
      </c>
    </row>
    <row r="355" spans="1:16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t="s">
        <v>1175</v>
      </c>
      <c r="J355" s="119">
        <v>990</v>
      </c>
      <c r="K355" s="119">
        <v>6375</v>
      </c>
      <c r="L355" s="119">
        <f t="shared" si="20"/>
        <v>2125</v>
      </c>
      <c r="M355" s="158">
        <f t="shared" si="21"/>
        <v>0.46588235294117647</v>
      </c>
      <c r="N355" s="119">
        <v>6736</v>
      </c>
      <c r="O355" s="119">
        <f t="shared" si="22"/>
        <v>2245.3333333333335</v>
      </c>
      <c r="P355" s="228">
        <f t="shared" si="23"/>
        <v>0.44091448931116389</v>
      </c>
    </row>
    <row r="356" spans="1:16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t="s">
        <v>1176</v>
      </c>
      <c r="J356" s="119">
        <v>1696</v>
      </c>
      <c r="K356" s="119">
        <v>5288</v>
      </c>
      <c r="L356" s="119">
        <f t="shared" si="20"/>
        <v>1762.6666666666667</v>
      </c>
      <c r="M356" s="158">
        <f t="shared" si="21"/>
        <v>0.96217851739788196</v>
      </c>
      <c r="N356" s="119">
        <v>5233</v>
      </c>
      <c r="O356" s="119">
        <f t="shared" si="22"/>
        <v>1744.3333333333333</v>
      </c>
      <c r="P356" s="228">
        <f t="shared" si="23"/>
        <v>0.97229122874068419</v>
      </c>
    </row>
    <row r="357" spans="1:16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t="s">
        <v>1177</v>
      </c>
      <c r="J357" s="119">
        <v>100</v>
      </c>
      <c r="K357" s="119">
        <v>1148</v>
      </c>
      <c r="L357" s="119">
        <f t="shared" si="20"/>
        <v>382.66666666666669</v>
      </c>
      <c r="M357" s="158">
        <f t="shared" si="21"/>
        <v>0.26132404181184665</v>
      </c>
      <c r="N357" s="119">
        <v>1107</v>
      </c>
      <c r="O357" s="119">
        <f t="shared" si="22"/>
        <v>369</v>
      </c>
      <c r="P357" s="228">
        <f t="shared" si="23"/>
        <v>0.27100271002710025</v>
      </c>
    </row>
    <row r="358" spans="1:16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t="s">
        <v>1178</v>
      </c>
      <c r="J358" s="119">
        <v>160</v>
      </c>
      <c r="K358" s="119">
        <v>1120</v>
      </c>
      <c r="L358" s="119">
        <f t="shared" si="20"/>
        <v>373.33333333333331</v>
      </c>
      <c r="M358" s="158">
        <f t="shared" si="21"/>
        <v>0.4285714285714286</v>
      </c>
      <c r="N358" s="119">
        <v>1130</v>
      </c>
      <c r="O358" s="119">
        <f t="shared" si="22"/>
        <v>376.66666666666669</v>
      </c>
      <c r="P358" s="228">
        <f t="shared" si="23"/>
        <v>0.4247787610619469</v>
      </c>
    </row>
    <row r="359" spans="1:16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t="s">
        <v>1179</v>
      </c>
      <c r="J359" s="119">
        <v>3209</v>
      </c>
      <c r="K359" s="119">
        <v>14583</v>
      </c>
      <c r="L359" s="119">
        <f t="shared" si="20"/>
        <v>4861</v>
      </c>
      <c r="M359" s="158">
        <f t="shared" si="21"/>
        <v>0.66015223205101836</v>
      </c>
      <c r="N359" s="119">
        <v>15937</v>
      </c>
      <c r="O359" s="119">
        <f t="shared" si="22"/>
        <v>5312.333333333333</v>
      </c>
      <c r="P359" s="228">
        <f t="shared" si="23"/>
        <v>0.60406600991403658</v>
      </c>
    </row>
    <row r="360" spans="1:16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t="s">
        <v>1180</v>
      </c>
      <c r="J360" s="119">
        <v>1907</v>
      </c>
      <c r="K360" s="119">
        <v>7866</v>
      </c>
      <c r="L360" s="119">
        <f t="shared" si="20"/>
        <v>2622</v>
      </c>
      <c r="M360" s="158">
        <f t="shared" si="21"/>
        <v>0.72730739893211294</v>
      </c>
      <c r="N360" s="119">
        <v>8460</v>
      </c>
      <c r="O360" s="119">
        <f t="shared" si="22"/>
        <v>2820</v>
      </c>
      <c r="P360" s="228">
        <f t="shared" si="23"/>
        <v>0.67624113475177305</v>
      </c>
    </row>
    <row r="361" spans="1:16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t="s">
        <v>1181</v>
      </c>
      <c r="J361" s="119">
        <v>654</v>
      </c>
      <c r="K361" s="119">
        <v>3414</v>
      </c>
      <c r="L361" s="119">
        <f t="shared" si="20"/>
        <v>1138</v>
      </c>
      <c r="M361" s="158">
        <f t="shared" si="21"/>
        <v>0.57469244288224952</v>
      </c>
      <c r="N361" s="119">
        <v>3600</v>
      </c>
      <c r="O361" s="119">
        <f t="shared" si="22"/>
        <v>1200</v>
      </c>
      <c r="P361" s="228">
        <f t="shared" si="23"/>
        <v>0.54500000000000004</v>
      </c>
    </row>
    <row r="362" spans="1:16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t="s">
        <v>1182</v>
      </c>
      <c r="J362" s="119">
        <v>228</v>
      </c>
      <c r="K362" s="119">
        <v>1245</v>
      </c>
      <c r="L362" s="119">
        <f t="shared" si="20"/>
        <v>415</v>
      </c>
      <c r="M362" s="158">
        <f t="shared" si="21"/>
        <v>0.54939759036144575</v>
      </c>
      <c r="N362" s="119">
        <v>1292</v>
      </c>
      <c r="O362" s="119">
        <f t="shared" si="22"/>
        <v>430.66666666666669</v>
      </c>
      <c r="P362" s="228">
        <f t="shared" si="23"/>
        <v>0.52941176470588236</v>
      </c>
    </row>
    <row r="363" spans="1:16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t="s">
        <v>1183</v>
      </c>
      <c r="J363" s="119">
        <v>284</v>
      </c>
      <c r="K363" s="119">
        <v>1178</v>
      </c>
      <c r="L363" s="119">
        <f t="shared" si="20"/>
        <v>392.66666666666669</v>
      </c>
      <c r="M363" s="158">
        <f t="shared" si="21"/>
        <v>0.72325976230899824</v>
      </c>
      <c r="N363" s="119">
        <v>1174</v>
      </c>
      <c r="O363" s="119">
        <f t="shared" si="22"/>
        <v>391.33333333333331</v>
      </c>
      <c r="P363" s="228">
        <f t="shared" si="23"/>
        <v>0.72572402044293016</v>
      </c>
    </row>
    <row r="364" spans="1:16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t="s">
        <v>1184</v>
      </c>
      <c r="J364" s="119">
        <v>183</v>
      </c>
      <c r="K364" s="119">
        <v>752</v>
      </c>
      <c r="L364" s="119">
        <f t="shared" si="20"/>
        <v>250.66666666666666</v>
      </c>
      <c r="M364" s="158">
        <f t="shared" si="21"/>
        <v>0.73005319148936176</v>
      </c>
      <c r="N364" s="119">
        <v>801</v>
      </c>
      <c r="O364" s="119">
        <f t="shared" si="22"/>
        <v>267</v>
      </c>
      <c r="P364" s="228">
        <f t="shared" si="23"/>
        <v>0.6853932584269663</v>
      </c>
    </row>
    <row r="365" spans="1:16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t="s">
        <v>1185</v>
      </c>
      <c r="J365" s="119">
        <v>406</v>
      </c>
      <c r="K365" s="119">
        <v>1120</v>
      </c>
      <c r="L365" s="119">
        <f t="shared" si="20"/>
        <v>373.33333333333331</v>
      </c>
      <c r="M365" s="158">
        <f t="shared" si="21"/>
        <v>1.0875000000000001</v>
      </c>
      <c r="N365" s="119">
        <v>1249</v>
      </c>
      <c r="O365" s="119">
        <f t="shared" si="22"/>
        <v>416.33333333333331</v>
      </c>
      <c r="P365" s="228">
        <f t="shared" si="23"/>
        <v>0.9751801441152923</v>
      </c>
    </row>
    <row r="366" spans="1:16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t="s">
        <v>1186</v>
      </c>
      <c r="J366" s="119">
        <v>270</v>
      </c>
      <c r="K366" s="119">
        <v>1646</v>
      </c>
      <c r="L366" s="119">
        <f t="shared" si="20"/>
        <v>548.66666666666663</v>
      </c>
      <c r="M366" s="158">
        <f t="shared" si="21"/>
        <v>0.49210206561360881</v>
      </c>
      <c r="N366" s="119">
        <v>1606</v>
      </c>
      <c r="O366" s="119">
        <f t="shared" si="22"/>
        <v>535.33333333333337</v>
      </c>
      <c r="P366" s="228">
        <f t="shared" si="23"/>
        <v>0.50435865504358657</v>
      </c>
    </row>
    <row r="367" spans="1:16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t="s">
        <v>1187</v>
      </c>
      <c r="J367" s="119">
        <v>554</v>
      </c>
      <c r="K367" s="119">
        <v>4568</v>
      </c>
      <c r="L367" s="119">
        <f t="shared" si="20"/>
        <v>1522.6666666666667</v>
      </c>
      <c r="M367" s="158">
        <f t="shared" si="21"/>
        <v>0.36383537653239928</v>
      </c>
      <c r="N367" s="119">
        <v>4733</v>
      </c>
      <c r="O367" s="119">
        <f t="shared" si="22"/>
        <v>1577.6666666666667</v>
      </c>
      <c r="P367" s="228">
        <f t="shared" si="23"/>
        <v>0.35115148954151698</v>
      </c>
    </row>
    <row r="368" spans="1:16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t="s">
        <v>1188</v>
      </c>
      <c r="J368" s="119">
        <v>372</v>
      </c>
      <c r="K368" s="119">
        <v>2590</v>
      </c>
      <c r="L368" s="119">
        <f t="shared" si="20"/>
        <v>863.33333333333337</v>
      </c>
      <c r="M368" s="158">
        <f t="shared" si="21"/>
        <v>0.43088803088803085</v>
      </c>
      <c r="N368" s="119">
        <v>2546</v>
      </c>
      <c r="O368" s="119">
        <f t="shared" si="22"/>
        <v>848.66666666666663</v>
      </c>
      <c r="P368" s="228">
        <f t="shared" si="23"/>
        <v>0.43833464257659077</v>
      </c>
    </row>
    <row r="369" spans="1:16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t="s">
        <v>1189</v>
      </c>
      <c r="J369" s="119">
        <v>386</v>
      </c>
      <c r="K369" s="119">
        <v>3176</v>
      </c>
      <c r="L369" s="119">
        <f t="shared" si="20"/>
        <v>1058.6666666666667</v>
      </c>
      <c r="M369" s="158">
        <f t="shared" si="21"/>
        <v>0.36460957178841308</v>
      </c>
      <c r="N369" s="119">
        <v>3189</v>
      </c>
      <c r="O369" s="119">
        <f t="shared" si="22"/>
        <v>1063</v>
      </c>
      <c r="P369" s="228">
        <f t="shared" si="23"/>
        <v>0.36312323612417685</v>
      </c>
    </row>
    <row r="370" spans="1:16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t="s">
        <v>1190</v>
      </c>
      <c r="J370" s="119">
        <v>227</v>
      </c>
      <c r="K370" s="119">
        <v>1174</v>
      </c>
      <c r="L370" s="119">
        <f t="shared" si="20"/>
        <v>391.33333333333331</v>
      </c>
      <c r="M370" s="158">
        <f t="shared" si="21"/>
        <v>0.58006814310051114</v>
      </c>
      <c r="N370" s="119">
        <v>1319</v>
      </c>
      <c r="O370" s="119">
        <f t="shared" si="22"/>
        <v>439.66666666666669</v>
      </c>
      <c r="P370" s="228">
        <f t="shared" si="23"/>
        <v>0.51630022744503412</v>
      </c>
    </row>
    <row r="371" spans="1:16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t="s">
        <v>1191</v>
      </c>
      <c r="J371" s="119">
        <v>413</v>
      </c>
      <c r="K371" s="119">
        <v>1681</v>
      </c>
      <c r="L371" s="119">
        <f t="shared" si="20"/>
        <v>560.33333333333337</v>
      </c>
      <c r="M371" s="158">
        <f t="shared" si="21"/>
        <v>0.73706127305175484</v>
      </c>
      <c r="N371" s="119">
        <v>1795</v>
      </c>
      <c r="O371" s="119">
        <f t="shared" si="22"/>
        <v>598.33333333333337</v>
      </c>
      <c r="P371" s="228">
        <f t="shared" si="23"/>
        <v>0.69025069637883008</v>
      </c>
    </row>
    <row r="372" spans="1:16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t="s">
        <v>1192</v>
      </c>
      <c r="J372" s="119">
        <v>360</v>
      </c>
      <c r="K372" s="119">
        <v>2184</v>
      </c>
      <c r="L372" s="119">
        <f t="shared" si="20"/>
        <v>728</v>
      </c>
      <c r="M372" s="158">
        <f t="shared" si="21"/>
        <v>0.49450549450549453</v>
      </c>
      <c r="N372" s="119">
        <v>2304</v>
      </c>
      <c r="O372" s="119">
        <f t="shared" si="22"/>
        <v>768</v>
      </c>
      <c r="P372" s="228">
        <f t="shared" si="23"/>
        <v>0.46875</v>
      </c>
    </row>
    <row r="373" spans="1:16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t="s">
        <v>1193</v>
      </c>
      <c r="J373" s="119">
        <v>87</v>
      </c>
      <c r="K373" s="119">
        <v>556</v>
      </c>
      <c r="L373" s="119">
        <f t="shared" si="20"/>
        <v>185.33333333333334</v>
      </c>
      <c r="M373" s="158">
        <f t="shared" si="21"/>
        <v>0.46942446043165464</v>
      </c>
      <c r="N373" s="119">
        <v>533</v>
      </c>
      <c r="O373" s="119">
        <f t="shared" si="22"/>
        <v>177.66666666666666</v>
      </c>
      <c r="P373" s="228">
        <f t="shared" si="23"/>
        <v>0.48968105065666045</v>
      </c>
    </row>
    <row r="374" spans="1:16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t="s">
        <v>1194</v>
      </c>
      <c r="J374" s="119">
        <v>49</v>
      </c>
      <c r="K374" s="119">
        <v>326</v>
      </c>
      <c r="L374" s="119">
        <f t="shared" si="20"/>
        <v>108.66666666666667</v>
      </c>
      <c r="M374" s="158">
        <f t="shared" si="21"/>
        <v>0.45092024539877301</v>
      </c>
      <c r="N374" s="119">
        <v>322</v>
      </c>
      <c r="O374" s="119">
        <f t="shared" si="22"/>
        <v>107.33333333333333</v>
      </c>
      <c r="P374" s="228">
        <f t="shared" si="23"/>
        <v>0.45652173913043481</v>
      </c>
    </row>
    <row r="375" spans="1:16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t="s">
        <v>1195</v>
      </c>
      <c r="J375" s="119">
        <v>461</v>
      </c>
      <c r="K375" s="119">
        <v>2661</v>
      </c>
      <c r="L375" s="119">
        <f t="shared" si="20"/>
        <v>887</v>
      </c>
      <c r="M375" s="158">
        <f t="shared" si="21"/>
        <v>0.51972942502818487</v>
      </c>
      <c r="N375" s="119">
        <v>2896</v>
      </c>
      <c r="O375" s="119">
        <f t="shared" si="22"/>
        <v>965.33333333333337</v>
      </c>
      <c r="P375" s="228">
        <f t="shared" si="23"/>
        <v>0.47755524861878451</v>
      </c>
    </row>
    <row r="376" spans="1:16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t="s">
        <v>1196</v>
      </c>
      <c r="J376" s="119">
        <v>958</v>
      </c>
      <c r="K376" s="119">
        <v>5368</v>
      </c>
      <c r="L376" s="119">
        <f t="shared" si="20"/>
        <v>1789.3333333333333</v>
      </c>
      <c r="M376" s="158">
        <f t="shared" si="21"/>
        <v>0.53539493293591656</v>
      </c>
      <c r="N376" s="119">
        <v>5729</v>
      </c>
      <c r="O376" s="119">
        <f t="shared" si="22"/>
        <v>1909.6666666666667</v>
      </c>
      <c r="P376" s="228">
        <f t="shared" si="23"/>
        <v>0.50165823005760168</v>
      </c>
    </row>
    <row r="377" spans="1:16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t="s">
        <v>1197</v>
      </c>
      <c r="J377" s="119">
        <v>181</v>
      </c>
      <c r="K377" s="119">
        <v>599</v>
      </c>
      <c r="L377" s="119">
        <f t="shared" si="20"/>
        <v>199.66666666666666</v>
      </c>
      <c r="M377" s="158">
        <f t="shared" si="21"/>
        <v>0.90651085141903176</v>
      </c>
      <c r="N377" s="119">
        <v>600</v>
      </c>
      <c r="O377" s="119">
        <f t="shared" si="22"/>
        <v>200</v>
      </c>
      <c r="P377" s="228">
        <f t="shared" si="23"/>
        <v>0.90500000000000003</v>
      </c>
    </row>
    <row r="378" spans="1:16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t="s">
        <v>1198</v>
      </c>
      <c r="J378" s="119">
        <v>313</v>
      </c>
      <c r="K378" s="119">
        <v>888</v>
      </c>
      <c r="L378" s="119">
        <f t="shared" si="20"/>
        <v>296</v>
      </c>
      <c r="M378" s="158">
        <f t="shared" si="21"/>
        <v>1.0574324324324325</v>
      </c>
      <c r="N378" s="119">
        <v>1004</v>
      </c>
      <c r="O378" s="119">
        <f t="shared" si="22"/>
        <v>334.66666666666669</v>
      </c>
      <c r="P378" s="228">
        <f t="shared" si="23"/>
        <v>0.93525896414342624</v>
      </c>
    </row>
    <row r="379" spans="1:16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t="s">
        <v>1199</v>
      </c>
      <c r="J379" s="119">
        <v>274</v>
      </c>
      <c r="K379" s="119">
        <v>1039</v>
      </c>
      <c r="L379" s="119">
        <f t="shared" si="20"/>
        <v>346.33333333333331</v>
      </c>
      <c r="M379" s="158">
        <f t="shared" si="21"/>
        <v>0.79114533205004811</v>
      </c>
      <c r="N379" s="119">
        <v>1306</v>
      </c>
      <c r="O379" s="119">
        <f t="shared" si="22"/>
        <v>435.33333333333331</v>
      </c>
      <c r="P379" s="228">
        <f t="shared" si="23"/>
        <v>0.6294027565084227</v>
      </c>
    </row>
    <row r="380" spans="1:16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t="s">
        <v>1200</v>
      </c>
      <c r="J380" s="119">
        <v>68</v>
      </c>
      <c r="K380" s="119">
        <v>938</v>
      </c>
      <c r="L380" s="119">
        <f t="shared" si="20"/>
        <v>312.66666666666669</v>
      </c>
      <c r="M380" s="158">
        <f t="shared" si="21"/>
        <v>0.21748400852878463</v>
      </c>
      <c r="N380" s="119">
        <v>1046</v>
      </c>
      <c r="O380" s="119">
        <f t="shared" si="22"/>
        <v>348.66666666666669</v>
      </c>
      <c r="P380" s="228">
        <f t="shared" si="23"/>
        <v>0.19502868068833651</v>
      </c>
    </row>
    <row r="381" spans="1:16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t="s">
        <v>1201</v>
      </c>
      <c r="J381" s="119">
        <v>3201</v>
      </c>
      <c r="K381" s="119">
        <v>15960</v>
      </c>
      <c r="L381" s="119">
        <f t="shared" si="20"/>
        <v>5320</v>
      </c>
      <c r="M381" s="158">
        <f t="shared" si="21"/>
        <v>0.60169172932330828</v>
      </c>
      <c r="N381" s="119">
        <v>16736</v>
      </c>
      <c r="O381" s="119">
        <f t="shared" si="22"/>
        <v>5578.666666666667</v>
      </c>
      <c r="P381" s="228">
        <f t="shared" si="23"/>
        <v>0.57379302103250474</v>
      </c>
    </row>
    <row r="382" spans="1:16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t="s">
        <v>1202</v>
      </c>
      <c r="J382" s="119">
        <v>1974</v>
      </c>
      <c r="K382" s="119">
        <v>10357</v>
      </c>
      <c r="L382" s="119">
        <f t="shared" si="20"/>
        <v>3452.3333333333335</v>
      </c>
      <c r="M382" s="158">
        <f t="shared" si="21"/>
        <v>0.57178719706478709</v>
      </c>
      <c r="N382" s="119">
        <v>10783</v>
      </c>
      <c r="O382" s="119">
        <f t="shared" si="22"/>
        <v>3594.3333333333335</v>
      </c>
      <c r="P382" s="228">
        <f t="shared" si="23"/>
        <v>0.54919781136974866</v>
      </c>
    </row>
    <row r="383" spans="1:16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t="s">
        <v>1203</v>
      </c>
      <c r="J383" s="119">
        <v>17</v>
      </c>
      <c r="K383" s="119">
        <v>1938</v>
      </c>
      <c r="L383" s="119">
        <f t="shared" si="20"/>
        <v>646</v>
      </c>
      <c r="M383" s="158">
        <f t="shared" si="21"/>
        <v>2.6315789473684209E-2</v>
      </c>
      <c r="N383" s="119">
        <v>2039</v>
      </c>
      <c r="O383" s="119">
        <f t="shared" si="22"/>
        <v>679.66666666666663</v>
      </c>
      <c r="P383" s="228">
        <f t="shared" si="23"/>
        <v>2.501226091221187E-2</v>
      </c>
    </row>
    <row r="384" spans="1:16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t="s">
        <v>1204</v>
      </c>
      <c r="J384" s="119">
        <v>185</v>
      </c>
      <c r="K384" s="119">
        <v>1090</v>
      </c>
      <c r="L384" s="119">
        <f t="shared" si="20"/>
        <v>363.33333333333331</v>
      </c>
      <c r="M384" s="158">
        <f t="shared" si="21"/>
        <v>0.50917431192660556</v>
      </c>
      <c r="N384" s="119">
        <v>1089</v>
      </c>
      <c r="O384" s="119">
        <f t="shared" si="22"/>
        <v>363</v>
      </c>
      <c r="P384" s="228">
        <f t="shared" si="23"/>
        <v>0.50964187327823696</v>
      </c>
    </row>
    <row r="385" spans="1:16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t="s">
        <v>1205</v>
      </c>
      <c r="J385" s="119">
        <v>98</v>
      </c>
      <c r="K385" s="119">
        <v>698</v>
      </c>
      <c r="L385" s="119">
        <f t="shared" si="20"/>
        <v>232.66666666666666</v>
      </c>
      <c r="M385" s="158">
        <f t="shared" si="21"/>
        <v>0.42120343839541546</v>
      </c>
      <c r="N385" s="119">
        <v>656</v>
      </c>
      <c r="O385" s="119">
        <f t="shared" si="22"/>
        <v>218.66666666666666</v>
      </c>
      <c r="P385" s="228">
        <f t="shared" si="23"/>
        <v>0.44817073170731708</v>
      </c>
    </row>
    <row r="386" spans="1:16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t="s">
        <v>1206</v>
      </c>
      <c r="J386" s="119">
        <v>2884</v>
      </c>
      <c r="K386" s="119">
        <v>14427</v>
      </c>
      <c r="L386" s="119">
        <f t="shared" si="20"/>
        <v>4809</v>
      </c>
      <c r="M386" s="158">
        <f t="shared" si="21"/>
        <v>0.59970887918486171</v>
      </c>
      <c r="N386" s="119">
        <v>14808</v>
      </c>
      <c r="O386" s="119">
        <f t="shared" si="22"/>
        <v>4936</v>
      </c>
      <c r="P386" s="228">
        <f t="shared" si="23"/>
        <v>0.58427876823338731</v>
      </c>
    </row>
    <row r="387" spans="1:16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t="s">
        <v>1207</v>
      </c>
      <c r="J387" s="119">
        <v>456</v>
      </c>
      <c r="K387" s="119">
        <v>1070</v>
      </c>
      <c r="L387" s="119">
        <f t="shared" si="20"/>
        <v>356.66666666666669</v>
      </c>
      <c r="M387" s="158">
        <f t="shared" si="21"/>
        <v>1.2785046728971963</v>
      </c>
      <c r="N387" s="119">
        <v>1152</v>
      </c>
      <c r="O387" s="119">
        <f t="shared" si="22"/>
        <v>384</v>
      </c>
      <c r="P387" s="228">
        <f t="shared" si="23"/>
        <v>1.1875</v>
      </c>
    </row>
    <row r="388" spans="1:16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t="s">
        <v>1208</v>
      </c>
      <c r="J388" s="119">
        <v>311</v>
      </c>
      <c r="K388" s="119">
        <v>1783</v>
      </c>
      <c r="L388" s="119">
        <f t="shared" ref="L388:L451" si="24">K388/3</f>
        <v>594.33333333333337</v>
      </c>
      <c r="M388" s="158">
        <f t="shared" ref="M388:M451" si="25">J388/(K388/3)</f>
        <v>0.5232753785754346</v>
      </c>
      <c r="N388" s="119">
        <v>1779</v>
      </c>
      <c r="O388" s="119">
        <f t="shared" si="22"/>
        <v>593</v>
      </c>
      <c r="P388" s="228">
        <f t="shared" si="23"/>
        <v>0.52445193929173695</v>
      </c>
    </row>
    <row r="389" spans="1:16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t="s">
        <v>1209</v>
      </c>
      <c r="J389" s="119">
        <v>457</v>
      </c>
      <c r="K389" s="119">
        <v>1639</v>
      </c>
      <c r="L389" s="119">
        <f t="shared" si="24"/>
        <v>546.33333333333337</v>
      </c>
      <c r="M389" s="158">
        <f t="shared" si="25"/>
        <v>0.83648566198901764</v>
      </c>
      <c r="N389" s="119">
        <v>1867</v>
      </c>
      <c r="O389" s="119">
        <f t="shared" ref="O389:O452" si="26">N389/3</f>
        <v>622.33333333333337</v>
      </c>
      <c r="P389" s="228">
        <f t="shared" ref="P389:P452" si="27">J389/(N389/3)</f>
        <v>0.7343331547937868</v>
      </c>
    </row>
    <row r="390" spans="1:16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t="s">
        <v>1210</v>
      </c>
      <c r="J390" s="119">
        <v>3590</v>
      </c>
      <c r="K390" s="119">
        <v>11914</v>
      </c>
      <c r="L390" s="119">
        <f t="shared" si="24"/>
        <v>3971.3333333333335</v>
      </c>
      <c r="M390" s="158">
        <f t="shared" si="25"/>
        <v>0.90397851267416485</v>
      </c>
      <c r="N390" s="119">
        <v>12110</v>
      </c>
      <c r="O390" s="119">
        <f t="shared" si="26"/>
        <v>4036.6666666666665</v>
      </c>
      <c r="P390" s="228">
        <f t="shared" si="27"/>
        <v>0.88934764657308019</v>
      </c>
    </row>
    <row r="391" spans="1:16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t="s">
        <v>1211</v>
      </c>
      <c r="J391" s="119">
        <v>2108</v>
      </c>
      <c r="K391" s="119">
        <v>198054</v>
      </c>
      <c r="L391" s="119">
        <f t="shared" si="24"/>
        <v>66018</v>
      </c>
      <c r="M391" s="158">
        <f t="shared" si="25"/>
        <v>3.1930685570601955E-2</v>
      </c>
      <c r="N391" s="119">
        <v>200170</v>
      </c>
      <c r="O391" s="119">
        <f t="shared" si="26"/>
        <v>66723.333333333328</v>
      </c>
      <c r="P391" s="228">
        <f t="shared" si="27"/>
        <v>3.1593145826047858E-2</v>
      </c>
    </row>
    <row r="392" spans="1:16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t="s">
        <v>1212</v>
      </c>
      <c r="J392" s="119">
        <v>290</v>
      </c>
      <c r="K392" s="119">
        <v>719</v>
      </c>
      <c r="L392" s="119">
        <f t="shared" si="24"/>
        <v>239.66666666666666</v>
      </c>
      <c r="M392" s="158">
        <f t="shared" si="25"/>
        <v>1.2100139082058414</v>
      </c>
      <c r="N392" s="119">
        <v>720</v>
      </c>
      <c r="O392" s="119">
        <f t="shared" si="26"/>
        <v>240</v>
      </c>
      <c r="P392" s="228">
        <f t="shared" si="27"/>
        <v>1.2083333333333333</v>
      </c>
    </row>
    <row r="393" spans="1:16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t="s">
        <v>1213</v>
      </c>
      <c r="J393" s="119">
        <v>1853</v>
      </c>
      <c r="K393" s="119">
        <v>8630</v>
      </c>
      <c r="L393" s="119">
        <f t="shared" si="24"/>
        <v>2876.6666666666665</v>
      </c>
      <c r="M393" s="158">
        <f t="shared" si="25"/>
        <v>0.6441483198146003</v>
      </c>
      <c r="N393" s="119">
        <v>8737</v>
      </c>
      <c r="O393" s="119">
        <f t="shared" si="26"/>
        <v>2912.3333333333335</v>
      </c>
      <c r="P393" s="228">
        <f t="shared" si="27"/>
        <v>0.63625958567013841</v>
      </c>
    </row>
    <row r="394" spans="1:16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t="s">
        <v>1214</v>
      </c>
      <c r="J394" s="119">
        <v>3926</v>
      </c>
      <c r="K394" s="119">
        <v>30404</v>
      </c>
      <c r="L394" s="119">
        <f t="shared" si="24"/>
        <v>10134.666666666666</v>
      </c>
      <c r="M394" s="158">
        <f t="shared" si="25"/>
        <v>0.38738323904749378</v>
      </c>
      <c r="N394" s="119">
        <v>31181</v>
      </c>
      <c r="O394" s="119">
        <f t="shared" si="26"/>
        <v>10393.666666666666</v>
      </c>
      <c r="P394" s="228">
        <f t="shared" si="27"/>
        <v>0.37773002790160676</v>
      </c>
    </row>
    <row r="395" spans="1:16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t="s">
        <v>1215</v>
      </c>
      <c r="J395" s="119">
        <v>837</v>
      </c>
      <c r="K395" s="119">
        <v>2592</v>
      </c>
      <c r="L395" s="119">
        <f t="shared" si="24"/>
        <v>864</v>
      </c>
      <c r="M395" s="158">
        <f t="shared" si="25"/>
        <v>0.96875</v>
      </c>
      <c r="N395" s="119">
        <v>2704</v>
      </c>
      <c r="O395" s="119">
        <f t="shared" si="26"/>
        <v>901.33333333333337</v>
      </c>
      <c r="P395" s="228">
        <f t="shared" si="27"/>
        <v>0.92862426035502954</v>
      </c>
    </row>
    <row r="396" spans="1:16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t="s">
        <v>1216</v>
      </c>
      <c r="J396" s="119">
        <v>321</v>
      </c>
      <c r="K396" s="119">
        <v>2190</v>
      </c>
      <c r="L396" s="119">
        <f t="shared" si="24"/>
        <v>730</v>
      </c>
      <c r="M396" s="158">
        <f t="shared" si="25"/>
        <v>0.4397260273972603</v>
      </c>
      <c r="N396" s="119">
        <v>2212</v>
      </c>
      <c r="O396" s="119">
        <f t="shared" si="26"/>
        <v>737.33333333333337</v>
      </c>
      <c r="P396" s="228">
        <f t="shared" si="27"/>
        <v>0.43535262206148279</v>
      </c>
    </row>
    <row r="397" spans="1:16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t="s">
        <v>1217</v>
      </c>
      <c r="J397" s="119">
        <v>695</v>
      </c>
      <c r="K397" s="119">
        <v>2866</v>
      </c>
      <c r="L397" s="119">
        <f t="shared" si="24"/>
        <v>955.33333333333337</v>
      </c>
      <c r="M397" s="158">
        <f t="shared" si="25"/>
        <v>0.72749476622470344</v>
      </c>
      <c r="N397" s="119">
        <v>2989</v>
      </c>
      <c r="O397" s="119">
        <f t="shared" si="26"/>
        <v>996.33333333333337</v>
      </c>
      <c r="P397" s="228">
        <f t="shared" si="27"/>
        <v>0.69755771160923385</v>
      </c>
    </row>
    <row r="398" spans="1:16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t="s">
        <v>1218</v>
      </c>
      <c r="J398" s="119">
        <v>577</v>
      </c>
      <c r="K398" s="119">
        <v>3101</v>
      </c>
      <c r="L398" s="119">
        <f t="shared" si="24"/>
        <v>1033.6666666666667</v>
      </c>
      <c r="M398" s="158">
        <f t="shared" si="25"/>
        <v>0.55820702999032568</v>
      </c>
      <c r="N398" s="119">
        <v>3353</v>
      </c>
      <c r="O398" s="119">
        <f t="shared" si="26"/>
        <v>1117.6666666666667</v>
      </c>
      <c r="P398" s="228">
        <f t="shared" si="27"/>
        <v>0.51625410080524903</v>
      </c>
    </row>
    <row r="399" spans="1:16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t="s">
        <v>1219</v>
      </c>
      <c r="J399" s="119">
        <v>458</v>
      </c>
      <c r="K399" s="119">
        <v>2750</v>
      </c>
      <c r="L399" s="119">
        <f t="shared" si="24"/>
        <v>916.66666666666663</v>
      </c>
      <c r="M399" s="158">
        <f t="shared" si="25"/>
        <v>0.49963636363636366</v>
      </c>
      <c r="N399" s="119">
        <v>3289</v>
      </c>
      <c r="O399" s="119">
        <f t="shared" si="26"/>
        <v>1096.3333333333333</v>
      </c>
      <c r="P399" s="228">
        <f t="shared" si="27"/>
        <v>0.41775615688659168</v>
      </c>
    </row>
    <row r="400" spans="1:16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t="s">
        <v>1220</v>
      </c>
      <c r="J400" s="119">
        <v>447</v>
      </c>
      <c r="K400" s="119">
        <v>2611</v>
      </c>
      <c r="L400" s="119">
        <f t="shared" si="24"/>
        <v>870.33333333333337</v>
      </c>
      <c r="M400" s="158">
        <f t="shared" si="25"/>
        <v>0.5135963232477978</v>
      </c>
      <c r="N400" s="119">
        <v>2557</v>
      </c>
      <c r="O400" s="119">
        <f t="shared" si="26"/>
        <v>852.33333333333337</v>
      </c>
      <c r="P400" s="228">
        <f t="shared" si="27"/>
        <v>0.52444270629644107</v>
      </c>
    </row>
    <row r="401" spans="1:16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t="s">
        <v>1221</v>
      </c>
      <c r="J401" s="119">
        <v>1048</v>
      </c>
      <c r="K401" s="119">
        <v>5987</v>
      </c>
      <c r="L401" s="119">
        <f t="shared" si="24"/>
        <v>1995.6666666666667</v>
      </c>
      <c r="M401" s="158">
        <f t="shared" si="25"/>
        <v>0.52513779856355436</v>
      </c>
      <c r="N401" s="119">
        <v>5976</v>
      </c>
      <c r="O401" s="119">
        <f t="shared" si="26"/>
        <v>1992</v>
      </c>
      <c r="P401" s="228">
        <f t="shared" si="27"/>
        <v>0.52610441767068272</v>
      </c>
    </row>
    <row r="402" spans="1:16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t="s">
        <v>1222</v>
      </c>
      <c r="J402" s="119">
        <v>729</v>
      </c>
      <c r="K402" s="119">
        <v>3903</v>
      </c>
      <c r="L402" s="119">
        <f t="shared" si="24"/>
        <v>1301</v>
      </c>
      <c r="M402" s="158">
        <f t="shared" si="25"/>
        <v>0.56033820138355106</v>
      </c>
      <c r="N402" s="119">
        <v>4037</v>
      </c>
      <c r="O402" s="119">
        <f t="shared" si="26"/>
        <v>1345.6666666666667</v>
      </c>
      <c r="P402" s="228">
        <f t="shared" si="27"/>
        <v>0.54173891503591776</v>
      </c>
    </row>
    <row r="403" spans="1:16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t="s">
        <v>1223</v>
      </c>
      <c r="J403" s="119">
        <v>2121</v>
      </c>
      <c r="K403" s="119">
        <v>11521</v>
      </c>
      <c r="L403" s="119">
        <f t="shared" si="24"/>
        <v>3840.3333333333335</v>
      </c>
      <c r="M403" s="158">
        <f t="shared" si="25"/>
        <v>0.55229580765558539</v>
      </c>
      <c r="N403" s="119">
        <v>11924</v>
      </c>
      <c r="O403" s="119">
        <f t="shared" si="26"/>
        <v>3974.6666666666665</v>
      </c>
      <c r="P403" s="228">
        <f t="shared" si="27"/>
        <v>0.53362965447836297</v>
      </c>
    </row>
    <row r="404" spans="1:16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t="s">
        <v>1224</v>
      </c>
      <c r="J404" s="119">
        <v>874</v>
      </c>
      <c r="K404" s="119">
        <v>4597</v>
      </c>
      <c r="L404" s="119">
        <f t="shared" si="24"/>
        <v>1532.3333333333333</v>
      </c>
      <c r="M404" s="158">
        <f t="shared" si="25"/>
        <v>0.57037198172721337</v>
      </c>
      <c r="N404" s="119">
        <v>4743</v>
      </c>
      <c r="O404" s="119">
        <f t="shared" si="26"/>
        <v>1581</v>
      </c>
      <c r="P404" s="228">
        <f t="shared" si="27"/>
        <v>0.55281467425679953</v>
      </c>
    </row>
    <row r="405" spans="1:16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t="s">
        <v>1225</v>
      </c>
      <c r="J405" s="119">
        <v>335</v>
      </c>
      <c r="K405" s="119">
        <v>1636</v>
      </c>
      <c r="L405" s="119">
        <f t="shared" si="24"/>
        <v>545.33333333333337</v>
      </c>
      <c r="M405" s="158">
        <f t="shared" si="25"/>
        <v>0.61430317848410754</v>
      </c>
      <c r="N405" s="119">
        <v>1685</v>
      </c>
      <c r="O405" s="119">
        <f t="shared" si="26"/>
        <v>561.66666666666663</v>
      </c>
      <c r="P405" s="228">
        <f t="shared" si="27"/>
        <v>0.59643916913946593</v>
      </c>
    </row>
    <row r="406" spans="1:16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t="s">
        <v>1226</v>
      </c>
      <c r="J406" s="119">
        <v>944</v>
      </c>
      <c r="K406" s="119">
        <v>4972</v>
      </c>
      <c r="L406" s="119">
        <f t="shared" si="24"/>
        <v>1657.3333333333333</v>
      </c>
      <c r="M406" s="158">
        <f t="shared" si="25"/>
        <v>0.56958970233306516</v>
      </c>
      <c r="N406" s="119">
        <v>5235</v>
      </c>
      <c r="O406" s="119">
        <f t="shared" si="26"/>
        <v>1745</v>
      </c>
      <c r="P406" s="228">
        <f t="shared" si="27"/>
        <v>0.54097421203438401</v>
      </c>
    </row>
    <row r="407" spans="1:16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t="s">
        <v>1227</v>
      </c>
      <c r="J407" s="119">
        <v>179</v>
      </c>
      <c r="K407" s="119">
        <v>1038</v>
      </c>
      <c r="L407" s="119">
        <f t="shared" si="24"/>
        <v>346</v>
      </c>
      <c r="M407" s="158">
        <f t="shared" si="25"/>
        <v>0.51734104046242779</v>
      </c>
      <c r="N407" s="119">
        <v>1052</v>
      </c>
      <c r="O407" s="119">
        <f t="shared" si="26"/>
        <v>350.66666666666669</v>
      </c>
      <c r="P407" s="228">
        <f t="shared" si="27"/>
        <v>0.51045627376425851</v>
      </c>
    </row>
    <row r="408" spans="1:16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t="s">
        <v>1228</v>
      </c>
      <c r="J408" s="119">
        <v>501</v>
      </c>
      <c r="K408" s="119">
        <v>2869</v>
      </c>
      <c r="L408" s="119">
        <f t="shared" si="24"/>
        <v>956.33333333333337</v>
      </c>
      <c r="M408" s="158">
        <f t="shared" si="25"/>
        <v>0.52387591495294528</v>
      </c>
      <c r="N408" s="119">
        <v>2881</v>
      </c>
      <c r="O408" s="119">
        <f t="shared" si="26"/>
        <v>960.33333333333337</v>
      </c>
      <c r="P408" s="228">
        <f t="shared" si="27"/>
        <v>0.52169385629989584</v>
      </c>
    </row>
    <row r="409" spans="1:16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t="s">
        <v>1229</v>
      </c>
      <c r="J409" s="119">
        <v>471</v>
      </c>
      <c r="K409" s="119">
        <v>1489</v>
      </c>
      <c r="L409" s="119">
        <f t="shared" si="24"/>
        <v>496.33333333333331</v>
      </c>
      <c r="M409" s="158">
        <f t="shared" si="25"/>
        <v>0.948959032907992</v>
      </c>
      <c r="N409" s="119">
        <v>1586</v>
      </c>
      <c r="O409" s="119">
        <f t="shared" si="26"/>
        <v>528.66666666666663</v>
      </c>
      <c r="P409" s="228">
        <f t="shared" si="27"/>
        <v>0.89092055485498112</v>
      </c>
    </row>
    <row r="410" spans="1:16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t="s">
        <v>1230</v>
      </c>
      <c r="J410" s="119">
        <v>1239</v>
      </c>
      <c r="K410" s="119">
        <v>5016</v>
      </c>
      <c r="L410" s="119">
        <f t="shared" si="24"/>
        <v>1672</v>
      </c>
      <c r="M410" s="158">
        <f t="shared" si="25"/>
        <v>0.74102870813397126</v>
      </c>
      <c r="N410" s="119">
        <v>5057</v>
      </c>
      <c r="O410" s="119">
        <f t="shared" si="26"/>
        <v>1685.6666666666667</v>
      </c>
      <c r="P410" s="228">
        <f t="shared" si="27"/>
        <v>0.73502076329839827</v>
      </c>
    </row>
    <row r="411" spans="1:16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t="s">
        <v>1231</v>
      </c>
      <c r="J411" s="119">
        <v>278</v>
      </c>
      <c r="K411" s="119">
        <v>568</v>
      </c>
      <c r="L411" s="119">
        <f t="shared" si="24"/>
        <v>189.33333333333334</v>
      </c>
      <c r="M411" s="158">
        <f t="shared" si="25"/>
        <v>1.4683098591549295</v>
      </c>
      <c r="N411" s="119">
        <v>583</v>
      </c>
      <c r="O411" s="119">
        <f t="shared" si="26"/>
        <v>194.33333333333334</v>
      </c>
      <c r="P411" s="228">
        <f t="shared" si="27"/>
        <v>1.4305317324185247</v>
      </c>
    </row>
    <row r="412" spans="1:16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t="s">
        <v>1232</v>
      </c>
      <c r="J412" s="119">
        <v>238</v>
      </c>
      <c r="K412" s="119">
        <v>3498</v>
      </c>
      <c r="L412" s="119">
        <f t="shared" si="24"/>
        <v>1166</v>
      </c>
      <c r="M412" s="158">
        <f t="shared" si="25"/>
        <v>0.20411663807890223</v>
      </c>
      <c r="N412" s="119">
        <v>3730</v>
      </c>
      <c r="O412" s="119">
        <f t="shared" si="26"/>
        <v>1243.3333333333333</v>
      </c>
      <c r="P412" s="228">
        <f t="shared" si="27"/>
        <v>0.19142091152815013</v>
      </c>
    </row>
    <row r="413" spans="1:16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t="s">
        <v>1233</v>
      </c>
      <c r="J413" s="119">
        <v>295</v>
      </c>
      <c r="K413" s="119">
        <v>1753</v>
      </c>
      <c r="L413" s="119">
        <f t="shared" si="24"/>
        <v>584.33333333333337</v>
      </c>
      <c r="M413" s="158">
        <f t="shared" si="25"/>
        <v>0.50484883057615515</v>
      </c>
      <c r="N413" s="119">
        <v>1838</v>
      </c>
      <c r="O413" s="119">
        <f t="shared" si="26"/>
        <v>612.66666666666663</v>
      </c>
      <c r="P413" s="228">
        <f t="shared" si="27"/>
        <v>0.48150163220892278</v>
      </c>
    </row>
    <row r="414" spans="1:16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t="s">
        <v>1234</v>
      </c>
      <c r="J414" s="119">
        <v>7010</v>
      </c>
      <c r="K414" s="119">
        <v>27272</v>
      </c>
      <c r="L414" s="119">
        <f t="shared" si="24"/>
        <v>9090.6666666666661</v>
      </c>
      <c r="M414" s="158">
        <f t="shared" si="25"/>
        <v>0.77112056321501909</v>
      </c>
      <c r="N414" s="119">
        <v>29470</v>
      </c>
      <c r="O414" s="119">
        <f t="shared" si="26"/>
        <v>9823.3333333333339</v>
      </c>
      <c r="P414" s="228">
        <f t="shared" si="27"/>
        <v>0.71360705802511026</v>
      </c>
    </row>
    <row r="415" spans="1:16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t="s">
        <v>1235</v>
      </c>
      <c r="J415" s="119">
        <v>107</v>
      </c>
      <c r="K415" s="119">
        <v>472</v>
      </c>
      <c r="L415" s="119">
        <f t="shared" si="24"/>
        <v>157.33333333333334</v>
      </c>
      <c r="M415" s="158">
        <f t="shared" si="25"/>
        <v>0.68008474576271183</v>
      </c>
      <c r="N415" s="119">
        <v>450</v>
      </c>
      <c r="O415" s="119">
        <f t="shared" si="26"/>
        <v>150</v>
      </c>
      <c r="P415" s="228">
        <f t="shared" si="27"/>
        <v>0.71333333333333337</v>
      </c>
    </row>
    <row r="416" spans="1:16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t="s">
        <v>1236</v>
      </c>
      <c r="J416" s="119">
        <v>322</v>
      </c>
      <c r="K416" s="119">
        <v>2352</v>
      </c>
      <c r="L416" s="119">
        <f t="shared" si="24"/>
        <v>784</v>
      </c>
      <c r="M416" s="158">
        <f t="shared" si="25"/>
        <v>0.4107142857142857</v>
      </c>
      <c r="N416" s="119">
        <v>2348</v>
      </c>
      <c r="O416" s="119">
        <f t="shared" si="26"/>
        <v>782.66666666666663</v>
      </c>
      <c r="P416" s="228">
        <f t="shared" si="27"/>
        <v>0.41141396933560481</v>
      </c>
    </row>
    <row r="417" spans="1:16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t="s">
        <v>1237</v>
      </c>
      <c r="J417" s="119">
        <v>1879</v>
      </c>
      <c r="K417" s="119">
        <v>11481</v>
      </c>
      <c r="L417" s="119">
        <f t="shared" si="24"/>
        <v>3827</v>
      </c>
      <c r="M417" s="158">
        <f t="shared" si="25"/>
        <v>0.49098510582701854</v>
      </c>
      <c r="N417" s="119">
        <v>12359</v>
      </c>
      <c r="O417" s="119">
        <f t="shared" si="26"/>
        <v>4119.666666666667</v>
      </c>
      <c r="P417" s="228">
        <f t="shared" si="27"/>
        <v>0.45610486285298157</v>
      </c>
    </row>
    <row r="418" spans="1:16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t="s">
        <v>1238</v>
      </c>
      <c r="J418" s="119">
        <v>585</v>
      </c>
      <c r="K418" s="119">
        <v>1503</v>
      </c>
      <c r="L418" s="119">
        <f t="shared" si="24"/>
        <v>501</v>
      </c>
      <c r="M418" s="158">
        <f t="shared" si="25"/>
        <v>1.1676646706586826</v>
      </c>
      <c r="N418" s="119">
        <v>1518</v>
      </c>
      <c r="O418" s="119">
        <f t="shared" si="26"/>
        <v>506</v>
      </c>
      <c r="P418" s="228">
        <f t="shared" si="27"/>
        <v>1.1561264822134387</v>
      </c>
    </row>
    <row r="419" spans="1:16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t="s">
        <v>1239</v>
      </c>
      <c r="J419" s="119">
        <v>249</v>
      </c>
      <c r="K419" s="119">
        <v>681</v>
      </c>
      <c r="L419" s="119">
        <f t="shared" si="24"/>
        <v>227</v>
      </c>
      <c r="M419" s="158">
        <f t="shared" si="25"/>
        <v>1.0969162995594715</v>
      </c>
      <c r="N419" s="119">
        <v>669</v>
      </c>
      <c r="O419" s="119">
        <f t="shared" si="26"/>
        <v>223</v>
      </c>
      <c r="P419" s="228">
        <f t="shared" si="27"/>
        <v>1.116591928251121</v>
      </c>
    </row>
    <row r="420" spans="1:16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t="s">
        <v>1240</v>
      </c>
      <c r="J420" s="119">
        <v>843</v>
      </c>
      <c r="K420" s="119">
        <v>4211</v>
      </c>
      <c r="L420" s="119">
        <f t="shared" si="24"/>
        <v>1403.6666666666667</v>
      </c>
      <c r="M420" s="158">
        <f t="shared" si="25"/>
        <v>0.60056993588221319</v>
      </c>
      <c r="N420" s="119">
        <v>4326</v>
      </c>
      <c r="O420" s="119">
        <f t="shared" si="26"/>
        <v>1442</v>
      </c>
      <c r="P420" s="228">
        <f t="shared" si="27"/>
        <v>0.5846047156726768</v>
      </c>
    </row>
    <row r="421" spans="1:16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t="s">
        <v>1241</v>
      </c>
      <c r="J421" s="119">
        <v>1803</v>
      </c>
      <c r="K421" s="119">
        <v>12737</v>
      </c>
      <c r="L421" s="119">
        <f t="shared" si="24"/>
        <v>4245.666666666667</v>
      </c>
      <c r="M421" s="158">
        <f t="shared" si="25"/>
        <v>0.4246682892360838</v>
      </c>
      <c r="N421" s="119">
        <v>13412</v>
      </c>
      <c r="O421" s="119">
        <f t="shared" si="26"/>
        <v>4470.666666666667</v>
      </c>
      <c r="P421" s="228">
        <f t="shared" si="27"/>
        <v>0.40329555621831192</v>
      </c>
    </row>
    <row r="422" spans="1:16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t="s">
        <v>1242</v>
      </c>
      <c r="J422" s="119">
        <v>190</v>
      </c>
      <c r="K422" s="119">
        <v>865</v>
      </c>
      <c r="L422" s="119">
        <f t="shared" si="24"/>
        <v>288.33333333333331</v>
      </c>
      <c r="M422" s="158">
        <f t="shared" si="25"/>
        <v>0.65895953757225434</v>
      </c>
      <c r="N422" s="119">
        <v>872</v>
      </c>
      <c r="O422" s="119">
        <f t="shared" si="26"/>
        <v>290.66666666666669</v>
      </c>
      <c r="P422" s="228">
        <f t="shared" si="27"/>
        <v>0.65366972477064211</v>
      </c>
    </row>
    <row r="423" spans="1:16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t="s">
        <v>1243</v>
      </c>
      <c r="J423" s="119">
        <v>559</v>
      </c>
      <c r="K423" s="119">
        <v>2617</v>
      </c>
      <c r="L423" s="119">
        <f t="shared" si="24"/>
        <v>872.33333333333337</v>
      </c>
      <c r="M423" s="158">
        <f t="shared" si="25"/>
        <v>0.64081008788689331</v>
      </c>
      <c r="N423" s="119">
        <v>2681</v>
      </c>
      <c r="O423" s="119">
        <f t="shared" si="26"/>
        <v>893.66666666666663</v>
      </c>
      <c r="P423" s="228">
        <f t="shared" si="27"/>
        <v>0.62551286833271169</v>
      </c>
    </row>
    <row r="424" spans="1:16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t="s">
        <v>1244</v>
      </c>
      <c r="J424" s="119">
        <v>3781</v>
      </c>
      <c r="K424" s="119">
        <v>16976</v>
      </c>
      <c r="L424" s="119">
        <f t="shared" si="24"/>
        <v>5658.666666666667</v>
      </c>
      <c r="M424" s="158">
        <f t="shared" si="25"/>
        <v>0.66817860508953819</v>
      </c>
      <c r="N424" s="119">
        <v>17248</v>
      </c>
      <c r="O424" s="119">
        <f t="shared" si="26"/>
        <v>5749.333333333333</v>
      </c>
      <c r="P424" s="228">
        <f t="shared" si="27"/>
        <v>0.65764146567717996</v>
      </c>
    </row>
    <row r="425" spans="1:16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t="s">
        <v>1245</v>
      </c>
      <c r="J425" s="119">
        <v>1632</v>
      </c>
      <c r="K425" s="119">
        <v>6794</v>
      </c>
      <c r="L425" s="119">
        <f t="shared" si="24"/>
        <v>2264.6666666666665</v>
      </c>
      <c r="M425" s="158">
        <f t="shared" si="25"/>
        <v>0.72063585516632322</v>
      </c>
      <c r="N425" s="119">
        <v>7108</v>
      </c>
      <c r="O425" s="119">
        <f t="shared" si="26"/>
        <v>2369.3333333333335</v>
      </c>
      <c r="P425" s="228">
        <f t="shared" si="27"/>
        <v>0.68880135059088343</v>
      </c>
    </row>
    <row r="426" spans="1:16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t="s">
        <v>1246</v>
      </c>
      <c r="J426" s="119">
        <v>322</v>
      </c>
      <c r="K426" s="119">
        <v>2113</v>
      </c>
      <c r="L426" s="119">
        <f t="shared" si="24"/>
        <v>704.33333333333337</v>
      </c>
      <c r="M426" s="158">
        <f t="shared" si="25"/>
        <v>0.45716990061523899</v>
      </c>
      <c r="N426" s="119">
        <v>2214</v>
      </c>
      <c r="O426" s="119">
        <f t="shared" si="26"/>
        <v>738</v>
      </c>
      <c r="P426" s="228">
        <f t="shared" si="27"/>
        <v>0.43631436314363142</v>
      </c>
    </row>
    <row r="427" spans="1:16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t="s">
        <v>1247</v>
      </c>
      <c r="J427" s="119">
        <v>3163</v>
      </c>
      <c r="K427" s="119">
        <v>17078</v>
      </c>
      <c r="L427" s="119">
        <f t="shared" si="24"/>
        <v>5692.666666666667</v>
      </c>
      <c r="M427" s="158">
        <f t="shared" si="25"/>
        <v>0.55562712261388914</v>
      </c>
      <c r="N427" s="119">
        <v>16548</v>
      </c>
      <c r="O427" s="119">
        <f t="shared" si="26"/>
        <v>5516</v>
      </c>
      <c r="P427" s="228">
        <f t="shared" si="27"/>
        <v>0.57342277012327769</v>
      </c>
    </row>
    <row r="428" spans="1:16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t="s">
        <v>1248</v>
      </c>
      <c r="J428" s="119">
        <v>322</v>
      </c>
      <c r="K428" s="119">
        <v>1447</v>
      </c>
      <c r="L428" s="119">
        <f t="shared" si="24"/>
        <v>482.33333333333331</v>
      </c>
      <c r="M428" s="158">
        <f t="shared" si="25"/>
        <v>0.66758811333794055</v>
      </c>
      <c r="N428" s="119">
        <v>1581</v>
      </c>
      <c r="O428" s="119">
        <f t="shared" si="26"/>
        <v>527</v>
      </c>
      <c r="P428" s="228">
        <f t="shared" si="27"/>
        <v>0.61100569259962045</v>
      </c>
    </row>
    <row r="429" spans="1:16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t="s">
        <v>1249</v>
      </c>
      <c r="J429" s="119">
        <v>2272</v>
      </c>
      <c r="K429" s="119">
        <v>14013</v>
      </c>
      <c r="L429" s="119">
        <f t="shared" si="24"/>
        <v>4671</v>
      </c>
      <c r="M429" s="158">
        <f t="shared" si="25"/>
        <v>0.48640548062513378</v>
      </c>
      <c r="N429" s="119">
        <v>14166</v>
      </c>
      <c r="O429" s="119">
        <f t="shared" si="26"/>
        <v>4722</v>
      </c>
      <c r="P429" s="228">
        <f t="shared" si="27"/>
        <v>0.48115205421431595</v>
      </c>
    </row>
    <row r="430" spans="1:16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t="s">
        <v>1250</v>
      </c>
      <c r="J430" s="119">
        <v>718</v>
      </c>
      <c r="K430" s="119">
        <v>7217</v>
      </c>
      <c r="L430" s="119">
        <f t="shared" si="24"/>
        <v>2405.6666666666665</v>
      </c>
      <c r="M430" s="158">
        <f t="shared" si="25"/>
        <v>0.29846196480532078</v>
      </c>
      <c r="N430" s="119">
        <v>7271</v>
      </c>
      <c r="O430" s="119">
        <f t="shared" si="26"/>
        <v>2423.6666666666665</v>
      </c>
      <c r="P430" s="228">
        <f t="shared" si="27"/>
        <v>0.29624535827258974</v>
      </c>
    </row>
    <row r="431" spans="1:16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t="s">
        <v>1251</v>
      </c>
      <c r="J431" s="119">
        <v>6909</v>
      </c>
      <c r="K431" s="119">
        <v>44502</v>
      </c>
      <c r="L431" s="119">
        <f t="shared" si="24"/>
        <v>14834</v>
      </c>
      <c r="M431" s="158">
        <f t="shared" si="25"/>
        <v>0.46575434811918565</v>
      </c>
      <c r="N431" s="119">
        <v>45872</v>
      </c>
      <c r="O431" s="119">
        <f t="shared" si="26"/>
        <v>15290.666666666666</v>
      </c>
      <c r="P431" s="228">
        <f t="shared" si="27"/>
        <v>0.45184426229508201</v>
      </c>
    </row>
    <row r="432" spans="1:16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t="s">
        <v>1252</v>
      </c>
      <c r="J432" s="119">
        <v>498</v>
      </c>
      <c r="K432" s="119">
        <v>4217</v>
      </c>
      <c r="L432" s="119">
        <f t="shared" si="24"/>
        <v>1405.6666666666667</v>
      </c>
      <c r="M432" s="158">
        <f t="shared" si="25"/>
        <v>0.35428029404790135</v>
      </c>
      <c r="N432" s="119">
        <v>4460</v>
      </c>
      <c r="O432" s="119">
        <f t="shared" si="26"/>
        <v>1486.6666666666667</v>
      </c>
      <c r="P432" s="228">
        <f t="shared" si="27"/>
        <v>0.33497757847533632</v>
      </c>
    </row>
    <row r="433" spans="1:16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t="s">
        <v>1253</v>
      </c>
      <c r="J433" s="119">
        <v>552</v>
      </c>
      <c r="K433" s="119">
        <v>3803</v>
      </c>
      <c r="L433" s="119">
        <f t="shared" si="24"/>
        <v>1267.6666666666667</v>
      </c>
      <c r="M433" s="158">
        <f t="shared" si="25"/>
        <v>0.43544570076255584</v>
      </c>
      <c r="N433" s="119">
        <v>3896</v>
      </c>
      <c r="O433" s="119">
        <f t="shared" si="26"/>
        <v>1298.6666666666667</v>
      </c>
      <c r="P433" s="228">
        <f t="shared" si="27"/>
        <v>0.4250513347022587</v>
      </c>
    </row>
    <row r="434" spans="1:16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t="s">
        <v>1254</v>
      </c>
      <c r="J434" s="119">
        <v>289</v>
      </c>
      <c r="K434" s="119">
        <v>1020</v>
      </c>
      <c r="L434" s="119">
        <f t="shared" si="24"/>
        <v>340</v>
      </c>
      <c r="M434" s="158">
        <f t="shared" si="25"/>
        <v>0.85</v>
      </c>
      <c r="N434" s="119">
        <v>1024</v>
      </c>
      <c r="O434" s="119">
        <f t="shared" si="26"/>
        <v>341.33333333333331</v>
      </c>
      <c r="P434" s="228">
        <f t="shared" si="27"/>
        <v>0.8466796875</v>
      </c>
    </row>
    <row r="435" spans="1:16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t="s">
        <v>1255</v>
      </c>
      <c r="J435" s="119">
        <v>358</v>
      </c>
      <c r="K435" s="119">
        <v>3889</v>
      </c>
      <c r="L435" s="119">
        <f t="shared" si="24"/>
        <v>1296.3333333333333</v>
      </c>
      <c r="M435" s="158">
        <f t="shared" si="25"/>
        <v>0.2761635381846233</v>
      </c>
      <c r="N435" s="119">
        <v>3928</v>
      </c>
      <c r="O435" s="119">
        <f t="shared" si="26"/>
        <v>1309.3333333333333</v>
      </c>
      <c r="P435" s="228">
        <f t="shared" si="27"/>
        <v>0.27342158859470472</v>
      </c>
    </row>
    <row r="436" spans="1:16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t="s">
        <v>1256</v>
      </c>
      <c r="J436" s="119">
        <v>1390</v>
      </c>
      <c r="K436" s="119">
        <v>7125</v>
      </c>
      <c r="L436" s="119">
        <f t="shared" si="24"/>
        <v>2375</v>
      </c>
      <c r="M436" s="158">
        <f t="shared" si="25"/>
        <v>0.58526315789473682</v>
      </c>
      <c r="N436" s="119">
        <v>7226</v>
      </c>
      <c r="O436" s="119">
        <f t="shared" si="26"/>
        <v>2408.6666666666665</v>
      </c>
      <c r="P436" s="228">
        <f t="shared" si="27"/>
        <v>0.57708275671187381</v>
      </c>
    </row>
    <row r="437" spans="1:16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t="s">
        <v>1257</v>
      </c>
      <c r="J437" s="119">
        <v>11746</v>
      </c>
      <c r="K437" s="119">
        <v>109509</v>
      </c>
      <c r="L437" s="119">
        <f t="shared" si="24"/>
        <v>36503</v>
      </c>
      <c r="M437" s="158">
        <f t="shared" si="25"/>
        <v>0.32178177136125796</v>
      </c>
      <c r="N437" s="119">
        <v>112509</v>
      </c>
      <c r="O437" s="119">
        <f t="shared" si="26"/>
        <v>37503</v>
      </c>
      <c r="P437" s="228">
        <f t="shared" si="27"/>
        <v>0.31320161053782364</v>
      </c>
    </row>
    <row r="438" spans="1:16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t="s">
        <v>1258</v>
      </c>
      <c r="J438" s="119">
        <v>2322</v>
      </c>
      <c r="K438" s="119">
        <v>8078</v>
      </c>
      <c r="L438" s="119">
        <f t="shared" si="24"/>
        <v>2692.6666666666665</v>
      </c>
      <c r="M438" s="158">
        <f t="shared" si="25"/>
        <v>0.86234216390195595</v>
      </c>
      <c r="N438" s="119">
        <v>8007</v>
      </c>
      <c r="O438" s="119">
        <f t="shared" si="26"/>
        <v>2669</v>
      </c>
      <c r="P438" s="228">
        <f t="shared" si="27"/>
        <v>0.86998875983514423</v>
      </c>
    </row>
    <row r="439" spans="1:16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t="s">
        <v>1259</v>
      </c>
      <c r="J439" s="119">
        <v>736</v>
      </c>
      <c r="K439" s="119">
        <v>5780</v>
      </c>
      <c r="L439" s="119">
        <f t="shared" si="24"/>
        <v>1926.6666666666667</v>
      </c>
      <c r="M439" s="158">
        <f t="shared" si="25"/>
        <v>0.38200692041522488</v>
      </c>
      <c r="N439" s="119">
        <v>5877</v>
      </c>
      <c r="O439" s="119">
        <f t="shared" si="26"/>
        <v>1959</v>
      </c>
      <c r="P439" s="228">
        <f t="shared" si="27"/>
        <v>0.37570188871873406</v>
      </c>
    </row>
    <row r="440" spans="1:16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t="s">
        <v>1260</v>
      </c>
      <c r="J440" s="119">
        <v>627</v>
      </c>
      <c r="K440" s="119">
        <v>3044</v>
      </c>
      <c r="L440" s="119">
        <f t="shared" si="24"/>
        <v>1014.6666666666666</v>
      </c>
      <c r="M440" s="158">
        <f t="shared" si="25"/>
        <v>0.61793692509855458</v>
      </c>
      <c r="N440" s="119">
        <v>3055</v>
      </c>
      <c r="O440" s="119">
        <f t="shared" si="26"/>
        <v>1018.3333333333334</v>
      </c>
      <c r="P440" s="228">
        <f t="shared" si="27"/>
        <v>0.61571194762684123</v>
      </c>
    </row>
    <row r="441" spans="1:16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t="s">
        <v>1261</v>
      </c>
      <c r="J441" s="119">
        <v>587</v>
      </c>
      <c r="K441" s="119">
        <v>4356</v>
      </c>
      <c r="L441" s="119">
        <f t="shared" si="24"/>
        <v>1452</v>
      </c>
      <c r="M441" s="158">
        <f t="shared" si="25"/>
        <v>0.40426997245179064</v>
      </c>
      <c r="N441" s="119">
        <v>4864</v>
      </c>
      <c r="O441" s="119">
        <f t="shared" si="26"/>
        <v>1621.3333333333333</v>
      </c>
      <c r="P441" s="228">
        <f t="shared" si="27"/>
        <v>0.36204769736842107</v>
      </c>
    </row>
    <row r="442" spans="1:16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t="s">
        <v>1262</v>
      </c>
      <c r="J442" s="119">
        <v>1250</v>
      </c>
      <c r="K442" s="119">
        <v>7172</v>
      </c>
      <c r="L442" s="119">
        <f t="shared" si="24"/>
        <v>2390.6666666666665</v>
      </c>
      <c r="M442" s="158">
        <f t="shared" si="25"/>
        <v>0.52286670384829892</v>
      </c>
      <c r="N442" s="119">
        <v>7648</v>
      </c>
      <c r="O442" s="119">
        <f t="shared" si="26"/>
        <v>2549.3333333333335</v>
      </c>
      <c r="P442" s="228">
        <f t="shared" si="27"/>
        <v>0.49032426778242677</v>
      </c>
    </row>
    <row r="443" spans="1:16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t="s">
        <v>1263</v>
      </c>
      <c r="J443" s="119">
        <v>2344</v>
      </c>
      <c r="K443" s="119">
        <v>20452</v>
      </c>
      <c r="L443" s="119">
        <f t="shared" si="24"/>
        <v>6817.333333333333</v>
      </c>
      <c r="M443" s="158">
        <f t="shared" si="25"/>
        <v>0.34382945433209466</v>
      </c>
      <c r="N443" s="119">
        <v>21031</v>
      </c>
      <c r="O443" s="119">
        <f t="shared" si="26"/>
        <v>7010.333333333333</v>
      </c>
      <c r="P443" s="228">
        <f t="shared" si="27"/>
        <v>0.33436355855641675</v>
      </c>
    </row>
    <row r="444" spans="1:16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t="s">
        <v>1264</v>
      </c>
      <c r="J444" s="119">
        <v>472</v>
      </c>
      <c r="K444" s="119">
        <v>3673</v>
      </c>
      <c r="L444" s="119">
        <f t="shared" si="24"/>
        <v>1224.3333333333333</v>
      </c>
      <c r="M444" s="158">
        <f t="shared" si="25"/>
        <v>0.38551592703512116</v>
      </c>
      <c r="N444" s="119">
        <v>3651</v>
      </c>
      <c r="O444" s="119">
        <f t="shared" si="26"/>
        <v>1217</v>
      </c>
      <c r="P444" s="228">
        <f t="shared" si="27"/>
        <v>0.38783894823336074</v>
      </c>
    </row>
    <row r="445" spans="1:16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t="s">
        <v>1265</v>
      </c>
      <c r="J445" s="119">
        <v>1651</v>
      </c>
      <c r="K445" s="119">
        <v>9415</v>
      </c>
      <c r="L445" s="119">
        <f t="shared" si="24"/>
        <v>3138.3333333333335</v>
      </c>
      <c r="M445" s="158">
        <f t="shared" si="25"/>
        <v>0.52607541157727034</v>
      </c>
      <c r="N445" s="119">
        <v>10059</v>
      </c>
      <c r="O445" s="119">
        <f t="shared" si="26"/>
        <v>3353</v>
      </c>
      <c r="P445" s="228">
        <f t="shared" si="27"/>
        <v>0.49239487026543394</v>
      </c>
    </row>
    <row r="446" spans="1:16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t="s">
        <v>1266</v>
      </c>
      <c r="J446" s="119">
        <v>479</v>
      </c>
      <c r="K446" s="119">
        <v>1224</v>
      </c>
      <c r="L446" s="119">
        <f t="shared" si="24"/>
        <v>408</v>
      </c>
      <c r="M446" s="158">
        <f t="shared" si="25"/>
        <v>1.1740196078431373</v>
      </c>
      <c r="N446" s="119">
        <v>1340</v>
      </c>
      <c r="O446" s="119">
        <f t="shared" si="26"/>
        <v>446.66666666666669</v>
      </c>
      <c r="P446" s="228">
        <f t="shared" si="27"/>
        <v>1.0723880597014925</v>
      </c>
    </row>
    <row r="447" spans="1:16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t="s">
        <v>1267</v>
      </c>
      <c r="J447" s="119">
        <v>246</v>
      </c>
      <c r="K447" s="119">
        <v>855</v>
      </c>
      <c r="L447" s="119">
        <f t="shared" si="24"/>
        <v>285</v>
      </c>
      <c r="M447" s="158">
        <f t="shared" si="25"/>
        <v>0.86315789473684212</v>
      </c>
      <c r="N447" s="119">
        <v>864</v>
      </c>
      <c r="O447" s="119">
        <f t="shared" si="26"/>
        <v>288</v>
      </c>
      <c r="P447" s="228">
        <f t="shared" si="27"/>
        <v>0.85416666666666663</v>
      </c>
    </row>
    <row r="448" spans="1:16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t="s">
        <v>1268</v>
      </c>
      <c r="J448" s="119">
        <v>4087</v>
      </c>
      <c r="K448" s="119">
        <v>31889</v>
      </c>
      <c r="L448" s="119">
        <f t="shared" si="24"/>
        <v>10629.666666666666</v>
      </c>
      <c r="M448" s="158">
        <f t="shared" si="25"/>
        <v>0.38448994951237103</v>
      </c>
      <c r="N448" s="119">
        <v>32518</v>
      </c>
      <c r="O448" s="119">
        <f t="shared" si="26"/>
        <v>10839.333333333334</v>
      </c>
      <c r="P448" s="228">
        <f t="shared" si="27"/>
        <v>0.3770527092687127</v>
      </c>
    </row>
    <row r="449" spans="1:16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t="s">
        <v>1269</v>
      </c>
      <c r="J449" s="119">
        <v>412</v>
      </c>
      <c r="K449" s="119">
        <v>1398</v>
      </c>
      <c r="L449" s="119">
        <f t="shared" si="24"/>
        <v>466</v>
      </c>
      <c r="M449" s="158">
        <f t="shared" si="25"/>
        <v>0.88412017167381973</v>
      </c>
      <c r="N449" s="119">
        <v>1536</v>
      </c>
      <c r="O449" s="119">
        <f t="shared" si="26"/>
        <v>512</v>
      </c>
      <c r="P449" s="228">
        <f t="shared" si="27"/>
        <v>0.8046875</v>
      </c>
    </row>
    <row r="450" spans="1:16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t="s">
        <v>1270</v>
      </c>
      <c r="J450" s="119">
        <v>718</v>
      </c>
      <c r="K450" s="119">
        <v>6159</v>
      </c>
      <c r="L450" s="119">
        <f t="shared" si="24"/>
        <v>2053</v>
      </c>
      <c r="M450" s="158">
        <f t="shared" si="25"/>
        <v>0.34973209936678035</v>
      </c>
      <c r="N450" s="119">
        <v>6218</v>
      </c>
      <c r="O450" s="119">
        <f t="shared" si="26"/>
        <v>2072.6666666666665</v>
      </c>
      <c r="P450" s="228">
        <f t="shared" si="27"/>
        <v>0.34641363782566742</v>
      </c>
    </row>
    <row r="451" spans="1:16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t="s">
        <v>1271</v>
      </c>
      <c r="J451" s="119">
        <v>84</v>
      </c>
      <c r="K451" s="119">
        <v>977</v>
      </c>
      <c r="L451" s="119">
        <f t="shared" si="24"/>
        <v>325.66666666666669</v>
      </c>
      <c r="M451" s="158">
        <f t="shared" si="25"/>
        <v>0.25793244626407369</v>
      </c>
      <c r="N451" s="119">
        <v>952</v>
      </c>
      <c r="O451" s="119">
        <f t="shared" si="26"/>
        <v>317.33333333333331</v>
      </c>
      <c r="P451" s="228">
        <f t="shared" si="27"/>
        <v>0.26470588235294118</v>
      </c>
    </row>
    <row r="452" spans="1:16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t="s">
        <v>1272</v>
      </c>
      <c r="J452" s="119">
        <v>1564</v>
      </c>
      <c r="K452" s="119">
        <v>10504</v>
      </c>
      <c r="L452" s="119">
        <f t="shared" ref="L452:L515" si="28">K452/3</f>
        <v>3501.3333333333335</v>
      </c>
      <c r="M452" s="158">
        <f t="shared" ref="M452:M515" si="29">J452/(K452/3)</f>
        <v>0.44668697638994664</v>
      </c>
      <c r="N452" s="119">
        <v>12289</v>
      </c>
      <c r="O452" s="119">
        <f t="shared" si="26"/>
        <v>4096.333333333333</v>
      </c>
      <c r="P452" s="228">
        <f t="shared" si="27"/>
        <v>0.38180486614045084</v>
      </c>
    </row>
    <row r="453" spans="1:16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t="s">
        <v>1273</v>
      </c>
      <c r="J453" s="119">
        <v>328</v>
      </c>
      <c r="K453" s="119">
        <v>1102</v>
      </c>
      <c r="L453" s="119">
        <f t="shared" si="28"/>
        <v>367.33333333333331</v>
      </c>
      <c r="M453" s="158">
        <f t="shared" si="29"/>
        <v>0.89292196007259528</v>
      </c>
      <c r="N453" s="119">
        <v>1171</v>
      </c>
      <c r="O453" s="119">
        <f t="shared" ref="O453:O516" si="30">N453/3</f>
        <v>390.33333333333331</v>
      </c>
      <c r="P453" s="228">
        <f t="shared" ref="P453:P516" si="31">J453/(N453/3)</f>
        <v>0.84030742954739546</v>
      </c>
    </row>
    <row r="454" spans="1:16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t="s">
        <v>1274</v>
      </c>
      <c r="J454" s="119">
        <v>181</v>
      </c>
      <c r="K454" s="119">
        <v>650</v>
      </c>
      <c r="L454" s="119">
        <f t="shared" si="28"/>
        <v>216.66666666666666</v>
      </c>
      <c r="M454" s="158">
        <f t="shared" si="29"/>
        <v>0.83538461538461539</v>
      </c>
      <c r="N454" s="119">
        <v>684</v>
      </c>
      <c r="O454" s="119">
        <f t="shared" si="30"/>
        <v>228</v>
      </c>
      <c r="P454" s="228">
        <f t="shared" si="31"/>
        <v>0.79385964912280704</v>
      </c>
    </row>
    <row r="455" spans="1:16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t="s">
        <v>1275</v>
      </c>
      <c r="J455" s="119">
        <v>342</v>
      </c>
      <c r="K455" s="119">
        <v>1111</v>
      </c>
      <c r="L455" s="119">
        <f t="shared" si="28"/>
        <v>370.33333333333331</v>
      </c>
      <c r="M455" s="158">
        <f t="shared" si="29"/>
        <v>0.92349234923492352</v>
      </c>
      <c r="N455" s="119">
        <v>1122</v>
      </c>
      <c r="O455" s="119">
        <f t="shared" si="30"/>
        <v>374</v>
      </c>
      <c r="P455" s="228">
        <f t="shared" si="31"/>
        <v>0.91443850267379678</v>
      </c>
    </row>
    <row r="456" spans="1:16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t="s">
        <v>1276</v>
      </c>
      <c r="J456" s="119">
        <v>456</v>
      </c>
      <c r="K456" s="119">
        <v>2389</v>
      </c>
      <c r="L456" s="119">
        <f t="shared" si="28"/>
        <v>796.33333333333337</v>
      </c>
      <c r="M456" s="158">
        <f t="shared" si="29"/>
        <v>0.57262452909167016</v>
      </c>
      <c r="N456" s="119">
        <v>2361</v>
      </c>
      <c r="O456" s="119">
        <f t="shared" si="30"/>
        <v>787</v>
      </c>
      <c r="P456" s="228">
        <f t="shared" si="31"/>
        <v>0.57941550190597202</v>
      </c>
    </row>
    <row r="457" spans="1:16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t="s">
        <v>1277</v>
      </c>
      <c r="J457" s="119">
        <v>2532</v>
      </c>
      <c r="K457" s="119">
        <v>13776</v>
      </c>
      <c r="L457" s="119">
        <f t="shared" si="28"/>
        <v>4592</v>
      </c>
      <c r="M457" s="158">
        <f t="shared" si="29"/>
        <v>0.55139372822299648</v>
      </c>
      <c r="N457" s="119">
        <v>14272</v>
      </c>
      <c r="O457" s="119">
        <f t="shared" si="30"/>
        <v>4757.333333333333</v>
      </c>
      <c r="P457" s="228">
        <f t="shared" si="31"/>
        <v>0.53223094170403595</v>
      </c>
    </row>
    <row r="458" spans="1:16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t="s">
        <v>1278</v>
      </c>
      <c r="J458" s="119">
        <v>2522</v>
      </c>
      <c r="K458" s="119">
        <v>14778</v>
      </c>
      <c r="L458" s="119">
        <f t="shared" si="28"/>
        <v>4926</v>
      </c>
      <c r="M458" s="158">
        <f t="shared" si="29"/>
        <v>0.511977263499797</v>
      </c>
      <c r="N458" s="119">
        <v>15314</v>
      </c>
      <c r="O458" s="119">
        <f t="shared" si="30"/>
        <v>5104.666666666667</v>
      </c>
      <c r="P458" s="228">
        <f t="shared" si="31"/>
        <v>0.49405772495755512</v>
      </c>
    </row>
    <row r="459" spans="1:16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t="s">
        <v>1279</v>
      </c>
      <c r="J459" s="119">
        <v>530</v>
      </c>
      <c r="K459" s="119">
        <v>4601</v>
      </c>
      <c r="L459" s="119">
        <f t="shared" si="28"/>
        <v>1533.6666666666667</v>
      </c>
      <c r="M459" s="158">
        <f t="shared" si="29"/>
        <v>0.34557704846772441</v>
      </c>
      <c r="N459" s="119">
        <v>4895</v>
      </c>
      <c r="O459" s="119">
        <f t="shared" si="30"/>
        <v>1631.6666666666667</v>
      </c>
      <c r="P459" s="228">
        <f t="shared" si="31"/>
        <v>0.32482124616956076</v>
      </c>
    </row>
    <row r="460" spans="1:16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t="s">
        <v>1280</v>
      </c>
      <c r="J460" s="119">
        <v>1105</v>
      </c>
      <c r="K460" s="119">
        <v>4367</v>
      </c>
      <c r="L460" s="119">
        <f t="shared" si="28"/>
        <v>1455.6666666666667</v>
      </c>
      <c r="M460" s="158">
        <f t="shared" si="29"/>
        <v>0.75910235859858022</v>
      </c>
      <c r="N460" s="119">
        <v>4609</v>
      </c>
      <c r="O460" s="119">
        <f t="shared" si="30"/>
        <v>1536.3333333333333</v>
      </c>
      <c r="P460" s="228">
        <f t="shared" si="31"/>
        <v>0.71924495552180523</v>
      </c>
    </row>
    <row r="461" spans="1:16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t="s">
        <v>1281</v>
      </c>
      <c r="J461" s="119">
        <v>141</v>
      </c>
      <c r="K461" s="119">
        <v>303</v>
      </c>
      <c r="L461" s="119">
        <f t="shared" si="28"/>
        <v>101</v>
      </c>
      <c r="M461" s="158">
        <f t="shared" si="29"/>
        <v>1.3960396039603959</v>
      </c>
      <c r="N461" s="119">
        <v>415</v>
      </c>
      <c r="O461" s="119">
        <f t="shared" si="30"/>
        <v>138.33333333333334</v>
      </c>
      <c r="P461" s="228">
        <f t="shared" si="31"/>
        <v>1.0192771084337349</v>
      </c>
    </row>
    <row r="462" spans="1:16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t="s">
        <v>1282</v>
      </c>
      <c r="J462" s="119">
        <v>740</v>
      </c>
      <c r="K462" s="119">
        <v>5060</v>
      </c>
      <c r="L462" s="119">
        <f t="shared" si="28"/>
        <v>1686.6666666666667</v>
      </c>
      <c r="M462" s="158">
        <f t="shared" si="29"/>
        <v>0.43873517786561261</v>
      </c>
      <c r="N462" s="119">
        <v>5622</v>
      </c>
      <c r="O462" s="119">
        <f t="shared" si="30"/>
        <v>1874</v>
      </c>
      <c r="P462" s="228">
        <f t="shared" si="31"/>
        <v>0.39487726787620064</v>
      </c>
    </row>
    <row r="463" spans="1:16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t="s">
        <v>1283</v>
      </c>
      <c r="J463" s="119">
        <v>11681</v>
      </c>
      <c r="K463" s="119">
        <v>82371</v>
      </c>
      <c r="L463" s="119">
        <f t="shared" si="28"/>
        <v>27457</v>
      </c>
      <c r="M463" s="158">
        <f t="shared" si="29"/>
        <v>0.42542885238736933</v>
      </c>
      <c r="N463" s="119">
        <v>85763</v>
      </c>
      <c r="O463" s="119">
        <f t="shared" si="30"/>
        <v>28587.666666666668</v>
      </c>
      <c r="P463" s="228">
        <f t="shared" si="31"/>
        <v>0.40860277742149875</v>
      </c>
    </row>
    <row r="464" spans="1:16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t="s">
        <v>1284</v>
      </c>
      <c r="J464" s="119">
        <v>353</v>
      </c>
      <c r="K464" s="119">
        <v>1255</v>
      </c>
      <c r="L464" s="119">
        <f t="shared" si="28"/>
        <v>418.33333333333331</v>
      </c>
      <c r="M464" s="158">
        <f t="shared" si="29"/>
        <v>0.84382470119521913</v>
      </c>
      <c r="N464" s="119">
        <v>1324</v>
      </c>
      <c r="O464" s="119">
        <f t="shared" si="30"/>
        <v>441.33333333333331</v>
      </c>
      <c r="P464" s="228">
        <f t="shared" si="31"/>
        <v>0.7998489425981874</v>
      </c>
    </row>
    <row r="465" spans="1:16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t="s">
        <v>1285</v>
      </c>
      <c r="J465" s="119">
        <v>126</v>
      </c>
      <c r="K465" s="119">
        <v>1138</v>
      </c>
      <c r="L465" s="119">
        <f t="shared" si="28"/>
        <v>379.33333333333331</v>
      </c>
      <c r="M465" s="158">
        <f t="shared" si="29"/>
        <v>0.33216168717047451</v>
      </c>
      <c r="N465" s="119">
        <v>1138</v>
      </c>
      <c r="O465" s="119">
        <f t="shared" si="30"/>
        <v>379.33333333333331</v>
      </c>
      <c r="P465" s="228">
        <f t="shared" si="31"/>
        <v>0.33216168717047451</v>
      </c>
    </row>
    <row r="466" spans="1:16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t="s">
        <v>1286</v>
      </c>
      <c r="J466" s="119">
        <v>578</v>
      </c>
      <c r="K466" s="119">
        <v>3817</v>
      </c>
      <c r="L466" s="119">
        <f t="shared" si="28"/>
        <v>1272.3333333333333</v>
      </c>
      <c r="M466" s="158">
        <f t="shared" si="29"/>
        <v>0.4542834686926906</v>
      </c>
      <c r="N466" s="119">
        <v>3945</v>
      </c>
      <c r="O466" s="119">
        <f t="shared" si="30"/>
        <v>1315</v>
      </c>
      <c r="P466" s="228">
        <f t="shared" si="31"/>
        <v>0.43954372623574145</v>
      </c>
    </row>
    <row r="467" spans="1:16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t="s">
        <v>1287</v>
      </c>
      <c r="J467" s="119">
        <v>1838</v>
      </c>
      <c r="K467" s="119">
        <v>11956</v>
      </c>
      <c r="L467" s="119">
        <f t="shared" si="28"/>
        <v>3985.3333333333335</v>
      </c>
      <c r="M467" s="158">
        <f t="shared" si="29"/>
        <v>0.46119103379056536</v>
      </c>
      <c r="N467" s="119">
        <v>11992</v>
      </c>
      <c r="O467" s="119">
        <f t="shared" si="30"/>
        <v>3997.3333333333335</v>
      </c>
      <c r="P467" s="228">
        <f t="shared" si="31"/>
        <v>0.45980653769179453</v>
      </c>
    </row>
    <row r="468" spans="1:16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t="s">
        <v>1288</v>
      </c>
      <c r="J468" s="119">
        <v>8460</v>
      </c>
      <c r="K468" s="119">
        <v>63491</v>
      </c>
      <c r="L468" s="119">
        <f t="shared" si="28"/>
        <v>21163.666666666668</v>
      </c>
      <c r="M468" s="158">
        <f t="shared" si="29"/>
        <v>0.39974169567340251</v>
      </c>
      <c r="N468" s="119">
        <v>65236</v>
      </c>
      <c r="O468" s="119">
        <f t="shared" si="30"/>
        <v>21745.333333333332</v>
      </c>
      <c r="P468" s="228">
        <f t="shared" si="31"/>
        <v>0.38904899135446686</v>
      </c>
    </row>
    <row r="469" spans="1:16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t="s">
        <v>1289</v>
      </c>
      <c r="J469" s="119">
        <v>1595</v>
      </c>
      <c r="K469" s="119">
        <v>10905</v>
      </c>
      <c r="L469" s="119">
        <f t="shared" si="28"/>
        <v>3635</v>
      </c>
      <c r="M469" s="158">
        <f t="shared" si="29"/>
        <v>0.43878954607977994</v>
      </c>
      <c r="N469" s="119">
        <v>10894</v>
      </c>
      <c r="O469" s="119">
        <f t="shared" si="30"/>
        <v>3631.3333333333335</v>
      </c>
      <c r="P469" s="228">
        <f t="shared" si="31"/>
        <v>0.4392326051037268</v>
      </c>
    </row>
    <row r="470" spans="1:16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t="s">
        <v>1290</v>
      </c>
      <c r="J470" s="119">
        <v>1474</v>
      </c>
      <c r="K470" s="119">
        <v>10051</v>
      </c>
      <c r="L470" s="119">
        <f t="shared" si="28"/>
        <v>3350.3333333333335</v>
      </c>
      <c r="M470" s="158">
        <f t="shared" si="29"/>
        <v>0.43995622326136702</v>
      </c>
      <c r="N470" s="119">
        <v>10691</v>
      </c>
      <c r="O470" s="119">
        <f t="shared" si="30"/>
        <v>3563.6666666666665</v>
      </c>
      <c r="P470" s="228">
        <f t="shared" si="31"/>
        <v>0.41361893181180431</v>
      </c>
    </row>
    <row r="471" spans="1:16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t="s">
        <v>1291</v>
      </c>
      <c r="J471" s="119">
        <v>304</v>
      </c>
      <c r="K471" s="119">
        <v>886</v>
      </c>
      <c r="L471" s="119">
        <f t="shared" si="28"/>
        <v>295.33333333333331</v>
      </c>
      <c r="M471" s="158">
        <f t="shared" si="29"/>
        <v>1.0293453724604966</v>
      </c>
      <c r="N471" s="119">
        <v>953</v>
      </c>
      <c r="O471" s="119">
        <f t="shared" si="30"/>
        <v>317.66666666666669</v>
      </c>
      <c r="P471" s="228">
        <f t="shared" si="31"/>
        <v>0.95697796432318982</v>
      </c>
    </row>
    <row r="472" spans="1:16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t="s">
        <v>1292</v>
      </c>
      <c r="J472" s="119">
        <v>859</v>
      </c>
      <c r="K472" s="119">
        <v>3513</v>
      </c>
      <c r="L472" s="119">
        <f t="shared" si="28"/>
        <v>1171</v>
      </c>
      <c r="M472" s="158">
        <f t="shared" si="29"/>
        <v>0.73356105892399659</v>
      </c>
      <c r="N472" s="119">
        <v>3738</v>
      </c>
      <c r="O472" s="119">
        <f t="shared" si="30"/>
        <v>1246</v>
      </c>
      <c r="P472" s="228">
        <f t="shared" si="31"/>
        <v>0.6894060995184591</v>
      </c>
    </row>
    <row r="473" spans="1:16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t="s">
        <v>1293</v>
      </c>
      <c r="J473" s="119">
        <v>92</v>
      </c>
      <c r="K473" s="119">
        <v>743</v>
      </c>
      <c r="L473" s="119">
        <f t="shared" si="28"/>
        <v>247.66666666666666</v>
      </c>
      <c r="M473" s="158">
        <f t="shared" si="29"/>
        <v>0.37146702557200539</v>
      </c>
      <c r="N473" s="119">
        <v>813</v>
      </c>
      <c r="O473" s="119">
        <f t="shared" si="30"/>
        <v>271</v>
      </c>
      <c r="P473" s="228">
        <f t="shared" si="31"/>
        <v>0.33948339483394835</v>
      </c>
    </row>
    <row r="474" spans="1:16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t="s">
        <v>1294</v>
      </c>
      <c r="J474" s="119">
        <v>471</v>
      </c>
      <c r="K474" s="119">
        <v>3174</v>
      </c>
      <c r="L474" s="119">
        <f t="shared" si="28"/>
        <v>1058</v>
      </c>
      <c r="M474" s="158">
        <f t="shared" si="29"/>
        <v>0.44517958412098296</v>
      </c>
      <c r="N474" s="119">
        <v>3354</v>
      </c>
      <c r="O474" s="119">
        <f t="shared" si="30"/>
        <v>1118</v>
      </c>
      <c r="P474" s="228">
        <f t="shared" si="31"/>
        <v>0.42128801431127011</v>
      </c>
    </row>
    <row r="475" spans="1:16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t="s">
        <v>1295</v>
      </c>
      <c r="J475" s="119">
        <v>421</v>
      </c>
      <c r="K475" s="119">
        <v>1744</v>
      </c>
      <c r="L475" s="119">
        <f t="shared" si="28"/>
        <v>581.33333333333337</v>
      </c>
      <c r="M475" s="158">
        <f t="shared" si="29"/>
        <v>0.72419724770642202</v>
      </c>
      <c r="N475" s="119">
        <v>1794</v>
      </c>
      <c r="O475" s="119">
        <f t="shared" si="30"/>
        <v>598</v>
      </c>
      <c r="P475" s="228">
        <f t="shared" si="31"/>
        <v>0.70401337792642138</v>
      </c>
    </row>
    <row r="476" spans="1:16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t="s">
        <v>1296</v>
      </c>
      <c r="J476" s="119">
        <v>285</v>
      </c>
      <c r="K476" s="119">
        <v>2393</v>
      </c>
      <c r="L476" s="119">
        <f t="shared" si="28"/>
        <v>797.66666666666663</v>
      </c>
      <c r="M476" s="158">
        <f t="shared" si="29"/>
        <v>0.35729210196406186</v>
      </c>
      <c r="N476" s="119">
        <v>2478</v>
      </c>
      <c r="O476" s="119">
        <f t="shared" si="30"/>
        <v>826</v>
      </c>
      <c r="P476" s="228">
        <f t="shared" si="31"/>
        <v>0.34503631961259079</v>
      </c>
    </row>
    <row r="477" spans="1:16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t="s">
        <v>1297</v>
      </c>
      <c r="J477" s="119">
        <v>2523</v>
      </c>
      <c r="K477" s="119">
        <v>8046</v>
      </c>
      <c r="L477" s="119">
        <f t="shared" si="28"/>
        <v>2682</v>
      </c>
      <c r="M477" s="158">
        <f t="shared" si="29"/>
        <v>0.9407158836689038</v>
      </c>
      <c r="N477" s="119">
        <v>8121</v>
      </c>
      <c r="O477" s="119">
        <f t="shared" si="30"/>
        <v>2707</v>
      </c>
      <c r="P477" s="228">
        <f t="shared" si="31"/>
        <v>0.93202807536017729</v>
      </c>
    </row>
    <row r="478" spans="1:16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t="s">
        <v>1298</v>
      </c>
      <c r="J478" s="119">
        <v>197</v>
      </c>
      <c r="K478" s="119">
        <v>950</v>
      </c>
      <c r="L478" s="119">
        <f t="shared" si="28"/>
        <v>316.66666666666669</v>
      </c>
      <c r="M478" s="158">
        <f t="shared" si="29"/>
        <v>0.62210526315789472</v>
      </c>
      <c r="N478" s="119">
        <v>958</v>
      </c>
      <c r="O478" s="119">
        <f t="shared" si="30"/>
        <v>319.33333333333331</v>
      </c>
      <c r="P478" s="228">
        <f t="shared" si="31"/>
        <v>0.61691022964509401</v>
      </c>
    </row>
    <row r="479" spans="1:16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t="s">
        <v>1299</v>
      </c>
      <c r="J479" s="119">
        <v>1731</v>
      </c>
      <c r="K479" s="119">
        <v>5341</v>
      </c>
      <c r="L479" s="119">
        <f t="shared" si="28"/>
        <v>1780.3333333333333</v>
      </c>
      <c r="M479" s="158">
        <f t="shared" si="29"/>
        <v>0.97228983336453856</v>
      </c>
      <c r="N479" s="119">
        <v>5555</v>
      </c>
      <c r="O479" s="119">
        <f t="shared" si="30"/>
        <v>1851.6666666666667</v>
      </c>
      <c r="P479" s="228">
        <f t="shared" si="31"/>
        <v>0.93483348334833483</v>
      </c>
    </row>
    <row r="480" spans="1:16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t="s">
        <v>1300</v>
      </c>
      <c r="J480" s="119">
        <v>202</v>
      </c>
      <c r="K480" s="119">
        <v>1367</v>
      </c>
      <c r="L480" s="119">
        <f t="shared" si="28"/>
        <v>455.66666666666669</v>
      </c>
      <c r="M480" s="158">
        <f t="shared" si="29"/>
        <v>0.44330651060716897</v>
      </c>
      <c r="N480" s="119">
        <v>1420</v>
      </c>
      <c r="O480" s="119">
        <f t="shared" si="30"/>
        <v>473.33333333333331</v>
      </c>
      <c r="P480" s="228">
        <f t="shared" si="31"/>
        <v>0.42676056338028173</v>
      </c>
    </row>
    <row r="481" spans="1:16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t="s">
        <v>1301</v>
      </c>
      <c r="J481" s="119">
        <v>3719</v>
      </c>
      <c r="K481" s="119">
        <v>15103</v>
      </c>
      <c r="L481" s="119">
        <f t="shared" si="28"/>
        <v>5034.333333333333</v>
      </c>
      <c r="M481" s="158">
        <f t="shared" si="29"/>
        <v>0.73872740515129454</v>
      </c>
      <c r="N481" s="119">
        <v>14664</v>
      </c>
      <c r="O481" s="119">
        <f t="shared" si="30"/>
        <v>4888</v>
      </c>
      <c r="P481" s="228">
        <f t="shared" si="31"/>
        <v>0.76084288052373161</v>
      </c>
    </row>
    <row r="482" spans="1:16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t="s">
        <v>1302</v>
      </c>
      <c r="J482" s="119">
        <v>372</v>
      </c>
      <c r="K482" s="119">
        <v>1759</v>
      </c>
      <c r="L482" s="119">
        <f t="shared" si="28"/>
        <v>586.33333333333337</v>
      </c>
      <c r="M482" s="158">
        <f t="shared" si="29"/>
        <v>0.63445139283683905</v>
      </c>
      <c r="N482" s="119">
        <v>1900</v>
      </c>
      <c r="O482" s="119">
        <f t="shared" si="30"/>
        <v>633.33333333333337</v>
      </c>
      <c r="P482" s="228">
        <f t="shared" si="31"/>
        <v>0.58736842105263154</v>
      </c>
    </row>
    <row r="483" spans="1:16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t="s">
        <v>1303</v>
      </c>
      <c r="J483" s="119">
        <v>93</v>
      </c>
      <c r="K483" s="119">
        <v>780</v>
      </c>
      <c r="L483" s="119">
        <f t="shared" si="28"/>
        <v>260</v>
      </c>
      <c r="M483" s="158">
        <f t="shared" si="29"/>
        <v>0.3576923076923077</v>
      </c>
      <c r="N483" s="119">
        <v>748</v>
      </c>
      <c r="O483" s="119">
        <f t="shared" si="30"/>
        <v>249.33333333333334</v>
      </c>
      <c r="P483" s="228">
        <f t="shared" si="31"/>
        <v>0.3729946524064171</v>
      </c>
    </row>
    <row r="484" spans="1:16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t="s">
        <v>1304</v>
      </c>
      <c r="J484" s="119">
        <v>32</v>
      </c>
      <c r="K484" s="119">
        <v>3184</v>
      </c>
      <c r="L484" s="119">
        <f t="shared" si="28"/>
        <v>1061.3333333333333</v>
      </c>
      <c r="M484" s="158">
        <f t="shared" si="29"/>
        <v>3.0150753768844223E-2</v>
      </c>
      <c r="N484" s="119">
        <v>3380</v>
      </c>
      <c r="O484" s="119">
        <f t="shared" si="30"/>
        <v>1126.6666666666667</v>
      </c>
      <c r="P484" s="228">
        <f t="shared" si="31"/>
        <v>2.8402366863905324E-2</v>
      </c>
    </row>
    <row r="485" spans="1:16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t="s">
        <v>1305</v>
      </c>
      <c r="J485" s="119">
        <v>1089</v>
      </c>
      <c r="K485" s="119">
        <v>4126</v>
      </c>
      <c r="L485" s="119">
        <f t="shared" si="28"/>
        <v>1375.3333333333333</v>
      </c>
      <c r="M485" s="158">
        <f t="shared" si="29"/>
        <v>0.79180804653417358</v>
      </c>
      <c r="N485" s="119">
        <v>4230</v>
      </c>
      <c r="O485" s="119">
        <f t="shared" si="30"/>
        <v>1410</v>
      </c>
      <c r="P485" s="228">
        <f t="shared" si="31"/>
        <v>0.77234042553191484</v>
      </c>
    </row>
    <row r="486" spans="1:16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t="s">
        <v>1306</v>
      </c>
      <c r="J486" s="119">
        <v>248</v>
      </c>
      <c r="K486" s="119">
        <v>1109</v>
      </c>
      <c r="L486" s="119">
        <f t="shared" si="28"/>
        <v>369.66666666666669</v>
      </c>
      <c r="M486" s="158">
        <f t="shared" si="29"/>
        <v>0.67087466185752931</v>
      </c>
      <c r="N486" s="119">
        <v>1163</v>
      </c>
      <c r="O486" s="119">
        <f t="shared" si="30"/>
        <v>387.66666666666669</v>
      </c>
      <c r="P486" s="228">
        <f t="shared" si="31"/>
        <v>0.63972484952708508</v>
      </c>
    </row>
    <row r="487" spans="1:16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t="s">
        <v>1307</v>
      </c>
      <c r="J487" s="119">
        <v>221</v>
      </c>
      <c r="K487" s="119">
        <v>1224</v>
      </c>
      <c r="L487" s="119">
        <f t="shared" si="28"/>
        <v>408</v>
      </c>
      <c r="M487" s="158">
        <f t="shared" si="29"/>
        <v>0.54166666666666663</v>
      </c>
      <c r="N487" s="119">
        <v>1197</v>
      </c>
      <c r="O487" s="119">
        <f t="shared" si="30"/>
        <v>399</v>
      </c>
      <c r="P487" s="228">
        <f t="shared" si="31"/>
        <v>0.55388471177944865</v>
      </c>
    </row>
    <row r="488" spans="1:16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t="s">
        <v>1308</v>
      </c>
      <c r="J488" s="119">
        <v>65</v>
      </c>
      <c r="K488" s="119">
        <v>618</v>
      </c>
      <c r="L488" s="119">
        <f t="shared" si="28"/>
        <v>206</v>
      </c>
      <c r="M488" s="158">
        <f t="shared" si="29"/>
        <v>0.3155339805825243</v>
      </c>
      <c r="N488" s="119">
        <v>597</v>
      </c>
      <c r="O488" s="119">
        <f t="shared" si="30"/>
        <v>199</v>
      </c>
      <c r="P488" s="228">
        <f t="shared" si="31"/>
        <v>0.32663316582914576</v>
      </c>
    </row>
    <row r="489" spans="1:16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t="s">
        <v>1309</v>
      </c>
      <c r="J489" s="119">
        <v>235</v>
      </c>
      <c r="K489" s="119">
        <v>1917</v>
      </c>
      <c r="L489" s="119">
        <f t="shared" si="28"/>
        <v>639</v>
      </c>
      <c r="M489" s="158">
        <f t="shared" si="29"/>
        <v>0.36776212832550859</v>
      </c>
      <c r="N489" s="119">
        <v>1917</v>
      </c>
      <c r="O489" s="119">
        <f t="shared" si="30"/>
        <v>639</v>
      </c>
      <c r="P489" s="228">
        <f t="shared" si="31"/>
        <v>0.36776212832550859</v>
      </c>
    </row>
    <row r="490" spans="1:16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t="s">
        <v>1310</v>
      </c>
      <c r="J490" s="119">
        <v>97</v>
      </c>
      <c r="K490" s="119">
        <v>34928</v>
      </c>
      <c r="L490" s="119">
        <f t="shared" si="28"/>
        <v>11642.666666666666</v>
      </c>
      <c r="M490" s="158">
        <f t="shared" si="29"/>
        <v>8.3314246449839677E-3</v>
      </c>
      <c r="N490" s="119">
        <v>35110</v>
      </c>
      <c r="O490" s="119">
        <f t="shared" si="30"/>
        <v>11703.333333333334</v>
      </c>
      <c r="P490" s="228">
        <f t="shared" si="31"/>
        <v>8.2882369695243523E-3</v>
      </c>
    </row>
    <row r="491" spans="1:16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t="s">
        <v>1311</v>
      </c>
      <c r="J491" s="119">
        <v>26090</v>
      </c>
      <c r="K491" s="119">
        <v>191003</v>
      </c>
      <c r="L491" s="119">
        <f t="shared" si="28"/>
        <v>63667.666666666664</v>
      </c>
      <c r="M491" s="158">
        <f t="shared" si="29"/>
        <v>0.40978413951613329</v>
      </c>
      <c r="N491" s="119">
        <v>201644</v>
      </c>
      <c r="O491" s="119">
        <f t="shared" si="30"/>
        <v>67214.666666666672</v>
      </c>
      <c r="P491" s="228">
        <f t="shared" si="31"/>
        <v>0.38815933030489375</v>
      </c>
    </row>
    <row r="492" spans="1:16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t="s">
        <v>1312</v>
      </c>
      <c r="J492" s="119">
        <v>236</v>
      </c>
      <c r="K492" s="119">
        <v>1450</v>
      </c>
      <c r="L492" s="119">
        <f t="shared" si="28"/>
        <v>483.33333333333331</v>
      </c>
      <c r="M492" s="158">
        <f t="shared" si="29"/>
        <v>0.48827586206896556</v>
      </c>
      <c r="N492" s="119">
        <v>1449</v>
      </c>
      <c r="O492" s="119">
        <f t="shared" si="30"/>
        <v>483</v>
      </c>
      <c r="P492" s="228">
        <f t="shared" si="31"/>
        <v>0.48861283643892339</v>
      </c>
    </row>
    <row r="493" spans="1:16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t="s">
        <v>1313</v>
      </c>
      <c r="J493" s="119">
        <v>193</v>
      </c>
      <c r="K493" s="119">
        <v>973</v>
      </c>
      <c r="L493" s="119">
        <f t="shared" si="28"/>
        <v>324.33333333333331</v>
      </c>
      <c r="M493" s="158">
        <f t="shared" si="29"/>
        <v>0.59506680369989728</v>
      </c>
      <c r="N493" s="119">
        <v>963</v>
      </c>
      <c r="O493" s="119">
        <f t="shared" si="30"/>
        <v>321</v>
      </c>
      <c r="P493" s="228">
        <f t="shared" si="31"/>
        <v>0.60124610591900307</v>
      </c>
    </row>
    <row r="494" spans="1:16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t="s">
        <v>1314</v>
      </c>
      <c r="J494" s="119">
        <v>383</v>
      </c>
      <c r="K494" s="119">
        <v>2723</v>
      </c>
      <c r="L494" s="119">
        <f t="shared" si="28"/>
        <v>907.66666666666663</v>
      </c>
      <c r="M494" s="158">
        <f t="shared" si="29"/>
        <v>0.42196107234667646</v>
      </c>
      <c r="N494" s="119">
        <v>2799</v>
      </c>
      <c r="O494" s="119">
        <f t="shared" si="30"/>
        <v>933</v>
      </c>
      <c r="P494" s="228">
        <f t="shared" si="31"/>
        <v>0.41050375133976419</v>
      </c>
    </row>
    <row r="495" spans="1:16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t="s">
        <v>1315</v>
      </c>
      <c r="J495" s="119">
        <v>512</v>
      </c>
      <c r="K495" s="119">
        <v>2550</v>
      </c>
      <c r="L495" s="119">
        <f t="shared" si="28"/>
        <v>850</v>
      </c>
      <c r="M495" s="158">
        <f t="shared" si="29"/>
        <v>0.60235294117647054</v>
      </c>
      <c r="N495" s="119">
        <v>2629</v>
      </c>
      <c r="O495" s="119">
        <f t="shared" si="30"/>
        <v>876.33333333333337</v>
      </c>
      <c r="P495" s="228">
        <f t="shared" si="31"/>
        <v>0.58425256751616583</v>
      </c>
    </row>
    <row r="496" spans="1:16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t="s">
        <v>1316</v>
      </c>
      <c r="J496" s="119">
        <v>6839</v>
      </c>
      <c r="K496" s="119">
        <v>55746</v>
      </c>
      <c r="L496" s="119">
        <f t="shared" si="28"/>
        <v>18582</v>
      </c>
      <c r="M496" s="158">
        <f t="shared" si="29"/>
        <v>0.36804434398880637</v>
      </c>
      <c r="N496" s="119">
        <v>58516</v>
      </c>
      <c r="O496" s="119">
        <f t="shared" si="30"/>
        <v>19505.333333333332</v>
      </c>
      <c r="P496" s="228">
        <f t="shared" si="31"/>
        <v>0.35062205208831776</v>
      </c>
    </row>
    <row r="497" spans="1:16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t="s">
        <v>1317</v>
      </c>
      <c r="J497" s="119">
        <v>876</v>
      </c>
      <c r="K497" s="119">
        <v>8594</v>
      </c>
      <c r="L497" s="119">
        <f t="shared" si="28"/>
        <v>2864.6666666666665</v>
      </c>
      <c r="M497" s="158">
        <f t="shared" si="29"/>
        <v>0.30579474051663952</v>
      </c>
      <c r="N497" s="119">
        <v>9322</v>
      </c>
      <c r="O497" s="119">
        <f t="shared" si="30"/>
        <v>3107.3333333333335</v>
      </c>
      <c r="P497" s="228">
        <f t="shared" si="31"/>
        <v>0.28191375241364514</v>
      </c>
    </row>
    <row r="498" spans="1:16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t="s">
        <v>1318</v>
      </c>
      <c r="J498" s="119">
        <v>930</v>
      </c>
      <c r="K498" s="119">
        <v>12873</v>
      </c>
      <c r="L498" s="119">
        <f t="shared" si="28"/>
        <v>4291</v>
      </c>
      <c r="M498" s="158">
        <f t="shared" si="29"/>
        <v>0.2167326963411792</v>
      </c>
      <c r="N498" s="119">
        <v>13808</v>
      </c>
      <c r="O498" s="119">
        <f t="shared" si="30"/>
        <v>4602.666666666667</v>
      </c>
      <c r="P498" s="228">
        <f t="shared" si="31"/>
        <v>0.20205677867902663</v>
      </c>
    </row>
    <row r="499" spans="1:16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t="s">
        <v>1319</v>
      </c>
      <c r="J499" s="119">
        <v>447</v>
      </c>
      <c r="K499" s="119">
        <v>2475</v>
      </c>
      <c r="L499" s="119">
        <f t="shared" si="28"/>
        <v>825</v>
      </c>
      <c r="M499" s="158">
        <f t="shared" si="29"/>
        <v>0.54181818181818187</v>
      </c>
      <c r="N499" s="119">
        <v>2613</v>
      </c>
      <c r="O499" s="119">
        <f t="shared" si="30"/>
        <v>871</v>
      </c>
      <c r="P499" s="228">
        <f t="shared" si="31"/>
        <v>0.51320321469575203</v>
      </c>
    </row>
    <row r="500" spans="1:16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t="s">
        <v>1320</v>
      </c>
      <c r="J500" s="119">
        <v>1922</v>
      </c>
      <c r="K500" s="119">
        <v>5060</v>
      </c>
      <c r="L500" s="119">
        <f t="shared" si="28"/>
        <v>1686.6666666666667</v>
      </c>
      <c r="M500" s="158">
        <f t="shared" si="29"/>
        <v>1.1395256916996046</v>
      </c>
      <c r="N500" s="119">
        <v>5239</v>
      </c>
      <c r="O500" s="119">
        <f t="shared" si="30"/>
        <v>1746.3333333333333</v>
      </c>
      <c r="P500" s="228">
        <f t="shared" si="31"/>
        <v>1.1005917159763314</v>
      </c>
    </row>
    <row r="501" spans="1:16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t="s">
        <v>1321</v>
      </c>
      <c r="J501" s="119">
        <v>464</v>
      </c>
      <c r="K501" s="119">
        <v>2768</v>
      </c>
      <c r="L501" s="119">
        <f t="shared" si="28"/>
        <v>922.66666666666663</v>
      </c>
      <c r="M501" s="158">
        <f t="shared" si="29"/>
        <v>0.50289017341040465</v>
      </c>
      <c r="N501" s="119">
        <v>2895</v>
      </c>
      <c r="O501" s="119">
        <f t="shared" si="30"/>
        <v>965</v>
      </c>
      <c r="P501" s="228">
        <f t="shared" si="31"/>
        <v>0.48082901554404145</v>
      </c>
    </row>
    <row r="502" spans="1:16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t="s">
        <v>1322</v>
      </c>
      <c r="J502" s="119">
        <v>114</v>
      </c>
      <c r="K502" s="119">
        <v>722</v>
      </c>
      <c r="L502" s="119">
        <f t="shared" si="28"/>
        <v>240.66666666666666</v>
      </c>
      <c r="M502" s="158">
        <f t="shared" si="29"/>
        <v>0.47368421052631582</v>
      </c>
      <c r="N502" s="119">
        <v>840</v>
      </c>
      <c r="O502" s="119">
        <f t="shared" si="30"/>
        <v>280</v>
      </c>
      <c r="P502" s="228">
        <f t="shared" si="31"/>
        <v>0.40714285714285714</v>
      </c>
    </row>
    <row r="503" spans="1:16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t="s">
        <v>1323</v>
      </c>
      <c r="J503" s="119">
        <v>252</v>
      </c>
      <c r="K503" s="119">
        <v>879</v>
      </c>
      <c r="L503" s="119">
        <f t="shared" si="28"/>
        <v>293</v>
      </c>
      <c r="M503" s="158">
        <f t="shared" si="29"/>
        <v>0.86006825938566556</v>
      </c>
      <c r="N503" s="119">
        <v>839</v>
      </c>
      <c r="O503" s="119">
        <f t="shared" si="30"/>
        <v>279.66666666666669</v>
      </c>
      <c r="P503" s="228">
        <f t="shared" si="31"/>
        <v>0.901072705601907</v>
      </c>
    </row>
    <row r="504" spans="1:16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t="s">
        <v>1324</v>
      </c>
      <c r="J504" s="119">
        <v>285</v>
      </c>
      <c r="K504" s="119">
        <v>1385</v>
      </c>
      <c r="L504" s="119">
        <f t="shared" si="28"/>
        <v>461.66666666666669</v>
      </c>
      <c r="M504" s="158">
        <f t="shared" si="29"/>
        <v>0.61732851985559567</v>
      </c>
      <c r="N504" s="119">
        <v>1454</v>
      </c>
      <c r="O504" s="119">
        <f t="shared" si="30"/>
        <v>484.66666666666669</v>
      </c>
      <c r="P504" s="228">
        <f t="shared" si="31"/>
        <v>0.58803301237964234</v>
      </c>
    </row>
    <row r="505" spans="1:16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t="s">
        <v>1325</v>
      </c>
      <c r="J505" s="119">
        <v>125</v>
      </c>
      <c r="K505" s="119">
        <v>634</v>
      </c>
      <c r="L505" s="119">
        <f t="shared" si="28"/>
        <v>211.33333333333334</v>
      </c>
      <c r="M505" s="158">
        <f t="shared" si="29"/>
        <v>0.59148264984227128</v>
      </c>
      <c r="N505" s="119">
        <v>611</v>
      </c>
      <c r="O505" s="119">
        <f t="shared" si="30"/>
        <v>203.66666666666666</v>
      </c>
      <c r="P505" s="228">
        <f t="shared" si="31"/>
        <v>0.61374795417348615</v>
      </c>
    </row>
    <row r="506" spans="1:16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t="s">
        <v>1326</v>
      </c>
      <c r="J506" s="119">
        <v>360</v>
      </c>
      <c r="K506" s="119">
        <v>1610</v>
      </c>
      <c r="L506" s="119">
        <f t="shared" si="28"/>
        <v>536.66666666666663</v>
      </c>
      <c r="M506" s="158">
        <f t="shared" si="29"/>
        <v>0.67080745341614911</v>
      </c>
      <c r="N506" s="119">
        <v>1634</v>
      </c>
      <c r="O506" s="119">
        <f t="shared" si="30"/>
        <v>544.66666666666663</v>
      </c>
      <c r="P506" s="228">
        <f t="shared" si="31"/>
        <v>0.66095471236230119</v>
      </c>
    </row>
    <row r="507" spans="1:16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t="s">
        <v>1327</v>
      </c>
      <c r="J507" s="119">
        <v>877</v>
      </c>
      <c r="K507" s="119">
        <v>3154</v>
      </c>
      <c r="L507" s="119">
        <f t="shared" si="28"/>
        <v>1051.3333333333333</v>
      </c>
      <c r="M507" s="158">
        <f t="shared" si="29"/>
        <v>0.83417882054533932</v>
      </c>
      <c r="N507" s="119">
        <v>3272</v>
      </c>
      <c r="O507" s="119">
        <f t="shared" si="30"/>
        <v>1090.6666666666667</v>
      </c>
      <c r="P507" s="228">
        <f t="shared" si="31"/>
        <v>0.80409535452322733</v>
      </c>
    </row>
    <row r="508" spans="1:16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t="s">
        <v>1328</v>
      </c>
      <c r="J508" s="119">
        <v>426</v>
      </c>
      <c r="K508" s="119">
        <v>4130</v>
      </c>
      <c r="L508" s="119">
        <f t="shared" si="28"/>
        <v>1376.6666666666667</v>
      </c>
      <c r="M508" s="158">
        <f t="shared" si="29"/>
        <v>0.30944309927360775</v>
      </c>
      <c r="N508" s="119">
        <v>4282</v>
      </c>
      <c r="O508" s="119">
        <f t="shared" si="30"/>
        <v>1427.3333333333333</v>
      </c>
      <c r="P508" s="228">
        <f t="shared" si="31"/>
        <v>0.29845866417561889</v>
      </c>
    </row>
    <row r="509" spans="1:16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t="s">
        <v>1329</v>
      </c>
      <c r="J509" s="119">
        <v>274</v>
      </c>
      <c r="K509" s="119">
        <v>1234</v>
      </c>
      <c r="L509" s="119">
        <f t="shared" si="28"/>
        <v>411.33333333333331</v>
      </c>
      <c r="M509" s="158">
        <f t="shared" si="29"/>
        <v>0.66612641815235007</v>
      </c>
      <c r="N509" s="119">
        <v>1305</v>
      </c>
      <c r="O509" s="119">
        <f t="shared" si="30"/>
        <v>435</v>
      </c>
      <c r="P509" s="228">
        <f t="shared" si="31"/>
        <v>0.62988505747126433</v>
      </c>
    </row>
    <row r="510" spans="1:16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t="s">
        <v>1330</v>
      </c>
      <c r="J510" s="119">
        <v>532</v>
      </c>
      <c r="K510" s="119">
        <v>2208</v>
      </c>
      <c r="L510" s="119">
        <f t="shared" si="28"/>
        <v>736</v>
      </c>
      <c r="M510" s="158">
        <f t="shared" si="29"/>
        <v>0.72282608695652173</v>
      </c>
      <c r="N510" s="119">
        <v>2292</v>
      </c>
      <c r="O510" s="119">
        <f t="shared" si="30"/>
        <v>764</v>
      </c>
      <c r="P510" s="228">
        <f t="shared" si="31"/>
        <v>0.69633507853403143</v>
      </c>
    </row>
    <row r="511" spans="1:16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t="s">
        <v>1331</v>
      </c>
      <c r="J511" s="119">
        <v>3543</v>
      </c>
      <c r="K511" s="119">
        <v>31839</v>
      </c>
      <c r="L511" s="119">
        <f t="shared" si="28"/>
        <v>10613</v>
      </c>
      <c r="M511" s="158">
        <f t="shared" si="29"/>
        <v>0.33383586167907281</v>
      </c>
      <c r="N511" s="119">
        <v>33132</v>
      </c>
      <c r="O511" s="119">
        <f t="shared" si="30"/>
        <v>11044</v>
      </c>
      <c r="P511" s="228">
        <f t="shared" si="31"/>
        <v>0.32080767837739949</v>
      </c>
    </row>
    <row r="512" spans="1:16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t="s">
        <v>1332</v>
      </c>
      <c r="J512" s="119">
        <v>2510</v>
      </c>
      <c r="K512" s="119">
        <v>11537</v>
      </c>
      <c r="L512" s="119">
        <f t="shared" si="28"/>
        <v>3845.6666666666665</v>
      </c>
      <c r="M512" s="158">
        <f t="shared" si="29"/>
        <v>0.65268267313859762</v>
      </c>
      <c r="N512" s="119">
        <v>11900</v>
      </c>
      <c r="O512" s="119">
        <f t="shared" si="30"/>
        <v>3966.6666666666665</v>
      </c>
      <c r="P512" s="228">
        <f t="shared" si="31"/>
        <v>0.63277310924369745</v>
      </c>
    </row>
    <row r="513" spans="1:16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t="s">
        <v>1333</v>
      </c>
      <c r="J513" s="119">
        <v>397</v>
      </c>
      <c r="K513" s="119">
        <v>2379</v>
      </c>
      <c r="L513" s="119">
        <f t="shared" si="28"/>
        <v>793</v>
      </c>
      <c r="M513" s="158">
        <f t="shared" si="29"/>
        <v>0.50063051702395966</v>
      </c>
      <c r="N513" s="119">
        <v>2373</v>
      </c>
      <c r="O513" s="119">
        <f t="shared" si="30"/>
        <v>791</v>
      </c>
      <c r="P513" s="228">
        <f t="shared" si="31"/>
        <v>0.50189633375474085</v>
      </c>
    </row>
    <row r="514" spans="1:16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t="s">
        <v>1334</v>
      </c>
      <c r="J514" s="119">
        <v>227</v>
      </c>
      <c r="K514" s="119">
        <v>1012</v>
      </c>
      <c r="L514" s="119">
        <f t="shared" si="28"/>
        <v>337.33333333333331</v>
      </c>
      <c r="M514" s="158">
        <f t="shared" si="29"/>
        <v>0.67292490118577075</v>
      </c>
      <c r="N514" s="119">
        <v>1097</v>
      </c>
      <c r="O514" s="119">
        <f t="shared" si="30"/>
        <v>365.66666666666669</v>
      </c>
      <c r="P514" s="228">
        <f t="shared" si="31"/>
        <v>0.6207839562443026</v>
      </c>
    </row>
    <row r="515" spans="1:16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t="s">
        <v>1335</v>
      </c>
      <c r="J515" s="119">
        <v>813</v>
      </c>
      <c r="K515" s="119">
        <v>4015</v>
      </c>
      <c r="L515" s="119">
        <f t="shared" si="28"/>
        <v>1338.3333333333333</v>
      </c>
      <c r="M515" s="158">
        <f t="shared" si="29"/>
        <v>0.60747198007471981</v>
      </c>
      <c r="N515" s="119">
        <v>4096</v>
      </c>
      <c r="O515" s="119">
        <f t="shared" si="30"/>
        <v>1365.3333333333333</v>
      </c>
      <c r="P515" s="228">
        <f t="shared" si="31"/>
        <v>0.595458984375</v>
      </c>
    </row>
    <row r="516" spans="1:16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t="s">
        <v>1336</v>
      </c>
      <c r="J516" s="119">
        <v>319</v>
      </c>
      <c r="K516" s="119">
        <v>1523</v>
      </c>
      <c r="L516" s="119">
        <f t="shared" ref="L516:L579" si="32">K516/3</f>
        <v>507.66666666666669</v>
      </c>
      <c r="M516" s="158">
        <f t="shared" ref="M516:M579" si="33">J516/(K516/3)</f>
        <v>0.62836506894287592</v>
      </c>
      <c r="N516" s="119">
        <v>1601</v>
      </c>
      <c r="O516" s="119">
        <f t="shared" si="30"/>
        <v>533.66666666666663</v>
      </c>
      <c r="P516" s="228">
        <f t="shared" si="31"/>
        <v>0.59775140537164273</v>
      </c>
    </row>
    <row r="517" spans="1:16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t="s">
        <v>1337</v>
      </c>
      <c r="J517" s="119">
        <v>5888</v>
      </c>
      <c r="K517" s="119">
        <v>54623</v>
      </c>
      <c r="L517" s="119">
        <f t="shared" si="32"/>
        <v>18207.666666666668</v>
      </c>
      <c r="M517" s="158">
        <f t="shared" si="33"/>
        <v>0.32338026106218992</v>
      </c>
      <c r="N517" s="119">
        <v>56236</v>
      </c>
      <c r="O517" s="119">
        <f t="shared" ref="O517:O580" si="34">N517/3</f>
        <v>18745.333333333332</v>
      </c>
      <c r="P517" s="228">
        <f t="shared" ref="P517:P580" si="35">J517/(N517/3)</f>
        <v>0.31410484387225268</v>
      </c>
    </row>
    <row r="518" spans="1:16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t="s">
        <v>1338</v>
      </c>
      <c r="J518" s="119">
        <v>287</v>
      </c>
      <c r="K518" s="119">
        <v>3832</v>
      </c>
      <c r="L518" s="119">
        <f t="shared" si="32"/>
        <v>1277.3333333333333</v>
      </c>
      <c r="M518" s="158">
        <f t="shared" si="33"/>
        <v>0.22468684759916493</v>
      </c>
      <c r="N518" s="119">
        <v>3906</v>
      </c>
      <c r="O518" s="119">
        <f t="shared" si="34"/>
        <v>1302</v>
      </c>
      <c r="P518" s="228">
        <f t="shared" si="35"/>
        <v>0.22043010752688172</v>
      </c>
    </row>
    <row r="519" spans="1:16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t="s">
        <v>1339</v>
      </c>
      <c r="J519" s="119">
        <v>170</v>
      </c>
      <c r="K519" s="119">
        <v>566</v>
      </c>
      <c r="L519" s="119">
        <f t="shared" si="32"/>
        <v>188.66666666666666</v>
      </c>
      <c r="M519" s="158">
        <f t="shared" si="33"/>
        <v>0.90106007067137817</v>
      </c>
      <c r="N519" s="119">
        <v>554</v>
      </c>
      <c r="O519" s="119">
        <f t="shared" si="34"/>
        <v>184.66666666666666</v>
      </c>
      <c r="P519" s="228">
        <f t="shared" si="35"/>
        <v>0.92057761732851995</v>
      </c>
    </row>
    <row r="520" spans="1:16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t="s">
        <v>1340</v>
      </c>
      <c r="J520" s="119">
        <v>54</v>
      </c>
      <c r="K520" s="119">
        <v>1177</v>
      </c>
      <c r="L520" s="119">
        <f t="shared" si="32"/>
        <v>392.33333333333331</v>
      </c>
      <c r="M520" s="158">
        <f t="shared" si="33"/>
        <v>0.13763806287170774</v>
      </c>
      <c r="N520" s="119">
        <v>1214</v>
      </c>
      <c r="O520" s="119">
        <f t="shared" si="34"/>
        <v>404.66666666666669</v>
      </c>
      <c r="P520" s="228">
        <f t="shared" si="35"/>
        <v>0.13344316309719934</v>
      </c>
    </row>
    <row r="521" spans="1:16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t="s">
        <v>1341</v>
      </c>
      <c r="J521" s="119">
        <v>91</v>
      </c>
      <c r="K521" s="119">
        <v>537</v>
      </c>
      <c r="L521" s="119">
        <f t="shared" si="32"/>
        <v>179</v>
      </c>
      <c r="M521" s="158">
        <f t="shared" si="33"/>
        <v>0.50837988826815639</v>
      </c>
      <c r="N521" s="119">
        <v>542</v>
      </c>
      <c r="O521" s="119">
        <f t="shared" si="34"/>
        <v>180.66666666666666</v>
      </c>
      <c r="P521" s="228">
        <f t="shared" si="35"/>
        <v>0.50369003690036906</v>
      </c>
    </row>
    <row r="522" spans="1:16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t="s">
        <v>1342</v>
      </c>
      <c r="J522" s="119">
        <v>1065</v>
      </c>
      <c r="K522" s="119">
        <v>8212</v>
      </c>
      <c r="L522" s="119">
        <f t="shared" si="32"/>
        <v>2737.3333333333335</v>
      </c>
      <c r="M522" s="158">
        <f t="shared" si="33"/>
        <v>0.3890647832440331</v>
      </c>
      <c r="N522" s="119">
        <v>8990</v>
      </c>
      <c r="O522" s="119">
        <f t="shared" si="34"/>
        <v>2996.6666666666665</v>
      </c>
      <c r="P522" s="228">
        <f t="shared" si="35"/>
        <v>0.35539488320355955</v>
      </c>
    </row>
    <row r="523" spans="1:16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t="s">
        <v>1343</v>
      </c>
      <c r="J523" s="119">
        <v>2197</v>
      </c>
      <c r="K523" s="119">
        <v>12385</v>
      </c>
      <c r="L523" s="119">
        <f t="shared" si="32"/>
        <v>4128.333333333333</v>
      </c>
      <c r="M523" s="158">
        <f t="shared" si="33"/>
        <v>0.53217601937828019</v>
      </c>
      <c r="N523" s="119">
        <v>12620</v>
      </c>
      <c r="O523" s="119">
        <f t="shared" si="34"/>
        <v>4206.666666666667</v>
      </c>
      <c r="P523" s="228">
        <f t="shared" si="35"/>
        <v>0.52226624405705224</v>
      </c>
    </row>
    <row r="524" spans="1:16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t="s">
        <v>1344</v>
      </c>
      <c r="J524" s="119">
        <v>223</v>
      </c>
      <c r="K524" s="119">
        <v>1477</v>
      </c>
      <c r="L524" s="119">
        <f t="shared" si="32"/>
        <v>492.33333333333331</v>
      </c>
      <c r="M524" s="158">
        <f t="shared" si="33"/>
        <v>0.45294515910629657</v>
      </c>
      <c r="N524" s="119">
        <v>1527</v>
      </c>
      <c r="O524" s="119">
        <f t="shared" si="34"/>
        <v>509</v>
      </c>
      <c r="P524" s="228">
        <f t="shared" si="35"/>
        <v>0.43811394891944988</v>
      </c>
    </row>
    <row r="525" spans="1:16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t="s">
        <v>1345</v>
      </c>
      <c r="J525" s="119">
        <v>2052</v>
      </c>
      <c r="K525" s="119">
        <v>8966</v>
      </c>
      <c r="L525" s="119">
        <f t="shared" si="32"/>
        <v>2988.6666666666665</v>
      </c>
      <c r="M525" s="158">
        <f t="shared" si="33"/>
        <v>0.68659379879544946</v>
      </c>
      <c r="N525" s="119">
        <v>9100</v>
      </c>
      <c r="O525" s="119">
        <f t="shared" si="34"/>
        <v>3033.3333333333335</v>
      </c>
      <c r="P525" s="228">
        <f t="shared" si="35"/>
        <v>0.67648351648351646</v>
      </c>
    </row>
    <row r="526" spans="1:16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t="s">
        <v>1346</v>
      </c>
      <c r="J526" s="119">
        <v>1139</v>
      </c>
      <c r="K526" s="119">
        <v>6248</v>
      </c>
      <c r="L526" s="119">
        <f t="shared" si="32"/>
        <v>2082.6666666666665</v>
      </c>
      <c r="M526" s="158">
        <f t="shared" si="33"/>
        <v>0.54689500640204869</v>
      </c>
      <c r="N526" s="119">
        <v>6979</v>
      </c>
      <c r="O526" s="119">
        <f t="shared" si="34"/>
        <v>2326.3333333333335</v>
      </c>
      <c r="P526" s="228">
        <f t="shared" si="35"/>
        <v>0.48961169221951567</v>
      </c>
    </row>
    <row r="527" spans="1:16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t="s">
        <v>1347</v>
      </c>
      <c r="J527" s="119">
        <v>2708</v>
      </c>
      <c r="K527" s="119">
        <v>14687</v>
      </c>
      <c r="L527" s="119">
        <f t="shared" si="32"/>
        <v>4895.666666666667</v>
      </c>
      <c r="M527" s="158">
        <f t="shared" si="33"/>
        <v>0.55314223462926393</v>
      </c>
      <c r="N527" s="119">
        <v>14921</v>
      </c>
      <c r="O527" s="119">
        <f t="shared" si="34"/>
        <v>4973.666666666667</v>
      </c>
      <c r="P527" s="228">
        <f t="shared" si="35"/>
        <v>0.54446752898599282</v>
      </c>
    </row>
    <row r="528" spans="1:16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t="s">
        <v>1348</v>
      </c>
      <c r="J528" s="119">
        <v>321</v>
      </c>
      <c r="K528" s="119">
        <v>2183</v>
      </c>
      <c r="L528" s="119">
        <f t="shared" si="32"/>
        <v>727.66666666666663</v>
      </c>
      <c r="M528" s="158">
        <f t="shared" si="33"/>
        <v>0.44113605130554284</v>
      </c>
      <c r="N528" s="119">
        <v>2285</v>
      </c>
      <c r="O528" s="119">
        <f t="shared" si="34"/>
        <v>761.66666666666663</v>
      </c>
      <c r="P528" s="228">
        <f t="shared" si="35"/>
        <v>0.42144420131291033</v>
      </c>
    </row>
    <row r="529" spans="1:16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t="s">
        <v>1349</v>
      </c>
      <c r="J529" s="119">
        <v>343</v>
      </c>
      <c r="K529" s="119">
        <v>1429</v>
      </c>
      <c r="L529" s="119">
        <f t="shared" si="32"/>
        <v>476.33333333333331</v>
      </c>
      <c r="M529" s="158">
        <f t="shared" si="33"/>
        <v>0.72008397480755781</v>
      </c>
      <c r="N529" s="119">
        <v>1560</v>
      </c>
      <c r="O529" s="119">
        <f t="shared" si="34"/>
        <v>520</v>
      </c>
      <c r="P529" s="228">
        <f t="shared" si="35"/>
        <v>0.6596153846153846</v>
      </c>
    </row>
    <row r="530" spans="1:16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t="s">
        <v>1350</v>
      </c>
      <c r="J530" s="119">
        <v>99</v>
      </c>
      <c r="K530" s="119">
        <v>734</v>
      </c>
      <c r="L530" s="119">
        <f t="shared" si="32"/>
        <v>244.66666666666666</v>
      </c>
      <c r="M530" s="158">
        <f t="shared" si="33"/>
        <v>0.40463215258855589</v>
      </c>
      <c r="N530" s="119">
        <v>739</v>
      </c>
      <c r="O530" s="119">
        <f t="shared" si="34"/>
        <v>246.33333333333334</v>
      </c>
      <c r="P530" s="228">
        <f t="shared" si="35"/>
        <v>0.40189445196211093</v>
      </c>
    </row>
    <row r="531" spans="1:16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t="s">
        <v>1351</v>
      </c>
      <c r="J531" s="119">
        <v>170</v>
      </c>
      <c r="K531" s="119">
        <v>428</v>
      </c>
      <c r="L531" s="119">
        <f t="shared" si="32"/>
        <v>142.66666666666666</v>
      </c>
      <c r="M531" s="158">
        <f t="shared" si="33"/>
        <v>1.191588785046729</v>
      </c>
      <c r="N531" s="119">
        <v>417</v>
      </c>
      <c r="O531" s="119">
        <f t="shared" si="34"/>
        <v>139</v>
      </c>
      <c r="P531" s="228">
        <f t="shared" si="35"/>
        <v>1.2230215827338129</v>
      </c>
    </row>
    <row r="532" spans="1:16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t="s">
        <v>1352</v>
      </c>
      <c r="J532" s="119">
        <v>8536</v>
      </c>
      <c r="K532" s="119">
        <v>35338</v>
      </c>
      <c r="L532" s="119">
        <f t="shared" si="32"/>
        <v>11779.333333333334</v>
      </c>
      <c r="M532" s="158">
        <f t="shared" si="33"/>
        <v>0.72465900730092248</v>
      </c>
      <c r="N532" s="119">
        <v>37884</v>
      </c>
      <c r="O532" s="119">
        <f t="shared" si="34"/>
        <v>12628</v>
      </c>
      <c r="P532" s="228">
        <f t="shared" si="35"/>
        <v>0.6759581881533101</v>
      </c>
    </row>
    <row r="533" spans="1:16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t="s">
        <v>1353</v>
      </c>
      <c r="J533" s="119">
        <v>304</v>
      </c>
      <c r="K533" s="119">
        <v>737</v>
      </c>
      <c r="L533" s="119">
        <f t="shared" si="32"/>
        <v>245.66666666666666</v>
      </c>
      <c r="M533" s="158">
        <f t="shared" si="33"/>
        <v>1.2374491180461331</v>
      </c>
      <c r="N533" s="119">
        <v>687</v>
      </c>
      <c r="O533" s="119">
        <f t="shared" si="34"/>
        <v>229</v>
      </c>
      <c r="P533" s="228">
        <f t="shared" si="35"/>
        <v>1.3275109170305677</v>
      </c>
    </row>
    <row r="534" spans="1:16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t="s">
        <v>1354</v>
      </c>
      <c r="J534" s="119">
        <v>931</v>
      </c>
      <c r="K534" s="119">
        <v>7535</v>
      </c>
      <c r="L534" s="119">
        <f t="shared" si="32"/>
        <v>2511.6666666666665</v>
      </c>
      <c r="M534" s="158">
        <f t="shared" si="33"/>
        <v>0.37067020570670206</v>
      </c>
      <c r="N534" s="119">
        <v>7550</v>
      </c>
      <c r="O534" s="119">
        <f t="shared" si="34"/>
        <v>2516.6666666666665</v>
      </c>
      <c r="P534" s="228">
        <f t="shared" si="35"/>
        <v>0.36993377483443712</v>
      </c>
    </row>
    <row r="535" spans="1:16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t="s">
        <v>1355</v>
      </c>
      <c r="J535" s="119">
        <v>944</v>
      </c>
      <c r="K535" s="119">
        <v>6778</v>
      </c>
      <c r="L535" s="119">
        <f t="shared" si="32"/>
        <v>2259.3333333333335</v>
      </c>
      <c r="M535" s="158">
        <f t="shared" si="33"/>
        <v>0.41782236647978754</v>
      </c>
      <c r="N535" s="119">
        <v>7136</v>
      </c>
      <c r="O535" s="119">
        <f t="shared" si="34"/>
        <v>2378.6666666666665</v>
      </c>
      <c r="P535" s="228">
        <f t="shared" si="35"/>
        <v>0.39686098654708524</v>
      </c>
    </row>
    <row r="536" spans="1:16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t="s">
        <v>1356</v>
      </c>
      <c r="J536" s="119">
        <v>113</v>
      </c>
      <c r="K536" s="119">
        <v>405</v>
      </c>
      <c r="L536" s="119">
        <f t="shared" si="32"/>
        <v>135</v>
      </c>
      <c r="M536" s="158">
        <f t="shared" si="33"/>
        <v>0.83703703703703702</v>
      </c>
      <c r="N536" s="119">
        <v>393</v>
      </c>
      <c r="O536" s="119">
        <f t="shared" si="34"/>
        <v>131</v>
      </c>
      <c r="P536" s="228">
        <f t="shared" si="35"/>
        <v>0.86259541984732824</v>
      </c>
    </row>
    <row r="537" spans="1:16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t="s">
        <v>1357</v>
      </c>
      <c r="J537" s="119">
        <v>1330</v>
      </c>
      <c r="K537" s="119">
        <v>5576</v>
      </c>
      <c r="L537" s="119">
        <f t="shared" si="32"/>
        <v>1858.6666666666667</v>
      </c>
      <c r="M537" s="158">
        <f t="shared" si="33"/>
        <v>0.71556671449067433</v>
      </c>
      <c r="N537" s="119">
        <v>5607</v>
      </c>
      <c r="O537" s="119">
        <f t="shared" si="34"/>
        <v>1869</v>
      </c>
      <c r="P537" s="228">
        <f t="shared" si="35"/>
        <v>0.71161048689138573</v>
      </c>
    </row>
    <row r="538" spans="1:16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t="s">
        <v>1358</v>
      </c>
      <c r="J538" s="119">
        <v>19062</v>
      </c>
      <c r="K538" s="119">
        <v>205520</v>
      </c>
      <c r="L538" s="119">
        <f t="shared" si="32"/>
        <v>68506.666666666672</v>
      </c>
      <c r="M538" s="158">
        <f t="shared" si="33"/>
        <v>0.27825029194239004</v>
      </c>
      <c r="N538" s="119">
        <v>206260</v>
      </c>
      <c r="O538" s="119">
        <f t="shared" si="34"/>
        <v>68753.333333333328</v>
      </c>
      <c r="P538" s="228">
        <f t="shared" si="35"/>
        <v>0.27725201202365946</v>
      </c>
    </row>
    <row r="539" spans="1:16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t="s">
        <v>1359</v>
      </c>
      <c r="J539" s="119">
        <v>608</v>
      </c>
      <c r="K539" s="119">
        <v>1660</v>
      </c>
      <c r="L539" s="119">
        <f t="shared" si="32"/>
        <v>553.33333333333337</v>
      </c>
      <c r="M539" s="158">
        <f t="shared" si="33"/>
        <v>1.0987951807228915</v>
      </c>
      <c r="N539" s="119">
        <v>1737</v>
      </c>
      <c r="O539" s="119">
        <f t="shared" si="34"/>
        <v>579</v>
      </c>
      <c r="P539" s="228">
        <f t="shared" si="35"/>
        <v>1.0500863557858378</v>
      </c>
    </row>
    <row r="540" spans="1:16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t="s">
        <v>1360</v>
      </c>
      <c r="J540" s="119">
        <v>1246</v>
      </c>
      <c r="K540" s="119">
        <v>5734</v>
      </c>
      <c r="L540" s="119">
        <f t="shared" si="32"/>
        <v>1911.3333333333333</v>
      </c>
      <c r="M540" s="158">
        <f t="shared" si="33"/>
        <v>0.65190094175095925</v>
      </c>
      <c r="N540" s="119">
        <v>6260</v>
      </c>
      <c r="O540" s="119">
        <f t="shared" si="34"/>
        <v>2086.6666666666665</v>
      </c>
      <c r="P540" s="228">
        <f t="shared" si="35"/>
        <v>0.59712460063897765</v>
      </c>
    </row>
    <row r="541" spans="1:16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t="s">
        <v>1361</v>
      </c>
      <c r="J541" s="119">
        <v>496</v>
      </c>
      <c r="K541" s="119">
        <v>2188</v>
      </c>
      <c r="L541" s="119">
        <f t="shared" si="32"/>
        <v>729.33333333333337</v>
      </c>
      <c r="M541" s="158">
        <f t="shared" si="33"/>
        <v>0.68007312614259596</v>
      </c>
      <c r="N541" s="119">
        <v>2285</v>
      </c>
      <c r="O541" s="119">
        <f t="shared" si="34"/>
        <v>761.66666666666663</v>
      </c>
      <c r="P541" s="228">
        <f t="shared" si="35"/>
        <v>0.65120350109409197</v>
      </c>
    </row>
    <row r="542" spans="1:16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t="s">
        <v>1362</v>
      </c>
      <c r="J542" s="119">
        <v>210</v>
      </c>
      <c r="K542" s="119">
        <v>1608</v>
      </c>
      <c r="L542" s="119">
        <f t="shared" si="32"/>
        <v>536</v>
      </c>
      <c r="M542" s="158">
        <f t="shared" si="33"/>
        <v>0.39179104477611942</v>
      </c>
      <c r="N542" s="119">
        <v>1582</v>
      </c>
      <c r="O542" s="119">
        <f t="shared" si="34"/>
        <v>527.33333333333337</v>
      </c>
      <c r="P542" s="228">
        <f t="shared" si="35"/>
        <v>0.39823008849557517</v>
      </c>
    </row>
    <row r="543" spans="1:16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t="s">
        <v>1363</v>
      </c>
      <c r="J543" s="119">
        <v>360</v>
      </c>
      <c r="K543" s="119">
        <v>1730</v>
      </c>
      <c r="L543" s="119">
        <f t="shared" si="32"/>
        <v>576.66666666666663</v>
      </c>
      <c r="M543" s="158">
        <f t="shared" si="33"/>
        <v>0.62427745664739887</v>
      </c>
      <c r="N543" s="119">
        <v>1743</v>
      </c>
      <c r="O543" s="119">
        <f t="shared" si="34"/>
        <v>581</v>
      </c>
      <c r="P543" s="228">
        <f t="shared" si="35"/>
        <v>0.61962134251290879</v>
      </c>
    </row>
    <row r="544" spans="1:16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t="s">
        <v>1364</v>
      </c>
      <c r="J544" s="119">
        <v>126</v>
      </c>
      <c r="K544" s="119">
        <v>782</v>
      </c>
      <c r="L544" s="119">
        <f t="shared" si="32"/>
        <v>260.66666666666669</v>
      </c>
      <c r="M544" s="158">
        <f t="shared" si="33"/>
        <v>0.48337595907928388</v>
      </c>
      <c r="N544" s="119">
        <v>788</v>
      </c>
      <c r="O544" s="119">
        <f t="shared" si="34"/>
        <v>262.66666666666669</v>
      </c>
      <c r="P544" s="228">
        <f t="shared" si="35"/>
        <v>0.47969543147208116</v>
      </c>
    </row>
    <row r="545" spans="1:16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t="s">
        <v>1365</v>
      </c>
      <c r="J545" s="119">
        <v>249</v>
      </c>
      <c r="K545" s="119">
        <v>1106</v>
      </c>
      <c r="L545" s="119">
        <f t="shared" si="32"/>
        <v>368.66666666666669</v>
      </c>
      <c r="M545" s="158">
        <f t="shared" si="33"/>
        <v>0.67540687160940327</v>
      </c>
      <c r="N545" s="119">
        <v>1225</v>
      </c>
      <c r="O545" s="119">
        <f t="shared" si="34"/>
        <v>408.33333333333331</v>
      </c>
      <c r="P545" s="228">
        <f t="shared" si="35"/>
        <v>0.60979591836734692</v>
      </c>
    </row>
    <row r="546" spans="1:16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t="s">
        <v>1366</v>
      </c>
      <c r="J546" s="119">
        <v>14019</v>
      </c>
      <c r="K546" s="119">
        <v>127219</v>
      </c>
      <c r="L546" s="119">
        <f t="shared" si="32"/>
        <v>42406.333333333336</v>
      </c>
      <c r="M546" s="158">
        <f t="shared" si="33"/>
        <v>0.33058741225760302</v>
      </c>
      <c r="N546" s="119">
        <v>127988</v>
      </c>
      <c r="O546" s="119">
        <f t="shared" si="34"/>
        <v>42662.666666666664</v>
      </c>
      <c r="P546" s="228">
        <f t="shared" si="35"/>
        <v>0.32860111885489268</v>
      </c>
    </row>
    <row r="547" spans="1:16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t="s">
        <v>1367</v>
      </c>
      <c r="J547" s="119">
        <v>623</v>
      </c>
      <c r="K547" s="119">
        <v>2849</v>
      </c>
      <c r="L547" s="119">
        <f t="shared" si="32"/>
        <v>949.66666666666663</v>
      </c>
      <c r="M547" s="158">
        <f t="shared" si="33"/>
        <v>0.65601965601965606</v>
      </c>
      <c r="N547" s="119">
        <v>2859</v>
      </c>
      <c r="O547" s="119">
        <f t="shared" si="34"/>
        <v>953</v>
      </c>
      <c r="P547" s="228">
        <f t="shared" si="35"/>
        <v>0.65372507869884577</v>
      </c>
    </row>
    <row r="548" spans="1:16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t="s">
        <v>1368</v>
      </c>
      <c r="J548" s="119">
        <v>35885</v>
      </c>
      <c r="K548" s="119">
        <v>237723</v>
      </c>
      <c r="L548" s="119">
        <f t="shared" si="32"/>
        <v>79241</v>
      </c>
      <c r="M548" s="158">
        <f t="shared" si="33"/>
        <v>0.45285899976022514</v>
      </c>
      <c r="N548" s="119">
        <v>242101</v>
      </c>
      <c r="O548" s="119">
        <f t="shared" si="34"/>
        <v>80700.333333333328</v>
      </c>
      <c r="P548" s="228">
        <f t="shared" si="35"/>
        <v>0.44466978657667672</v>
      </c>
    </row>
    <row r="549" spans="1:16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t="s">
        <v>1369</v>
      </c>
      <c r="J549" s="119">
        <v>6494</v>
      </c>
      <c r="K549" s="119">
        <v>47671</v>
      </c>
      <c r="L549" s="119">
        <f t="shared" si="32"/>
        <v>15890.333333333334</v>
      </c>
      <c r="M549" s="158">
        <f t="shared" si="33"/>
        <v>0.40867613433743782</v>
      </c>
      <c r="N549" s="119">
        <v>46948</v>
      </c>
      <c r="O549" s="119">
        <f t="shared" si="34"/>
        <v>15649.333333333334</v>
      </c>
      <c r="P549" s="228">
        <f t="shared" si="35"/>
        <v>0.41496975377012862</v>
      </c>
    </row>
    <row r="550" spans="1:16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t="s">
        <v>1370</v>
      </c>
      <c r="J550" s="119">
        <v>7417</v>
      </c>
      <c r="K550" s="119">
        <v>68038</v>
      </c>
      <c r="L550" s="119">
        <f t="shared" si="32"/>
        <v>22679.333333333332</v>
      </c>
      <c r="M550" s="158">
        <f t="shared" si="33"/>
        <v>0.32703783179987655</v>
      </c>
      <c r="N550" s="119">
        <v>70544</v>
      </c>
      <c r="O550" s="119">
        <f t="shared" si="34"/>
        <v>23514.666666666668</v>
      </c>
      <c r="P550" s="228">
        <f t="shared" si="35"/>
        <v>0.31542016330233613</v>
      </c>
    </row>
    <row r="551" spans="1:16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t="s">
        <v>1371</v>
      </c>
      <c r="J551" s="119">
        <v>158</v>
      </c>
      <c r="K551" s="119">
        <v>746</v>
      </c>
      <c r="L551" s="119">
        <f t="shared" si="32"/>
        <v>248.66666666666666</v>
      </c>
      <c r="M551" s="158">
        <f t="shared" si="33"/>
        <v>0.63538873994638068</v>
      </c>
      <c r="N551" s="119">
        <v>724</v>
      </c>
      <c r="O551" s="119">
        <f t="shared" si="34"/>
        <v>241.33333333333334</v>
      </c>
      <c r="P551" s="228">
        <f t="shared" si="35"/>
        <v>0.65469613259668502</v>
      </c>
    </row>
    <row r="552" spans="1:16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t="s">
        <v>1372</v>
      </c>
      <c r="J552" s="119">
        <v>4243</v>
      </c>
      <c r="K552" s="119">
        <v>25458</v>
      </c>
      <c r="L552" s="119">
        <f t="shared" si="32"/>
        <v>8486</v>
      </c>
      <c r="M552" s="158">
        <f t="shared" si="33"/>
        <v>0.5</v>
      </c>
      <c r="N552" s="119">
        <v>25744</v>
      </c>
      <c r="O552" s="119">
        <f t="shared" si="34"/>
        <v>8581.3333333333339</v>
      </c>
      <c r="P552" s="228">
        <f t="shared" si="35"/>
        <v>0.49444530764449968</v>
      </c>
    </row>
    <row r="553" spans="1:16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t="s">
        <v>1373</v>
      </c>
      <c r="J553" s="119">
        <v>154</v>
      </c>
      <c r="K553" s="119">
        <v>694</v>
      </c>
      <c r="L553" s="119">
        <f t="shared" si="32"/>
        <v>231.33333333333334</v>
      </c>
      <c r="M553" s="158">
        <f t="shared" si="33"/>
        <v>0.66570605187319887</v>
      </c>
      <c r="N553" s="119">
        <v>701</v>
      </c>
      <c r="O553" s="119">
        <f t="shared" si="34"/>
        <v>233.66666666666666</v>
      </c>
      <c r="P553" s="228">
        <f t="shared" si="35"/>
        <v>0.65905848787446508</v>
      </c>
    </row>
    <row r="554" spans="1:16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t="s">
        <v>1374</v>
      </c>
      <c r="J554" s="119">
        <v>64</v>
      </c>
      <c r="K554" s="119">
        <v>490</v>
      </c>
      <c r="L554" s="119">
        <f t="shared" si="32"/>
        <v>163.33333333333334</v>
      </c>
      <c r="M554" s="158">
        <f t="shared" si="33"/>
        <v>0.39183673469387753</v>
      </c>
      <c r="N554" s="119">
        <v>510</v>
      </c>
      <c r="O554" s="119">
        <f t="shared" si="34"/>
        <v>170</v>
      </c>
      <c r="P554" s="228">
        <f t="shared" si="35"/>
        <v>0.37647058823529411</v>
      </c>
    </row>
    <row r="555" spans="1:16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t="s">
        <v>1375</v>
      </c>
      <c r="J555" s="119">
        <v>117</v>
      </c>
      <c r="K555" s="119">
        <v>561</v>
      </c>
      <c r="L555" s="119">
        <f t="shared" si="32"/>
        <v>187</v>
      </c>
      <c r="M555" s="158">
        <f t="shared" si="33"/>
        <v>0.62566844919786091</v>
      </c>
      <c r="N555" s="119">
        <v>543</v>
      </c>
      <c r="O555" s="119">
        <f t="shared" si="34"/>
        <v>181</v>
      </c>
      <c r="P555" s="228">
        <f t="shared" si="35"/>
        <v>0.64640883977900554</v>
      </c>
    </row>
    <row r="556" spans="1:16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t="s">
        <v>1376</v>
      </c>
      <c r="J556" s="119">
        <v>136</v>
      </c>
      <c r="K556" s="119">
        <v>13707</v>
      </c>
      <c r="L556" s="119">
        <f t="shared" si="32"/>
        <v>4569</v>
      </c>
      <c r="M556" s="158">
        <f t="shared" si="33"/>
        <v>2.9765813088203107E-2</v>
      </c>
      <c r="N556" s="119">
        <v>14290</v>
      </c>
      <c r="O556" s="119">
        <f t="shared" si="34"/>
        <v>4763.333333333333</v>
      </c>
      <c r="P556" s="228">
        <f t="shared" si="35"/>
        <v>2.8551434569629112E-2</v>
      </c>
    </row>
    <row r="557" spans="1:16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t="s">
        <v>1377</v>
      </c>
      <c r="J557" s="119">
        <v>429</v>
      </c>
      <c r="K557" s="119">
        <v>1937</v>
      </c>
      <c r="L557" s="119">
        <f t="shared" si="32"/>
        <v>645.66666666666663</v>
      </c>
      <c r="M557" s="158">
        <f t="shared" si="33"/>
        <v>0.66442953020134232</v>
      </c>
      <c r="N557" s="119">
        <v>2112</v>
      </c>
      <c r="O557" s="119">
        <f t="shared" si="34"/>
        <v>704</v>
      </c>
      <c r="P557" s="228">
        <f t="shared" si="35"/>
        <v>0.609375</v>
      </c>
    </row>
    <row r="558" spans="1:16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t="s">
        <v>1378</v>
      </c>
      <c r="J558" s="119">
        <v>111</v>
      </c>
      <c r="K558" s="119">
        <v>1065</v>
      </c>
      <c r="L558" s="119">
        <f t="shared" si="32"/>
        <v>355</v>
      </c>
      <c r="M558" s="158">
        <f t="shared" si="33"/>
        <v>0.3126760563380282</v>
      </c>
      <c r="N558" s="119">
        <v>1042</v>
      </c>
      <c r="O558" s="119">
        <f t="shared" si="34"/>
        <v>347.33333333333331</v>
      </c>
      <c r="P558" s="228">
        <f t="shared" si="35"/>
        <v>0.31957773512476012</v>
      </c>
    </row>
    <row r="559" spans="1:16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t="s">
        <v>1379</v>
      </c>
      <c r="J559" s="119">
        <v>2134</v>
      </c>
      <c r="K559" s="119">
        <v>15113</v>
      </c>
      <c r="L559" s="119">
        <f t="shared" si="32"/>
        <v>5037.666666666667</v>
      </c>
      <c r="M559" s="158">
        <f t="shared" si="33"/>
        <v>0.42360881360418179</v>
      </c>
      <c r="N559" s="119">
        <v>15251</v>
      </c>
      <c r="O559" s="119">
        <f t="shared" si="34"/>
        <v>5083.666666666667</v>
      </c>
      <c r="P559" s="228">
        <f t="shared" si="35"/>
        <v>0.41977575240967802</v>
      </c>
    </row>
    <row r="560" spans="1:16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t="s">
        <v>1380</v>
      </c>
      <c r="J560" s="119">
        <v>17541</v>
      </c>
      <c r="K560" s="119">
        <v>130101</v>
      </c>
      <c r="L560" s="119">
        <f t="shared" si="32"/>
        <v>43367</v>
      </c>
      <c r="M560" s="158">
        <f t="shared" si="33"/>
        <v>0.40447805935388659</v>
      </c>
      <c r="N560" s="119">
        <v>134961</v>
      </c>
      <c r="O560" s="119">
        <f t="shared" si="34"/>
        <v>44987</v>
      </c>
      <c r="P560" s="228">
        <f t="shared" si="35"/>
        <v>0.38991264142974635</v>
      </c>
    </row>
    <row r="561" spans="1:16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t="s">
        <v>1381</v>
      </c>
      <c r="J561" s="119">
        <v>36407</v>
      </c>
      <c r="K561" s="119">
        <v>195296</v>
      </c>
      <c r="L561" s="119">
        <f t="shared" si="32"/>
        <v>65098.666666666664</v>
      </c>
      <c r="M561" s="158">
        <f t="shared" si="33"/>
        <v>0.55925876618056691</v>
      </c>
      <c r="N561" s="119">
        <v>203121</v>
      </c>
      <c r="O561" s="119">
        <f t="shared" si="34"/>
        <v>67707</v>
      </c>
      <c r="P561" s="228">
        <f t="shared" si="35"/>
        <v>0.53771397344440008</v>
      </c>
    </row>
    <row r="562" spans="1:16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t="s">
        <v>1382</v>
      </c>
      <c r="J562" s="119">
        <v>720</v>
      </c>
      <c r="K562" s="119">
        <v>3983</v>
      </c>
      <c r="L562" s="119">
        <f t="shared" si="32"/>
        <v>1327.6666666666667</v>
      </c>
      <c r="M562" s="158">
        <f t="shared" si="33"/>
        <v>0.54230479538036658</v>
      </c>
      <c r="N562" s="119">
        <v>4150</v>
      </c>
      <c r="O562" s="119">
        <f t="shared" si="34"/>
        <v>1383.3333333333333</v>
      </c>
      <c r="P562" s="228">
        <f t="shared" si="35"/>
        <v>0.52048192771084345</v>
      </c>
    </row>
    <row r="563" spans="1:16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t="s">
        <v>1383</v>
      </c>
      <c r="J563" s="119">
        <v>938</v>
      </c>
      <c r="K563" s="119">
        <v>2743</v>
      </c>
      <c r="L563" s="119">
        <f t="shared" si="32"/>
        <v>914.33333333333337</v>
      </c>
      <c r="M563" s="158">
        <f t="shared" si="33"/>
        <v>1.025884068538097</v>
      </c>
      <c r="N563" s="119">
        <v>2788</v>
      </c>
      <c r="O563" s="119">
        <f t="shared" si="34"/>
        <v>929.33333333333337</v>
      </c>
      <c r="P563" s="228">
        <f t="shared" si="35"/>
        <v>1.009325681492109</v>
      </c>
    </row>
    <row r="564" spans="1:16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t="s">
        <v>1384</v>
      </c>
      <c r="J564" s="119">
        <v>1862</v>
      </c>
      <c r="K564" s="119">
        <v>10951</v>
      </c>
      <c r="L564" s="119">
        <f t="shared" si="32"/>
        <v>3650.3333333333335</v>
      </c>
      <c r="M564" s="158">
        <f t="shared" si="33"/>
        <v>0.51009040270294947</v>
      </c>
      <c r="N564" s="119">
        <v>11095</v>
      </c>
      <c r="O564" s="119">
        <f t="shared" si="34"/>
        <v>3698.3333333333335</v>
      </c>
      <c r="P564" s="228">
        <f t="shared" si="35"/>
        <v>0.50347003154574133</v>
      </c>
    </row>
    <row r="565" spans="1:16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t="s">
        <v>1385</v>
      </c>
      <c r="J565" s="119">
        <v>1355</v>
      </c>
      <c r="K565" s="119">
        <v>8238</v>
      </c>
      <c r="L565" s="119">
        <f t="shared" si="32"/>
        <v>2746</v>
      </c>
      <c r="M565" s="158">
        <f t="shared" si="33"/>
        <v>0.49344501092498178</v>
      </c>
      <c r="N565" s="119">
        <v>8245</v>
      </c>
      <c r="O565" s="119">
        <f t="shared" si="34"/>
        <v>2748.3333333333335</v>
      </c>
      <c r="P565" s="228">
        <f t="shared" si="35"/>
        <v>0.49302607640994539</v>
      </c>
    </row>
    <row r="566" spans="1:16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t="s">
        <v>1386</v>
      </c>
      <c r="J566" s="119">
        <v>525623</v>
      </c>
      <c r="K566" s="119">
        <v>3458721</v>
      </c>
      <c r="L566" s="119">
        <f t="shared" si="32"/>
        <v>1152907</v>
      </c>
      <c r="M566" s="158">
        <f t="shared" si="33"/>
        <v>0.45591101450507282</v>
      </c>
      <c r="N566" s="119">
        <v>3505842</v>
      </c>
      <c r="O566" s="119">
        <f t="shared" si="34"/>
        <v>1168614</v>
      </c>
      <c r="P566" s="228">
        <f t="shared" si="35"/>
        <v>0.44978324750516424</v>
      </c>
    </row>
    <row r="567" spans="1:16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t="s">
        <v>1387</v>
      </c>
      <c r="J567" s="119">
        <v>1976</v>
      </c>
      <c r="K567" s="119">
        <v>9209</v>
      </c>
      <c r="L567" s="119">
        <f t="shared" si="32"/>
        <v>3069.6666666666665</v>
      </c>
      <c r="M567" s="158">
        <f t="shared" si="33"/>
        <v>0.64371810185687917</v>
      </c>
      <c r="N567" s="119">
        <v>9396</v>
      </c>
      <c r="O567" s="119">
        <f t="shared" si="34"/>
        <v>3132</v>
      </c>
      <c r="P567" s="228">
        <f t="shared" si="35"/>
        <v>0.63090676883780328</v>
      </c>
    </row>
    <row r="568" spans="1:16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t="s">
        <v>1388</v>
      </c>
      <c r="J568" s="119">
        <v>399</v>
      </c>
      <c r="K568" s="119">
        <v>1811</v>
      </c>
      <c r="L568" s="119">
        <f t="shared" si="32"/>
        <v>603.66666666666663</v>
      </c>
      <c r="M568" s="158">
        <f t="shared" si="33"/>
        <v>0.66096079514080619</v>
      </c>
      <c r="N568" s="119">
        <v>1858</v>
      </c>
      <c r="O568" s="119">
        <f t="shared" si="34"/>
        <v>619.33333333333337</v>
      </c>
      <c r="P568" s="228">
        <f t="shared" si="35"/>
        <v>0.64424111948331531</v>
      </c>
    </row>
    <row r="569" spans="1:16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t="s">
        <v>1389</v>
      </c>
      <c r="J569" s="119">
        <v>3109</v>
      </c>
      <c r="K569" s="119">
        <v>24556</v>
      </c>
      <c r="L569" s="119">
        <f t="shared" si="32"/>
        <v>8185.333333333333</v>
      </c>
      <c r="M569" s="158">
        <f t="shared" si="33"/>
        <v>0.37982570451213554</v>
      </c>
      <c r="N569" s="119">
        <v>24873</v>
      </c>
      <c r="O569" s="119">
        <f t="shared" si="34"/>
        <v>8291</v>
      </c>
      <c r="P569" s="228">
        <f t="shared" si="35"/>
        <v>0.37498492341092748</v>
      </c>
    </row>
    <row r="570" spans="1:16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t="s">
        <v>1390</v>
      </c>
      <c r="J570" s="119">
        <v>3325</v>
      </c>
      <c r="K570" s="119">
        <v>22091</v>
      </c>
      <c r="L570" s="119">
        <f t="shared" si="32"/>
        <v>7363.666666666667</v>
      </c>
      <c r="M570" s="158">
        <f t="shared" si="33"/>
        <v>0.4515413516816803</v>
      </c>
      <c r="N570" s="119">
        <v>23685</v>
      </c>
      <c r="O570" s="119">
        <f t="shared" si="34"/>
        <v>7895</v>
      </c>
      <c r="P570" s="228">
        <f t="shared" si="35"/>
        <v>0.42115262824572514</v>
      </c>
    </row>
    <row r="571" spans="1:16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t="s">
        <v>1391</v>
      </c>
      <c r="J571" s="119">
        <v>738</v>
      </c>
      <c r="K571" s="119">
        <v>3161</v>
      </c>
      <c r="L571" s="119">
        <f t="shared" si="32"/>
        <v>1053.6666666666667</v>
      </c>
      <c r="M571" s="158">
        <f t="shared" si="33"/>
        <v>0.70041126225877881</v>
      </c>
      <c r="N571" s="119">
        <v>3231</v>
      </c>
      <c r="O571" s="119">
        <f t="shared" si="34"/>
        <v>1077</v>
      </c>
      <c r="P571" s="228">
        <f t="shared" si="35"/>
        <v>0.68523676880222839</v>
      </c>
    </row>
    <row r="572" spans="1:16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t="s">
        <v>1392</v>
      </c>
      <c r="J572" s="119">
        <v>631</v>
      </c>
      <c r="K572" s="119">
        <v>3929</v>
      </c>
      <c r="L572" s="119">
        <f t="shared" si="32"/>
        <v>1309.6666666666667</v>
      </c>
      <c r="M572" s="158">
        <f t="shared" si="33"/>
        <v>0.48180198523797402</v>
      </c>
      <c r="N572" s="119">
        <v>4054</v>
      </c>
      <c r="O572" s="119">
        <f t="shared" si="34"/>
        <v>1351.3333333333333</v>
      </c>
      <c r="P572" s="228">
        <f t="shared" si="35"/>
        <v>0.46694622594967933</v>
      </c>
    </row>
    <row r="573" spans="1:16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t="s">
        <v>1393</v>
      </c>
      <c r="J573" s="119">
        <v>7530</v>
      </c>
      <c r="K573" s="119">
        <v>98867</v>
      </c>
      <c r="L573" s="119">
        <f t="shared" si="32"/>
        <v>32955.666666666664</v>
      </c>
      <c r="M573" s="158">
        <f t="shared" si="33"/>
        <v>0.22848877785307536</v>
      </c>
      <c r="N573" s="119">
        <v>101686</v>
      </c>
      <c r="O573" s="119">
        <f t="shared" si="34"/>
        <v>33895.333333333336</v>
      </c>
      <c r="P573" s="228">
        <f t="shared" si="35"/>
        <v>0.22215447554235587</v>
      </c>
    </row>
    <row r="574" spans="1:16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t="s">
        <v>1394</v>
      </c>
      <c r="J574" s="119">
        <v>277</v>
      </c>
      <c r="K574" s="119">
        <v>2445</v>
      </c>
      <c r="L574" s="119">
        <f t="shared" si="32"/>
        <v>815</v>
      </c>
      <c r="M574" s="158">
        <f t="shared" si="33"/>
        <v>0.33987730061349691</v>
      </c>
      <c r="N574" s="119">
        <v>2547</v>
      </c>
      <c r="O574" s="119">
        <f t="shared" si="34"/>
        <v>849</v>
      </c>
      <c r="P574" s="228">
        <f t="shared" si="35"/>
        <v>0.32626619552414604</v>
      </c>
    </row>
    <row r="575" spans="1:16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t="s">
        <v>1395</v>
      </c>
      <c r="J575" s="119">
        <v>171</v>
      </c>
      <c r="K575" s="119">
        <v>935</v>
      </c>
      <c r="L575" s="119">
        <f t="shared" si="32"/>
        <v>311.66666666666669</v>
      </c>
      <c r="M575" s="158">
        <f t="shared" si="33"/>
        <v>0.548663101604278</v>
      </c>
      <c r="N575" s="119">
        <v>923</v>
      </c>
      <c r="O575" s="119">
        <f t="shared" si="34"/>
        <v>307.66666666666669</v>
      </c>
      <c r="P575" s="228">
        <f t="shared" si="35"/>
        <v>0.55579631635969662</v>
      </c>
    </row>
    <row r="576" spans="1:16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t="s">
        <v>1396</v>
      </c>
      <c r="J576" s="119">
        <v>142</v>
      </c>
      <c r="K576" s="119">
        <v>903</v>
      </c>
      <c r="L576" s="119">
        <f t="shared" si="32"/>
        <v>301</v>
      </c>
      <c r="M576" s="158">
        <f t="shared" si="33"/>
        <v>0.47176079734219267</v>
      </c>
      <c r="N576" s="119">
        <v>952</v>
      </c>
      <c r="O576" s="119">
        <f t="shared" si="34"/>
        <v>317.33333333333331</v>
      </c>
      <c r="P576" s="228">
        <f t="shared" si="35"/>
        <v>0.44747899159663868</v>
      </c>
    </row>
    <row r="577" spans="1:16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t="s">
        <v>1397</v>
      </c>
      <c r="J577" s="119">
        <v>534</v>
      </c>
      <c r="K577" s="119">
        <v>2206</v>
      </c>
      <c r="L577" s="119">
        <f t="shared" si="32"/>
        <v>735.33333333333337</v>
      </c>
      <c r="M577" s="158">
        <f t="shared" si="33"/>
        <v>0.7262012692656391</v>
      </c>
      <c r="N577" s="119">
        <v>2469</v>
      </c>
      <c r="O577" s="119">
        <f t="shared" si="34"/>
        <v>823</v>
      </c>
      <c r="P577" s="228">
        <f t="shared" si="35"/>
        <v>0.6488456865127582</v>
      </c>
    </row>
    <row r="578" spans="1:16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t="s">
        <v>1398</v>
      </c>
      <c r="J578" s="119">
        <v>2172</v>
      </c>
      <c r="K578" s="119">
        <v>10892</v>
      </c>
      <c r="L578" s="119">
        <f t="shared" si="32"/>
        <v>3630.6666666666665</v>
      </c>
      <c r="M578" s="158">
        <f t="shared" si="33"/>
        <v>0.59823723834006615</v>
      </c>
      <c r="N578" s="119">
        <v>11994</v>
      </c>
      <c r="O578" s="119">
        <f t="shared" si="34"/>
        <v>3998</v>
      </c>
      <c r="P578" s="228">
        <f t="shared" si="35"/>
        <v>0.54327163581790894</v>
      </c>
    </row>
    <row r="579" spans="1:16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t="s">
        <v>1399</v>
      </c>
      <c r="J579" s="119">
        <v>788</v>
      </c>
      <c r="K579" s="119">
        <v>7889</v>
      </c>
      <c r="L579" s="119">
        <f t="shared" si="32"/>
        <v>2629.6666666666665</v>
      </c>
      <c r="M579" s="158">
        <f t="shared" si="33"/>
        <v>0.29965775129927752</v>
      </c>
      <c r="N579" s="119">
        <v>7857</v>
      </c>
      <c r="O579" s="119">
        <f t="shared" si="34"/>
        <v>2619</v>
      </c>
      <c r="P579" s="228">
        <f t="shared" si="35"/>
        <v>0.3008781977854143</v>
      </c>
    </row>
    <row r="580" spans="1:16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t="s">
        <v>1400</v>
      </c>
      <c r="J580" s="119">
        <v>4790</v>
      </c>
      <c r="K580" s="119">
        <v>33138</v>
      </c>
      <c r="L580" s="119">
        <f t="shared" ref="L580:L643" si="36">K580/3</f>
        <v>11046</v>
      </c>
      <c r="M580" s="158">
        <f t="shared" ref="M580:M643" si="37">J580/(K580/3)</f>
        <v>0.4336411370631903</v>
      </c>
      <c r="N580" s="119">
        <v>34916</v>
      </c>
      <c r="O580" s="119">
        <f t="shared" si="34"/>
        <v>11638.666666666666</v>
      </c>
      <c r="P580" s="228">
        <f t="shared" si="35"/>
        <v>0.41155917058082259</v>
      </c>
    </row>
    <row r="581" spans="1:16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t="s">
        <v>1401</v>
      </c>
      <c r="J581" s="119">
        <v>621</v>
      </c>
      <c r="K581" s="119">
        <v>3110</v>
      </c>
      <c r="L581" s="119">
        <f t="shared" si="36"/>
        <v>1036.6666666666667</v>
      </c>
      <c r="M581" s="158">
        <f t="shared" si="37"/>
        <v>0.59903536977491956</v>
      </c>
      <c r="N581" s="119">
        <v>3037</v>
      </c>
      <c r="O581" s="119">
        <f t="shared" ref="O581:O644" si="38">N581/3</f>
        <v>1012.3333333333334</v>
      </c>
      <c r="P581" s="228">
        <f t="shared" ref="P581:P644" si="39">J581/(N581/3)</f>
        <v>0.61343431017451433</v>
      </c>
    </row>
    <row r="582" spans="1:16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t="s">
        <v>1402</v>
      </c>
      <c r="J582" s="119">
        <v>1246</v>
      </c>
      <c r="K582" s="119">
        <v>4187</v>
      </c>
      <c r="L582" s="119">
        <f t="shared" si="36"/>
        <v>1395.6666666666667</v>
      </c>
      <c r="M582" s="158">
        <f t="shared" si="37"/>
        <v>0.89276331502268924</v>
      </c>
      <c r="N582" s="119">
        <v>4547</v>
      </c>
      <c r="O582" s="119">
        <f t="shared" si="38"/>
        <v>1515.6666666666667</v>
      </c>
      <c r="P582" s="228">
        <f t="shared" si="39"/>
        <v>0.82208049263250493</v>
      </c>
    </row>
    <row r="583" spans="1:16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t="s">
        <v>1403</v>
      </c>
      <c r="J583" s="119">
        <v>453</v>
      </c>
      <c r="K583" s="119">
        <v>1529</v>
      </c>
      <c r="L583" s="119">
        <f t="shared" si="36"/>
        <v>509.66666666666669</v>
      </c>
      <c r="M583" s="158">
        <f t="shared" si="37"/>
        <v>0.88881621975147151</v>
      </c>
      <c r="N583" s="119">
        <v>1572</v>
      </c>
      <c r="O583" s="119">
        <f t="shared" si="38"/>
        <v>524</v>
      </c>
      <c r="P583" s="228">
        <f t="shared" si="39"/>
        <v>0.8645038167938931</v>
      </c>
    </row>
    <row r="584" spans="1:16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t="s">
        <v>1404</v>
      </c>
      <c r="J584" s="119">
        <v>2663</v>
      </c>
      <c r="K584" s="119">
        <v>10777</v>
      </c>
      <c r="L584" s="119">
        <f t="shared" si="36"/>
        <v>3592.3333333333335</v>
      </c>
      <c r="M584" s="158">
        <f t="shared" si="37"/>
        <v>0.74130091862299341</v>
      </c>
      <c r="N584" s="119">
        <v>10798</v>
      </c>
      <c r="O584" s="119">
        <f t="shared" si="38"/>
        <v>3599.3333333333335</v>
      </c>
      <c r="P584" s="228">
        <f t="shared" si="39"/>
        <v>0.73985923319133173</v>
      </c>
    </row>
    <row r="585" spans="1:16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t="s">
        <v>1405</v>
      </c>
      <c r="J585" s="119">
        <v>20756</v>
      </c>
      <c r="K585" s="119">
        <v>181184</v>
      </c>
      <c r="L585" s="119">
        <f t="shared" si="36"/>
        <v>60394.666666666664</v>
      </c>
      <c r="M585" s="158">
        <f t="shared" si="37"/>
        <v>0.34367273048392794</v>
      </c>
      <c r="N585" s="119">
        <v>189201</v>
      </c>
      <c r="O585" s="119">
        <f t="shared" si="38"/>
        <v>63067</v>
      </c>
      <c r="P585" s="228">
        <f t="shared" si="39"/>
        <v>0.32911031125628298</v>
      </c>
    </row>
    <row r="586" spans="1:16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t="s">
        <v>1406</v>
      </c>
      <c r="J586" s="119">
        <v>660</v>
      </c>
      <c r="K586" s="119">
        <v>2044</v>
      </c>
      <c r="L586" s="119">
        <f t="shared" si="36"/>
        <v>681.33333333333337</v>
      </c>
      <c r="M586" s="158">
        <f t="shared" si="37"/>
        <v>0.96868884540117406</v>
      </c>
      <c r="N586" s="119">
        <v>2127</v>
      </c>
      <c r="O586" s="119">
        <f t="shared" si="38"/>
        <v>709</v>
      </c>
      <c r="P586" s="228">
        <f t="shared" si="39"/>
        <v>0.9308885754583921</v>
      </c>
    </row>
    <row r="587" spans="1:16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t="s">
        <v>1407</v>
      </c>
      <c r="J587" s="119">
        <v>10070</v>
      </c>
      <c r="K587" s="119">
        <v>72990</v>
      </c>
      <c r="L587" s="119">
        <f t="shared" si="36"/>
        <v>24330</v>
      </c>
      <c r="M587" s="158">
        <f t="shared" si="37"/>
        <v>0.4138923140156186</v>
      </c>
      <c r="N587" s="119">
        <v>79894</v>
      </c>
      <c r="O587" s="119">
        <f t="shared" si="38"/>
        <v>26631.333333333332</v>
      </c>
      <c r="P587" s="228">
        <f t="shared" si="39"/>
        <v>0.37812601697248854</v>
      </c>
    </row>
    <row r="588" spans="1:16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t="s">
        <v>1408</v>
      </c>
      <c r="J588" s="119">
        <v>8620</v>
      </c>
      <c r="K588" s="119">
        <v>77737</v>
      </c>
      <c r="L588" s="119">
        <f t="shared" si="36"/>
        <v>25912.333333333332</v>
      </c>
      <c r="M588" s="158">
        <f t="shared" si="37"/>
        <v>0.3326601232360395</v>
      </c>
      <c r="N588" s="119">
        <v>80247</v>
      </c>
      <c r="O588" s="119">
        <f t="shared" si="38"/>
        <v>26749</v>
      </c>
      <c r="P588" s="228">
        <f t="shared" si="39"/>
        <v>0.32225503757149798</v>
      </c>
    </row>
    <row r="589" spans="1:16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t="s">
        <v>1409</v>
      </c>
      <c r="J589" s="119">
        <v>246</v>
      </c>
      <c r="K589" s="119">
        <v>947</v>
      </c>
      <c r="L589" s="119">
        <f t="shared" si="36"/>
        <v>315.66666666666669</v>
      </c>
      <c r="M589" s="158">
        <f t="shared" si="37"/>
        <v>0.7793030623020063</v>
      </c>
      <c r="N589" s="119">
        <v>1012</v>
      </c>
      <c r="O589" s="119">
        <f t="shared" si="38"/>
        <v>337.33333333333331</v>
      </c>
      <c r="P589" s="228">
        <f t="shared" si="39"/>
        <v>0.72924901185770752</v>
      </c>
    </row>
    <row r="590" spans="1:16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t="s">
        <v>1410</v>
      </c>
      <c r="J590" s="119">
        <v>500</v>
      </c>
      <c r="K590" s="119">
        <v>3147</v>
      </c>
      <c r="L590" s="119">
        <f t="shared" si="36"/>
        <v>1049</v>
      </c>
      <c r="M590" s="158">
        <f t="shared" si="37"/>
        <v>0.47664442326024786</v>
      </c>
      <c r="N590" s="119">
        <v>3323</v>
      </c>
      <c r="O590" s="119">
        <f t="shared" si="38"/>
        <v>1107.6666666666667</v>
      </c>
      <c r="P590" s="228">
        <f t="shared" si="39"/>
        <v>0.45139933794763765</v>
      </c>
    </row>
    <row r="591" spans="1:16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t="s">
        <v>1411</v>
      </c>
      <c r="J591" s="119">
        <v>653</v>
      </c>
      <c r="K591" s="119">
        <v>4004</v>
      </c>
      <c r="L591" s="119">
        <f t="shared" si="36"/>
        <v>1334.6666666666667</v>
      </c>
      <c r="M591" s="158">
        <f t="shared" si="37"/>
        <v>0.48926073926073921</v>
      </c>
      <c r="N591" s="119">
        <v>4218</v>
      </c>
      <c r="O591" s="119">
        <f t="shared" si="38"/>
        <v>1406</v>
      </c>
      <c r="P591" s="228">
        <f t="shared" si="39"/>
        <v>0.46443812233285919</v>
      </c>
    </row>
    <row r="592" spans="1:16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t="s">
        <v>1412</v>
      </c>
      <c r="J592" s="119">
        <v>10076</v>
      </c>
      <c r="K592" s="119">
        <v>77812</v>
      </c>
      <c r="L592" s="119">
        <f t="shared" si="36"/>
        <v>25937.333333333332</v>
      </c>
      <c r="M592" s="158">
        <f t="shared" si="37"/>
        <v>0.38847478538014701</v>
      </c>
      <c r="N592" s="119">
        <v>80974</v>
      </c>
      <c r="O592" s="119">
        <f t="shared" si="38"/>
        <v>26991.333333333332</v>
      </c>
      <c r="P592" s="228">
        <f t="shared" si="39"/>
        <v>0.37330501148516809</v>
      </c>
    </row>
    <row r="593" spans="1:16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t="s">
        <v>1413</v>
      </c>
      <c r="J593" s="119">
        <v>382</v>
      </c>
      <c r="K593" s="119">
        <v>1546</v>
      </c>
      <c r="L593" s="119">
        <f t="shared" si="36"/>
        <v>515.33333333333337</v>
      </c>
      <c r="M593" s="158">
        <f t="shared" si="37"/>
        <v>0.74126778783958602</v>
      </c>
      <c r="N593" s="119">
        <v>1625</v>
      </c>
      <c r="O593" s="119">
        <f t="shared" si="38"/>
        <v>541.66666666666663</v>
      </c>
      <c r="P593" s="228">
        <f t="shared" si="39"/>
        <v>0.70523076923076933</v>
      </c>
    </row>
    <row r="594" spans="1:16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t="s">
        <v>1414</v>
      </c>
      <c r="J594" s="119">
        <v>932</v>
      </c>
      <c r="K594" s="119">
        <v>3185</v>
      </c>
      <c r="L594" s="119">
        <f t="shared" si="36"/>
        <v>1061.6666666666667</v>
      </c>
      <c r="M594" s="158">
        <f t="shared" si="37"/>
        <v>0.87786499215070635</v>
      </c>
      <c r="N594" s="119">
        <v>3501</v>
      </c>
      <c r="O594" s="119">
        <f t="shared" si="38"/>
        <v>1167</v>
      </c>
      <c r="P594" s="228">
        <f t="shared" si="39"/>
        <v>0.79862896315338472</v>
      </c>
    </row>
    <row r="595" spans="1:16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t="s">
        <v>1415</v>
      </c>
      <c r="J595" s="119">
        <v>614</v>
      </c>
      <c r="K595" s="119">
        <v>1557</v>
      </c>
      <c r="L595" s="119">
        <f t="shared" si="36"/>
        <v>519</v>
      </c>
      <c r="M595" s="158">
        <f t="shared" si="37"/>
        <v>1.1830443159922928</v>
      </c>
      <c r="N595" s="119">
        <v>1618</v>
      </c>
      <c r="O595" s="119">
        <f t="shared" si="38"/>
        <v>539.33333333333337</v>
      </c>
      <c r="P595" s="228">
        <f t="shared" si="39"/>
        <v>1.1384425216316438</v>
      </c>
    </row>
    <row r="596" spans="1:16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t="s">
        <v>1416</v>
      </c>
      <c r="J596" s="119">
        <v>710</v>
      </c>
      <c r="K596" s="119">
        <v>1508</v>
      </c>
      <c r="L596" s="119">
        <f t="shared" si="36"/>
        <v>502.66666666666669</v>
      </c>
      <c r="M596" s="158">
        <f t="shared" si="37"/>
        <v>1.4124668435013261</v>
      </c>
      <c r="N596" s="119">
        <v>1499</v>
      </c>
      <c r="O596" s="119">
        <f t="shared" si="38"/>
        <v>499.66666666666669</v>
      </c>
      <c r="P596" s="228">
        <f t="shared" si="39"/>
        <v>1.4209472981987992</v>
      </c>
    </row>
    <row r="597" spans="1:16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t="s">
        <v>1417</v>
      </c>
      <c r="J597" s="119">
        <v>1359</v>
      </c>
      <c r="K597" s="119">
        <v>6034</v>
      </c>
      <c r="L597" s="119">
        <f t="shared" si="36"/>
        <v>2011.3333333333333</v>
      </c>
      <c r="M597" s="158">
        <f t="shared" si="37"/>
        <v>0.67567119655286711</v>
      </c>
      <c r="N597" s="119">
        <v>6216</v>
      </c>
      <c r="O597" s="119">
        <f t="shared" si="38"/>
        <v>2072</v>
      </c>
      <c r="P597" s="228">
        <f t="shared" si="39"/>
        <v>0.65588803088803094</v>
      </c>
    </row>
    <row r="598" spans="1:16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t="s">
        <v>1418</v>
      </c>
      <c r="J598" s="119">
        <v>1369</v>
      </c>
      <c r="K598" s="119">
        <v>6937</v>
      </c>
      <c r="L598" s="119">
        <f t="shared" si="36"/>
        <v>2312.3333333333335</v>
      </c>
      <c r="M598" s="158">
        <f t="shared" si="37"/>
        <v>0.5920426697419634</v>
      </c>
      <c r="N598" s="119">
        <v>7109</v>
      </c>
      <c r="O598" s="119">
        <f t="shared" si="38"/>
        <v>2369.6666666666665</v>
      </c>
      <c r="P598" s="228">
        <f t="shared" si="39"/>
        <v>0.57771838514559015</v>
      </c>
    </row>
    <row r="599" spans="1:16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t="s">
        <v>1419</v>
      </c>
      <c r="J599" s="119">
        <v>457</v>
      </c>
      <c r="K599" s="119">
        <v>1904</v>
      </c>
      <c r="L599" s="119">
        <f t="shared" si="36"/>
        <v>634.66666666666663</v>
      </c>
      <c r="M599" s="158">
        <f t="shared" si="37"/>
        <v>0.72006302521008403</v>
      </c>
      <c r="N599" s="119">
        <v>1889</v>
      </c>
      <c r="O599" s="119">
        <f t="shared" si="38"/>
        <v>629.66666666666663</v>
      </c>
      <c r="P599" s="228">
        <f t="shared" si="39"/>
        <v>0.72578083642138702</v>
      </c>
    </row>
    <row r="600" spans="1:16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t="s">
        <v>1420</v>
      </c>
      <c r="J600" s="119">
        <v>804</v>
      </c>
      <c r="K600" s="119">
        <v>3514</v>
      </c>
      <c r="L600" s="119">
        <f t="shared" si="36"/>
        <v>1171.3333333333333</v>
      </c>
      <c r="M600" s="158">
        <f t="shared" si="37"/>
        <v>0.68639726807057488</v>
      </c>
      <c r="N600" s="119">
        <v>3589</v>
      </c>
      <c r="O600" s="119">
        <f t="shared" si="38"/>
        <v>1196.3333333333333</v>
      </c>
      <c r="P600" s="228">
        <f t="shared" si="39"/>
        <v>0.67205349679576487</v>
      </c>
    </row>
    <row r="601" spans="1:16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t="s">
        <v>1421</v>
      </c>
      <c r="J601" s="119">
        <v>367</v>
      </c>
      <c r="K601" s="119">
        <v>734</v>
      </c>
      <c r="L601" s="119">
        <f t="shared" si="36"/>
        <v>244.66666666666666</v>
      </c>
      <c r="M601" s="158">
        <f t="shared" si="37"/>
        <v>1.5</v>
      </c>
      <c r="N601" s="119">
        <v>738</v>
      </c>
      <c r="O601" s="119">
        <f t="shared" si="38"/>
        <v>246</v>
      </c>
      <c r="P601" s="228">
        <f t="shared" si="39"/>
        <v>1.4918699186991871</v>
      </c>
    </row>
    <row r="602" spans="1:16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t="s">
        <v>1422</v>
      </c>
      <c r="J602" s="119">
        <v>2318</v>
      </c>
      <c r="K602" s="119">
        <v>15179</v>
      </c>
      <c r="L602" s="119">
        <f t="shared" si="36"/>
        <v>5059.666666666667</v>
      </c>
      <c r="M602" s="158">
        <f t="shared" si="37"/>
        <v>0.45813294683444228</v>
      </c>
      <c r="N602" s="119">
        <v>15292</v>
      </c>
      <c r="O602" s="119">
        <f t="shared" si="38"/>
        <v>5097.333333333333</v>
      </c>
      <c r="P602" s="228">
        <f t="shared" si="39"/>
        <v>0.45474758043421398</v>
      </c>
    </row>
    <row r="603" spans="1:16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t="s">
        <v>1423</v>
      </c>
      <c r="J603" s="119">
        <v>1800</v>
      </c>
      <c r="K603" s="119">
        <v>6060</v>
      </c>
      <c r="L603" s="119">
        <f t="shared" si="36"/>
        <v>2020</v>
      </c>
      <c r="M603" s="158">
        <f t="shared" si="37"/>
        <v>0.8910891089108911</v>
      </c>
      <c r="N603" s="119">
        <v>6265</v>
      </c>
      <c r="O603" s="119">
        <f t="shared" si="38"/>
        <v>2088.3333333333335</v>
      </c>
      <c r="P603" s="228">
        <f t="shared" si="39"/>
        <v>0.8619313647246607</v>
      </c>
    </row>
    <row r="604" spans="1:16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t="s">
        <v>1424</v>
      </c>
      <c r="J604" s="119">
        <v>256</v>
      </c>
      <c r="K604" s="119">
        <v>1380</v>
      </c>
      <c r="L604" s="119">
        <f t="shared" si="36"/>
        <v>460</v>
      </c>
      <c r="M604" s="158">
        <f t="shared" si="37"/>
        <v>0.55652173913043479</v>
      </c>
      <c r="N604" s="119">
        <v>1436</v>
      </c>
      <c r="O604" s="119">
        <f t="shared" si="38"/>
        <v>478.66666666666669</v>
      </c>
      <c r="P604" s="228">
        <f t="shared" si="39"/>
        <v>0.5348189415041783</v>
      </c>
    </row>
    <row r="605" spans="1:16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t="s">
        <v>1425</v>
      </c>
      <c r="J605" s="119">
        <v>477</v>
      </c>
      <c r="K605" s="119">
        <v>1853</v>
      </c>
      <c r="L605" s="119">
        <f t="shared" si="36"/>
        <v>617.66666666666663</v>
      </c>
      <c r="M605" s="158">
        <f t="shared" si="37"/>
        <v>0.77226119805720461</v>
      </c>
      <c r="N605" s="119">
        <v>1970</v>
      </c>
      <c r="O605" s="119">
        <f t="shared" si="38"/>
        <v>656.66666666666663</v>
      </c>
      <c r="P605" s="228">
        <f t="shared" si="39"/>
        <v>0.72639593908629441</v>
      </c>
    </row>
    <row r="606" spans="1:16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t="s">
        <v>1426</v>
      </c>
      <c r="J606" s="119">
        <v>620</v>
      </c>
      <c r="K606" s="119">
        <v>3700</v>
      </c>
      <c r="L606" s="119">
        <f t="shared" si="36"/>
        <v>1233.3333333333333</v>
      </c>
      <c r="M606" s="158">
        <f t="shared" si="37"/>
        <v>0.50270270270270279</v>
      </c>
      <c r="N606" s="119">
        <v>4002</v>
      </c>
      <c r="O606" s="119">
        <f t="shared" si="38"/>
        <v>1334</v>
      </c>
      <c r="P606" s="228">
        <f t="shared" si="39"/>
        <v>0.46476761619190404</v>
      </c>
    </row>
    <row r="607" spans="1:16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t="s">
        <v>1427</v>
      </c>
      <c r="J607" s="119">
        <v>6382</v>
      </c>
      <c r="K607" s="119">
        <v>30707</v>
      </c>
      <c r="L607" s="119">
        <f t="shared" si="36"/>
        <v>10235.666666666666</v>
      </c>
      <c r="M607" s="158">
        <f t="shared" si="37"/>
        <v>0.62350604096785756</v>
      </c>
      <c r="N607" s="119">
        <v>32452</v>
      </c>
      <c r="O607" s="119">
        <f t="shared" si="38"/>
        <v>10817.333333333334</v>
      </c>
      <c r="P607" s="228">
        <f t="shared" si="39"/>
        <v>0.5899790459755947</v>
      </c>
    </row>
    <row r="608" spans="1:16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t="s">
        <v>1428</v>
      </c>
      <c r="J608" s="119">
        <v>11539</v>
      </c>
      <c r="K608" s="119">
        <v>83672</v>
      </c>
      <c r="L608" s="119">
        <f t="shared" si="36"/>
        <v>27890.666666666668</v>
      </c>
      <c r="M608" s="158">
        <f t="shared" si="37"/>
        <v>0.41372263122669467</v>
      </c>
      <c r="N608" s="119">
        <v>87572</v>
      </c>
      <c r="O608" s="119">
        <f t="shared" si="38"/>
        <v>29190.666666666668</v>
      </c>
      <c r="P608" s="228">
        <f t="shared" si="39"/>
        <v>0.3952975837025533</v>
      </c>
    </row>
    <row r="609" spans="1:16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t="s">
        <v>1429</v>
      </c>
      <c r="J609" s="119">
        <v>500</v>
      </c>
      <c r="K609" s="119">
        <v>1120</v>
      </c>
      <c r="L609" s="119">
        <f t="shared" si="36"/>
        <v>373.33333333333331</v>
      </c>
      <c r="M609" s="158">
        <f t="shared" si="37"/>
        <v>1.3392857142857144</v>
      </c>
      <c r="N609" s="119">
        <v>1122</v>
      </c>
      <c r="O609" s="119">
        <f t="shared" si="38"/>
        <v>374</v>
      </c>
      <c r="P609" s="228">
        <f t="shared" si="39"/>
        <v>1.3368983957219251</v>
      </c>
    </row>
    <row r="610" spans="1:16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t="s">
        <v>1430</v>
      </c>
      <c r="J610" s="119">
        <v>1727</v>
      </c>
      <c r="K610" s="119">
        <v>5917</v>
      </c>
      <c r="L610" s="119">
        <f t="shared" si="36"/>
        <v>1972.3333333333333</v>
      </c>
      <c r="M610" s="158">
        <f t="shared" si="37"/>
        <v>0.87561264154132168</v>
      </c>
      <c r="N610" s="119">
        <v>6130</v>
      </c>
      <c r="O610" s="119">
        <f t="shared" si="38"/>
        <v>2043.3333333333333</v>
      </c>
      <c r="P610" s="228">
        <f t="shared" si="39"/>
        <v>0.84518760195758569</v>
      </c>
    </row>
    <row r="611" spans="1:16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t="s">
        <v>1431</v>
      </c>
      <c r="J611" s="119">
        <v>768</v>
      </c>
      <c r="K611" s="119">
        <v>2349</v>
      </c>
      <c r="L611" s="119">
        <f t="shared" si="36"/>
        <v>783</v>
      </c>
      <c r="M611" s="158">
        <f t="shared" si="37"/>
        <v>0.98084291187739459</v>
      </c>
      <c r="N611" s="119">
        <v>2471</v>
      </c>
      <c r="O611" s="119">
        <f t="shared" si="38"/>
        <v>823.66666666666663</v>
      </c>
      <c r="P611" s="228">
        <f t="shared" si="39"/>
        <v>0.93241602590044526</v>
      </c>
    </row>
    <row r="612" spans="1:16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t="s">
        <v>1432</v>
      </c>
      <c r="J612" s="119">
        <v>2052</v>
      </c>
      <c r="K612" s="119">
        <v>10581</v>
      </c>
      <c r="L612" s="119">
        <f t="shared" si="36"/>
        <v>3527</v>
      </c>
      <c r="M612" s="158">
        <f t="shared" si="37"/>
        <v>0.58179756166713925</v>
      </c>
      <c r="N612" s="119">
        <v>11283</v>
      </c>
      <c r="O612" s="119">
        <f t="shared" si="38"/>
        <v>3761</v>
      </c>
      <c r="P612" s="228">
        <f t="shared" si="39"/>
        <v>0.54559957458122843</v>
      </c>
    </row>
    <row r="613" spans="1:16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t="s">
        <v>1433</v>
      </c>
      <c r="J613" s="119">
        <v>65</v>
      </c>
      <c r="K613" s="119">
        <v>681</v>
      </c>
      <c r="L613" s="119">
        <f t="shared" si="36"/>
        <v>227</v>
      </c>
      <c r="M613" s="158">
        <f t="shared" si="37"/>
        <v>0.28634361233480177</v>
      </c>
      <c r="N613" s="119">
        <v>657</v>
      </c>
      <c r="O613" s="119">
        <f t="shared" si="38"/>
        <v>219</v>
      </c>
      <c r="P613" s="228">
        <f t="shared" si="39"/>
        <v>0.29680365296803651</v>
      </c>
    </row>
    <row r="614" spans="1:16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t="s">
        <v>1434</v>
      </c>
      <c r="J614" s="119">
        <v>171</v>
      </c>
      <c r="K614" s="119">
        <v>576</v>
      </c>
      <c r="L614" s="119">
        <f t="shared" si="36"/>
        <v>192</v>
      </c>
      <c r="M614" s="158">
        <f t="shared" si="37"/>
        <v>0.890625</v>
      </c>
      <c r="N614" s="119">
        <v>581</v>
      </c>
      <c r="O614" s="119">
        <f t="shared" si="38"/>
        <v>193.66666666666666</v>
      </c>
      <c r="P614" s="228">
        <f t="shared" si="39"/>
        <v>0.88296041308089501</v>
      </c>
    </row>
    <row r="615" spans="1:16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t="s">
        <v>1435</v>
      </c>
      <c r="J615" s="119">
        <v>297</v>
      </c>
      <c r="K615" s="119">
        <v>2470</v>
      </c>
      <c r="L615" s="119">
        <f t="shared" si="36"/>
        <v>823.33333333333337</v>
      </c>
      <c r="M615" s="158">
        <f t="shared" si="37"/>
        <v>0.36072874493927126</v>
      </c>
      <c r="N615" s="119">
        <v>2666</v>
      </c>
      <c r="O615" s="119">
        <f t="shared" si="38"/>
        <v>888.66666666666663</v>
      </c>
      <c r="P615" s="228">
        <f t="shared" si="39"/>
        <v>0.33420855213803452</v>
      </c>
    </row>
    <row r="616" spans="1:16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t="s">
        <v>1436</v>
      </c>
      <c r="J616" s="119">
        <v>60</v>
      </c>
      <c r="K616" s="119">
        <v>419</v>
      </c>
      <c r="L616" s="119">
        <f t="shared" si="36"/>
        <v>139.66666666666666</v>
      </c>
      <c r="M616" s="158">
        <f t="shared" si="37"/>
        <v>0.42959427207637235</v>
      </c>
      <c r="N616" s="119">
        <v>438</v>
      </c>
      <c r="O616" s="119">
        <f t="shared" si="38"/>
        <v>146</v>
      </c>
      <c r="P616" s="228">
        <f t="shared" si="39"/>
        <v>0.41095890410958902</v>
      </c>
    </row>
    <row r="617" spans="1:16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t="s">
        <v>1437</v>
      </c>
      <c r="J617" s="119">
        <v>1873</v>
      </c>
      <c r="K617" s="119">
        <v>11316</v>
      </c>
      <c r="L617" s="119">
        <f t="shared" si="36"/>
        <v>3772</v>
      </c>
      <c r="M617" s="158">
        <f t="shared" si="37"/>
        <v>0.49655355249204663</v>
      </c>
      <c r="N617" s="119">
        <v>12252</v>
      </c>
      <c r="O617" s="119">
        <f t="shared" si="38"/>
        <v>4084</v>
      </c>
      <c r="P617" s="228">
        <f t="shared" si="39"/>
        <v>0.45861900097943192</v>
      </c>
    </row>
    <row r="618" spans="1:16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t="s">
        <v>1438</v>
      </c>
      <c r="J618" s="119">
        <v>487</v>
      </c>
      <c r="K618" s="119">
        <v>1544</v>
      </c>
      <c r="L618" s="119">
        <f t="shared" si="36"/>
        <v>514.66666666666663</v>
      </c>
      <c r="M618" s="158">
        <f t="shared" si="37"/>
        <v>0.94624352331606221</v>
      </c>
      <c r="N618" s="119">
        <v>1518</v>
      </c>
      <c r="O618" s="119">
        <f t="shared" si="38"/>
        <v>506</v>
      </c>
      <c r="P618" s="228">
        <f t="shared" si="39"/>
        <v>0.96245059288537549</v>
      </c>
    </row>
    <row r="619" spans="1:16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t="s">
        <v>1439</v>
      </c>
      <c r="J619" s="119">
        <v>574</v>
      </c>
      <c r="K619" s="119">
        <v>1734</v>
      </c>
      <c r="L619" s="119">
        <f t="shared" si="36"/>
        <v>578</v>
      </c>
      <c r="M619" s="158">
        <f t="shared" si="37"/>
        <v>0.99307958477508651</v>
      </c>
      <c r="N619" s="119">
        <v>1735</v>
      </c>
      <c r="O619" s="119">
        <f t="shared" si="38"/>
        <v>578.33333333333337</v>
      </c>
      <c r="P619" s="228">
        <f t="shared" si="39"/>
        <v>0.99250720461095099</v>
      </c>
    </row>
    <row r="620" spans="1:16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t="s">
        <v>1440</v>
      </c>
      <c r="J620" s="119">
        <v>2979</v>
      </c>
      <c r="K620" s="119">
        <v>18316</v>
      </c>
      <c r="L620" s="119">
        <f t="shared" si="36"/>
        <v>6105.333333333333</v>
      </c>
      <c r="M620" s="158">
        <f t="shared" si="37"/>
        <v>0.48793404673509505</v>
      </c>
      <c r="N620" s="119">
        <v>18307</v>
      </c>
      <c r="O620" s="119">
        <f t="shared" si="38"/>
        <v>6102.333333333333</v>
      </c>
      <c r="P620" s="228">
        <f t="shared" si="39"/>
        <v>0.48817392254328945</v>
      </c>
    </row>
    <row r="621" spans="1:16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t="s">
        <v>1441</v>
      </c>
      <c r="J621" s="119">
        <v>1051</v>
      </c>
      <c r="K621" s="119">
        <v>3712</v>
      </c>
      <c r="L621" s="119">
        <f t="shared" si="36"/>
        <v>1237.3333333333333</v>
      </c>
      <c r="M621" s="158">
        <f t="shared" si="37"/>
        <v>0.84940732758620696</v>
      </c>
      <c r="N621" s="119">
        <v>4089</v>
      </c>
      <c r="O621" s="119">
        <f t="shared" si="38"/>
        <v>1363</v>
      </c>
      <c r="P621" s="228">
        <f t="shared" si="39"/>
        <v>0.77109317681584744</v>
      </c>
    </row>
    <row r="622" spans="1:16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t="s">
        <v>1442</v>
      </c>
      <c r="J622" s="119">
        <v>97</v>
      </c>
      <c r="K622" s="119">
        <v>517</v>
      </c>
      <c r="L622" s="119">
        <f t="shared" si="36"/>
        <v>172.33333333333334</v>
      </c>
      <c r="M622" s="158">
        <f t="shared" si="37"/>
        <v>0.56286266924564798</v>
      </c>
      <c r="N622" s="119">
        <v>525</v>
      </c>
      <c r="O622" s="119">
        <f t="shared" si="38"/>
        <v>175</v>
      </c>
      <c r="P622" s="228">
        <f t="shared" si="39"/>
        <v>0.55428571428571427</v>
      </c>
    </row>
    <row r="623" spans="1:16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t="s">
        <v>1443</v>
      </c>
      <c r="J623" s="119">
        <v>202</v>
      </c>
      <c r="K623" s="119">
        <v>520</v>
      </c>
      <c r="L623" s="119">
        <f t="shared" si="36"/>
        <v>173.33333333333334</v>
      </c>
      <c r="M623" s="158">
        <f t="shared" si="37"/>
        <v>1.1653846153846152</v>
      </c>
      <c r="N623" s="119">
        <v>514</v>
      </c>
      <c r="O623" s="119">
        <f t="shared" si="38"/>
        <v>171.33333333333334</v>
      </c>
      <c r="P623" s="228">
        <f t="shared" si="39"/>
        <v>1.1789883268482491</v>
      </c>
    </row>
    <row r="624" spans="1:16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t="s">
        <v>1444</v>
      </c>
      <c r="J624" s="119">
        <v>311</v>
      </c>
      <c r="K624" s="119">
        <v>1449</v>
      </c>
      <c r="L624" s="119">
        <f t="shared" si="36"/>
        <v>483</v>
      </c>
      <c r="M624" s="158">
        <f t="shared" si="37"/>
        <v>0.64389233954451341</v>
      </c>
      <c r="N624" s="119">
        <v>1534</v>
      </c>
      <c r="O624" s="119">
        <f t="shared" si="38"/>
        <v>511.33333333333331</v>
      </c>
      <c r="P624" s="228">
        <f t="shared" si="39"/>
        <v>0.60821382007822689</v>
      </c>
    </row>
    <row r="625" spans="1:16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t="s">
        <v>1445</v>
      </c>
      <c r="J625" s="119">
        <v>3859</v>
      </c>
      <c r="K625" s="119">
        <v>23201</v>
      </c>
      <c r="L625" s="119">
        <f t="shared" si="36"/>
        <v>7733.666666666667</v>
      </c>
      <c r="M625" s="158">
        <f t="shared" si="37"/>
        <v>0.49898711262445583</v>
      </c>
      <c r="N625" s="119">
        <v>24223</v>
      </c>
      <c r="O625" s="119">
        <f t="shared" si="38"/>
        <v>8074.333333333333</v>
      </c>
      <c r="P625" s="228">
        <f t="shared" si="39"/>
        <v>0.47793419477356236</v>
      </c>
    </row>
    <row r="626" spans="1:16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t="s">
        <v>1446</v>
      </c>
      <c r="J626" s="119">
        <v>159</v>
      </c>
      <c r="K626" s="119">
        <v>1155</v>
      </c>
      <c r="L626" s="119">
        <f t="shared" si="36"/>
        <v>385</v>
      </c>
      <c r="M626" s="158">
        <f t="shared" si="37"/>
        <v>0.41298701298701301</v>
      </c>
      <c r="N626" s="119">
        <v>1183</v>
      </c>
      <c r="O626" s="119">
        <f t="shared" si="38"/>
        <v>394.33333333333331</v>
      </c>
      <c r="P626" s="228">
        <f t="shared" si="39"/>
        <v>0.40321217244294172</v>
      </c>
    </row>
    <row r="627" spans="1:16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t="s">
        <v>1447</v>
      </c>
      <c r="J627" s="119">
        <v>625</v>
      </c>
      <c r="K627" s="119">
        <v>2609</v>
      </c>
      <c r="L627" s="119">
        <f t="shared" si="36"/>
        <v>869.66666666666663</v>
      </c>
      <c r="M627" s="158">
        <f t="shared" si="37"/>
        <v>0.71866615561517821</v>
      </c>
      <c r="N627" s="119">
        <v>2723</v>
      </c>
      <c r="O627" s="119">
        <f t="shared" si="38"/>
        <v>907.66666666666663</v>
      </c>
      <c r="P627" s="228">
        <f t="shared" si="39"/>
        <v>0.68857877341167828</v>
      </c>
    </row>
    <row r="628" spans="1:16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t="s">
        <v>1448</v>
      </c>
      <c r="J628" s="119">
        <v>54</v>
      </c>
      <c r="K628" s="119">
        <v>406</v>
      </c>
      <c r="L628" s="119">
        <f t="shared" si="36"/>
        <v>135.33333333333334</v>
      </c>
      <c r="M628" s="158">
        <f t="shared" si="37"/>
        <v>0.39901477832512311</v>
      </c>
      <c r="N628" s="119">
        <v>436</v>
      </c>
      <c r="O628" s="119">
        <f t="shared" si="38"/>
        <v>145.33333333333334</v>
      </c>
      <c r="P628" s="228">
        <f t="shared" si="39"/>
        <v>0.37155963302752293</v>
      </c>
    </row>
    <row r="629" spans="1:16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t="s">
        <v>1449</v>
      </c>
      <c r="J629" s="119">
        <v>588</v>
      </c>
      <c r="K629" s="119">
        <v>2500</v>
      </c>
      <c r="L629" s="119">
        <f t="shared" si="36"/>
        <v>833.33333333333337</v>
      </c>
      <c r="M629" s="158">
        <f t="shared" si="37"/>
        <v>0.7056</v>
      </c>
      <c r="N629" s="119">
        <v>2465</v>
      </c>
      <c r="O629" s="119">
        <f t="shared" si="38"/>
        <v>821.66666666666663</v>
      </c>
      <c r="P629" s="228">
        <f t="shared" si="39"/>
        <v>0.71561866125760654</v>
      </c>
    </row>
    <row r="630" spans="1:16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t="s">
        <v>1450</v>
      </c>
      <c r="J630" s="119">
        <v>52</v>
      </c>
      <c r="K630" s="119">
        <v>343</v>
      </c>
      <c r="L630" s="119">
        <f t="shared" si="36"/>
        <v>114.33333333333333</v>
      </c>
      <c r="M630" s="158">
        <f t="shared" si="37"/>
        <v>0.45481049562682219</v>
      </c>
      <c r="N630" s="119">
        <v>340</v>
      </c>
      <c r="O630" s="119">
        <f t="shared" si="38"/>
        <v>113.33333333333333</v>
      </c>
      <c r="P630" s="228">
        <f t="shared" si="39"/>
        <v>0.45882352941176474</v>
      </c>
    </row>
    <row r="631" spans="1:16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t="s">
        <v>1451</v>
      </c>
      <c r="J631" s="119">
        <v>730</v>
      </c>
      <c r="K631" s="119">
        <v>3678</v>
      </c>
      <c r="L631" s="119">
        <f t="shared" si="36"/>
        <v>1226</v>
      </c>
      <c r="M631" s="158">
        <f t="shared" si="37"/>
        <v>0.59543230016313209</v>
      </c>
      <c r="N631" s="119">
        <v>3719</v>
      </c>
      <c r="O631" s="119">
        <f t="shared" si="38"/>
        <v>1239.6666666666667</v>
      </c>
      <c r="P631" s="228">
        <f t="shared" si="39"/>
        <v>0.58886797526216716</v>
      </c>
    </row>
    <row r="632" spans="1:16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t="s">
        <v>1452</v>
      </c>
      <c r="J632" s="119">
        <v>789</v>
      </c>
      <c r="K632" s="119">
        <v>3322</v>
      </c>
      <c r="L632" s="119">
        <f t="shared" si="36"/>
        <v>1107.3333333333333</v>
      </c>
      <c r="M632" s="158">
        <f t="shared" si="37"/>
        <v>0.7125225767609874</v>
      </c>
      <c r="N632" s="119">
        <v>3541</v>
      </c>
      <c r="O632" s="119">
        <f t="shared" si="38"/>
        <v>1180.3333333333333</v>
      </c>
      <c r="P632" s="228">
        <f t="shared" si="39"/>
        <v>0.66845523863315448</v>
      </c>
    </row>
    <row r="633" spans="1:16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t="s">
        <v>1453</v>
      </c>
      <c r="J633" s="119">
        <v>4178</v>
      </c>
      <c r="K633" s="119">
        <v>35077</v>
      </c>
      <c r="L633" s="119">
        <f t="shared" si="36"/>
        <v>11692.333333333334</v>
      </c>
      <c r="M633" s="158">
        <f t="shared" si="37"/>
        <v>0.35732816375402682</v>
      </c>
      <c r="N633" s="119">
        <v>37023</v>
      </c>
      <c r="O633" s="119">
        <f t="shared" si="38"/>
        <v>12341</v>
      </c>
      <c r="P633" s="228">
        <f t="shared" si="39"/>
        <v>0.33854630905113037</v>
      </c>
    </row>
    <row r="634" spans="1:16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t="s">
        <v>1454</v>
      </c>
      <c r="J634" s="119">
        <v>1012</v>
      </c>
      <c r="K634" s="119">
        <v>5561</v>
      </c>
      <c r="L634" s="119">
        <f t="shared" si="36"/>
        <v>1853.6666666666667</v>
      </c>
      <c r="M634" s="158">
        <f t="shared" si="37"/>
        <v>0.54594497392555297</v>
      </c>
      <c r="N634" s="119">
        <v>5937</v>
      </c>
      <c r="O634" s="119">
        <f t="shared" si="38"/>
        <v>1979</v>
      </c>
      <c r="P634" s="228">
        <f t="shared" si="39"/>
        <v>0.51136937847397679</v>
      </c>
    </row>
    <row r="635" spans="1:16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t="s">
        <v>1455</v>
      </c>
      <c r="J635" s="119">
        <v>336</v>
      </c>
      <c r="K635" s="119">
        <v>2529</v>
      </c>
      <c r="L635" s="119">
        <f t="shared" si="36"/>
        <v>843</v>
      </c>
      <c r="M635" s="158">
        <f t="shared" si="37"/>
        <v>0.39857651245551601</v>
      </c>
      <c r="N635" s="119">
        <v>2636</v>
      </c>
      <c r="O635" s="119">
        <f t="shared" si="38"/>
        <v>878.66666666666663</v>
      </c>
      <c r="P635" s="228">
        <f t="shared" si="39"/>
        <v>0.38239757207890746</v>
      </c>
    </row>
    <row r="636" spans="1:16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t="s">
        <v>1456</v>
      </c>
      <c r="J636" s="119">
        <v>1958</v>
      </c>
      <c r="K636" s="119">
        <v>11050</v>
      </c>
      <c r="L636" s="119">
        <f t="shared" si="36"/>
        <v>3683.3333333333335</v>
      </c>
      <c r="M636" s="158">
        <f t="shared" si="37"/>
        <v>0.53158371040723984</v>
      </c>
      <c r="N636" s="119">
        <v>11414</v>
      </c>
      <c r="O636" s="119">
        <f t="shared" si="38"/>
        <v>3804.6666666666665</v>
      </c>
      <c r="P636" s="228">
        <f t="shared" si="39"/>
        <v>0.51463115472227094</v>
      </c>
    </row>
    <row r="637" spans="1:16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t="s">
        <v>1457</v>
      </c>
      <c r="J637" s="119">
        <v>2502</v>
      </c>
      <c r="K637" s="119">
        <v>13243</v>
      </c>
      <c r="L637" s="119">
        <f t="shared" si="36"/>
        <v>4414.333333333333</v>
      </c>
      <c r="M637" s="158">
        <f t="shared" si="37"/>
        <v>0.56679000226534781</v>
      </c>
      <c r="N637" s="119">
        <v>14021</v>
      </c>
      <c r="O637" s="119">
        <f t="shared" si="38"/>
        <v>4673.666666666667</v>
      </c>
      <c r="P637" s="228">
        <f t="shared" si="39"/>
        <v>0.5353398473717994</v>
      </c>
    </row>
    <row r="638" spans="1:16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t="s">
        <v>1458</v>
      </c>
      <c r="J638" s="119">
        <v>6328</v>
      </c>
      <c r="K638" s="119">
        <v>31517</v>
      </c>
      <c r="L638" s="119">
        <f t="shared" si="36"/>
        <v>10505.666666666666</v>
      </c>
      <c r="M638" s="158">
        <f t="shared" si="37"/>
        <v>0.60234159342577021</v>
      </c>
      <c r="N638" s="119">
        <v>33745</v>
      </c>
      <c r="O638" s="119">
        <f t="shared" si="38"/>
        <v>11248.333333333334</v>
      </c>
      <c r="P638" s="228">
        <f t="shared" si="39"/>
        <v>0.56257223292339598</v>
      </c>
    </row>
    <row r="639" spans="1:16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t="s">
        <v>1459</v>
      </c>
      <c r="J639" s="119">
        <v>398</v>
      </c>
      <c r="K639" s="119">
        <v>2816</v>
      </c>
      <c r="L639" s="119">
        <f t="shared" si="36"/>
        <v>938.66666666666663</v>
      </c>
      <c r="M639" s="158">
        <f t="shared" si="37"/>
        <v>0.42400568181818182</v>
      </c>
      <c r="N639" s="119">
        <v>2879</v>
      </c>
      <c r="O639" s="119">
        <f t="shared" si="38"/>
        <v>959.66666666666663</v>
      </c>
      <c r="P639" s="228">
        <f t="shared" si="39"/>
        <v>0.41472733588051408</v>
      </c>
    </row>
    <row r="640" spans="1:16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t="s">
        <v>1460</v>
      </c>
      <c r="J640" s="119">
        <v>3887</v>
      </c>
      <c r="K640" s="119">
        <v>20912</v>
      </c>
      <c r="L640" s="119">
        <f t="shared" si="36"/>
        <v>6970.666666666667</v>
      </c>
      <c r="M640" s="158">
        <f t="shared" si="37"/>
        <v>0.55762241775057386</v>
      </c>
      <c r="N640" s="119">
        <v>22400</v>
      </c>
      <c r="O640" s="119">
        <f t="shared" si="38"/>
        <v>7466.666666666667</v>
      </c>
      <c r="P640" s="228">
        <f t="shared" si="39"/>
        <v>0.52058035714285711</v>
      </c>
    </row>
    <row r="641" spans="1:16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t="s">
        <v>1461</v>
      </c>
      <c r="J641" s="119">
        <v>1203</v>
      </c>
      <c r="K641" s="119">
        <v>4801</v>
      </c>
      <c r="L641" s="119">
        <f t="shared" si="36"/>
        <v>1600.3333333333333</v>
      </c>
      <c r="M641" s="158">
        <f t="shared" si="37"/>
        <v>0.75171839200166635</v>
      </c>
      <c r="N641" s="119">
        <v>4993</v>
      </c>
      <c r="O641" s="119">
        <f t="shared" si="38"/>
        <v>1664.3333333333333</v>
      </c>
      <c r="P641" s="228">
        <f t="shared" si="39"/>
        <v>0.72281193671139599</v>
      </c>
    </row>
    <row r="642" spans="1:16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t="s">
        <v>1462</v>
      </c>
      <c r="J642" s="119">
        <v>662</v>
      </c>
      <c r="K642" s="119">
        <v>1957</v>
      </c>
      <c r="L642" s="119">
        <f t="shared" si="36"/>
        <v>652.33333333333337</v>
      </c>
      <c r="M642" s="158">
        <f t="shared" si="37"/>
        <v>1.0148185998978028</v>
      </c>
      <c r="N642" s="119">
        <v>2156</v>
      </c>
      <c r="O642" s="119">
        <f t="shared" si="38"/>
        <v>718.66666666666663</v>
      </c>
      <c r="P642" s="228">
        <f t="shared" si="39"/>
        <v>0.92115027829313545</v>
      </c>
    </row>
    <row r="643" spans="1:16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t="s">
        <v>1463</v>
      </c>
      <c r="J643" s="119">
        <v>129</v>
      </c>
      <c r="K643" s="119">
        <v>467</v>
      </c>
      <c r="L643" s="119">
        <f t="shared" si="36"/>
        <v>155.66666666666666</v>
      </c>
      <c r="M643" s="158">
        <f t="shared" si="37"/>
        <v>0.82869379014989297</v>
      </c>
      <c r="N643" s="119">
        <v>492</v>
      </c>
      <c r="O643" s="119">
        <f t="shared" si="38"/>
        <v>164</v>
      </c>
      <c r="P643" s="228">
        <f t="shared" si="39"/>
        <v>0.78658536585365857</v>
      </c>
    </row>
    <row r="644" spans="1:16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t="s">
        <v>1464</v>
      </c>
      <c r="J644" s="119">
        <v>6484</v>
      </c>
      <c r="K644" s="119">
        <v>31600</v>
      </c>
      <c r="L644" s="119">
        <f t="shared" ref="L644:L650" si="40">K644/3</f>
        <v>10533.333333333334</v>
      </c>
      <c r="M644" s="158">
        <f t="shared" ref="M644:M650" si="41">J644/(K644/3)</f>
        <v>0.61556962025316453</v>
      </c>
      <c r="N644" s="119">
        <v>33187</v>
      </c>
      <c r="O644" s="119">
        <f t="shared" si="38"/>
        <v>11062.333333333334</v>
      </c>
      <c r="P644" s="228">
        <f t="shared" si="39"/>
        <v>0.58613312441618703</v>
      </c>
    </row>
    <row r="645" spans="1:16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t="s">
        <v>1465</v>
      </c>
      <c r="J645" s="119">
        <v>4752</v>
      </c>
      <c r="K645" s="119">
        <v>26459</v>
      </c>
      <c r="L645" s="119">
        <f t="shared" si="40"/>
        <v>8819.6666666666661</v>
      </c>
      <c r="M645" s="158">
        <f t="shared" si="41"/>
        <v>0.5387958728598965</v>
      </c>
      <c r="N645" s="119">
        <v>27344</v>
      </c>
      <c r="O645" s="119">
        <f t="shared" ref="O645:O650" si="42">N645/3</f>
        <v>9114.6666666666661</v>
      </c>
      <c r="P645" s="228">
        <f t="shared" ref="P645:P650" si="43">J645/(N645/3)</f>
        <v>0.52135751901696903</v>
      </c>
    </row>
    <row r="646" spans="1:16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t="s">
        <v>1466</v>
      </c>
      <c r="J646" s="119">
        <v>208</v>
      </c>
      <c r="K646" s="119">
        <v>708</v>
      </c>
      <c r="L646" s="119">
        <f t="shared" si="40"/>
        <v>236</v>
      </c>
      <c r="M646" s="158">
        <f t="shared" si="41"/>
        <v>0.88135593220338981</v>
      </c>
      <c r="N646" s="119">
        <v>707</v>
      </c>
      <c r="O646" s="119">
        <f t="shared" si="42"/>
        <v>235.66666666666666</v>
      </c>
      <c r="P646" s="228">
        <f t="shared" si="43"/>
        <v>0.88260254596888266</v>
      </c>
    </row>
    <row r="647" spans="1:16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t="s">
        <v>1467</v>
      </c>
      <c r="J647" s="119">
        <v>460</v>
      </c>
      <c r="K647" s="119">
        <v>3238</v>
      </c>
      <c r="L647" s="119">
        <f t="shared" si="40"/>
        <v>1079.3333333333333</v>
      </c>
      <c r="M647" s="158">
        <f t="shared" si="41"/>
        <v>0.42618900555898703</v>
      </c>
      <c r="N647" s="119">
        <v>3251</v>
      </c>
      <c r="O647" s="119">
        <f t="shared" si="42"/>
        <v>1083.6666666666667</v>
      </c>
      <c r="P647" s="228">
        <f t="shared" si="43"/>
        <v>0.42448477391571821</v>
      </c>
    </row>
    <row r="648" spans="1:16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t="s">
        <v>1468</v>
      </c>
      <c r="J648" s="119">
        <v>459</v>
      </c>
      <c r="K648" s="119">
        <v>2875</v>
      </c>
      <c r="L648" s="119">
        <f t="shared" si="40"/>
        <v>958.33333333333337</v>
      </c>
      <c r="M648" s="158">
        <f t="shared" si="41"/>
        <v>0.47895652173913039</v>
      </c>
      <c r="N648" s="119">
        <v>3059</v>
      </c>
      <c r="O648" s="119">
        <f t="shared" si="42"/>
        <v>1019.6666666666666</v>
      </c>
      <c r="P648" s="228">
        <f t="shared" si="43"/>
        <v>0.45014710689767901</v>
      </c>
    </row>
    <row r="649" spans="1:16" x14ac:dyDescent="0.25">
      <c r="A649" s="21" t="s">
        <v>745</v>
      </c>
      <c r="B649" s="22"/>
      <c r="C649" s="22"/>
      <c r="D649" s="22"/>
      <c r="E649" s="22"/>
      <c r="F649" s="22"/>
      <c r="G649" s="22"/>
      <c r="H649" s="22"/>
      <c r="I649" t="s">
        <v>787</v>
      </c>
      <c r="J649" s="119">
        <v>0</v>
      </c>
      <c r="K649" s="119">
        <v>0</v>
      </c>
      <c r="L649" s="119">
        <f t="shared" si="40"/>
        <v>0</v>
      </c>
      <c r="M649" s="158" t="e">
        <f t="shared" si="41"/>
        <v>#DIV/0!</v>
      </c>
      <c r="N649" s="119">
        <v>0</v>
      </c>
      <c r="O649" s="119">
        <f t="shared" si="42"/>
        <v>0</v>
      </c>
      <c r="P649" s="228" t="e">
        <f t="shared" si="43"/>
        <v>#DIV/0!</v>
      </c>
    </row>
    <row r="650" spans="1:16" x14ac:dyDescent="0.25">
      <c r="A650" s="25" t="s">
        <v>746</v>
      </c>
      <c r="B650" s="26"/>
      <c r="C650" s="26"/>
      <c r="D650" s="27"/>
      <c r="E650" s="27"/>
      <c r="F650" s="27"/>
      <c r="G650" s="27"/>
      <c r="H650" s="27"/>
      <c r="I650" s="159" t="s">
        <v>746</v>
      </c>
      <c r="J650" s="122">
        <v>1815999</v>
      </c>
      <c r="K650" s="122">
        <v>12356784</v>
      </c>
      <c r="L650" s="122">
        <f t="shared" si="40"/>
        <v>4118928</v>
      </c>
      <c r="M650" s="229">
        <f t="shared" si="41"/>
        <v>0.44089117362575891</v>
      </c>
      <c r="N650" s="122">
        <v>12742657</v>
      </c>
      <c r="O650" s="122">
        <f t="shared" si="42"/>
        <v>4247552.333333333</v>
      </c>
      <c r="P650" s="229">
        <f t="shared" si="43"/>
        <v>0.42754011192485214</v>
      </c>
    </row>
    <row r="651" spans="1:16" x14ac:dyDescent="0.25">
      <c r="I651" s="66"/>
      <c r="J651" s="119"/>
    </row>
    <row r="652" spans="1:16" x14ac:dyDescent="0.25">
      <c r="J652" s="119"/>
    </row>
    <row r="653" spans="1:16" x14ac:dyDescent="0.25">
      <c r="J653" s="119"/>
    </row>
    <row r="654" spans="1:16" x14ac:dyDescent="0.25">
      <c r="A654" s="161" t="s">
        <v>1545</v>
      </c>
      <c r="J654" s="119"/>
    </row>
    <row r="655" spans="1:16" x14ac:dyDescent="0.25">
      <c r="A655" s="161"/>
      <c r="J655" s="119"/>
    </row>
    <row r="656" spans="1:16" x14ac:dyDescent="0.25">
      <c r="A656" s="161"/>
      <c r="J656" s="119"/>
    </row>
    <row r="657" spans="1:10" x14ac:dyDescent="0.25">
      <c r="A657" s="161"/>
      <c r="J657" s="119"/>
    </row>
    <row r="658" spans="1:10" x14ac:dyDescent="0.25">
      <c r="J658" s="119"/>
    </row>
    <row r="659" spans="1:10" x14ac:dyDescent="0.25">
      <c r="J659" s="119"/>
    </row>
    <row r="660" spans="1:10" x14ac:dyDescent="0.25">
      <c r="J660" s="119"/>
    </row>
    <row r="661" spans="1:10" x14ac:dyDescent="0.25">
      <c r="J661" s="119"/>
    </row>
    <row r="662" spans="1:10" x14ac:dyDescent="0.25">
      <c r="J662" s="119"/>
    </row>
    <row r="663" spans="1:10" x14ac:dyDescent="0.25">
      <c r="J663" s="119"/>
    </row>
    <row r="664" spans="1:10" x14ac:dyDescent="0.25">
      <c r="J664" s="119"/>
    </row>
    <row r="665" spans="1:10" x14ac:dyDescent="0.25">
      <c r="J665" s="119"/>
    </row>
    <row r="666" spans="1:10" x14ac:dyDescent="0.25">
      <c r="J666" s="119"/>
    </row>
    <row r="667" spans="1:10" x14ac:dyDescent="0.25">
      <c r="J667" s="119"/>
    </row>
    <row r="668" spans="1:10" x14ac:dyDescent="0.25">
      <c r="J668" s="119"/>
    </row>
    <row r="669" spans="1:10" x14ac:dyDescent="0.25">
      <c r="J669" s="119"/>
    </row>
    <row r="670" spans="1:10" x14ac:dyDescent="0.25">
      <c r="J670" s="119"/>
    </row>
    <row r="671" spans="1:10" x14ac:dyDescent="0.25">
      <c r="J671" s="119"/>
    </row>
    <row r="672" spans="1:10" x14ac:dyDescent="0.25">
      <c r="J672" s="119"/>
    </row>
    <row r="673" spans="10:10" x14ac:dyDescent="0.25">
      <c r="J673" s="119"/>
    </row>
    <row r="674" spans="10:10" x14ac:dyDescent="0.25">
      <c r="J674" s="119"/>
    </row>
    <row r="675" spans="10:10" x14ac:dyDescent="0.25">
      <c r="J675" s="119"/>
    </row>
    <row r="676" spans="10:10" x14ac:dyDescent="0.25">
      <c r="J676" s="119"/>
    </row>
    <row r="677" spans="10:10" x14ac:dyDescent="0.25">
      <c r="J677" s="119"/>
    </row>
    <row r="678" spans="10:10" x14ac:dyDescent="0.25">
      <c r="J678" s="119"/>
    </row>
    <row r="679" spans="10:10" x14ac:dyDescent="0.25">
      <c r="J679" s="119"/>
    </row>
    <row r="680" spans="10:10" x14ac:dyDescent="0.25">
      <c r="J680" s="119"/>
    </row>
    <row r="681" spans="10:10" x14ac:dyDescent="0.25">
      <c r="J681" s="119"/>
    </row>
    <row r="682" spans="10:10" x14ac:dyDescent="0.25">
      <c r="J682" s="119"/>
    </row>
    <row r="683" spans="10:10" x14ac:dyDescent="0.25">
      <c r="J683" s="119"/>
    </row>
    <row r="684" spans="10:10" x14ac:dyDescent="0.25">
      <c r="J684" s="119"/>
    </row>
    <row r="685" spans="10:10" x14ac:dyDescent="0.25">
      <c r="J685" s="119"/>
    </row>
    <row r="686" spans="10:10" x14ac:dyDescent="0.25">
      <c r="J686" s="119"/>
    </row>
    <row r="687" spans="10:10" x14ac:dyDescent="0.25">
      <c r="J687" s="119"/>
    </row>
    <row r="688" spans="10:10" x14ac:dyDescent="0.25">
      <c r="J688" s="119"/>
    </row>
    <row r="689" spans="10:10" x14ac:dyDescent="0.25">
      <c r="J689" s="119"/>
    </row>
    <row r="690" spans="10:10" x14ac:dyDescent="0.25">
      <c r="J690" s="119"/>
    </row>
    <row r="691" spans="10:10" x14ac:dyDescent="0.25">
      <c r="J691" s="119"/>
    </row>
    <row r="692" spans="10:10" x14ac:dyDescent="0.25">
      <c r="J692" s="119"/>
    </row>
    <row r="693" spans="10:10" x14ac:dyDescent="0.25">
      <c r="J693" s="119"/>
    </row>
    <row r="694" spans="10:10" x14ac:dyDescent="0.25">
      <c r="J694" s="119"/>
    </row>
    <row r="695" spans="10:10" x14ac:dyDescent="0.25">
      <c r="J695" s="119"/>
    </row>
    <row r="696" spans="10:10" x14ac:dyDescent="0.25">
      <c r="J696" s="119"/>
    </row>
    <row r="697" spans="10:10" x14ac:dyDescent="0.25">
      <c r="J697" s="119"/>
    </row>
    <row r="698" spans="10:10" x14ac:dyDescent="0.25">
      <c r="J698" s="119"/>
    </row>
    <row r="699" spans="10:10" x14ac:dyDescent="0.25">
      <c r="J699" s="119"/>
    </row>
    <row r="700" spans="10:10" x14ac:dyDescent="0.25">
      <c r="J700" s="119"/>
    </row>
    <row r="701" spans="10:10" x14ac:dyDescent="0.25">
      <c r="J701" s="119"/>
    </row>
    <row r="702" spans="10:10" x14ac:dyDescent="0.25">
      <c r="J702" s="119"/>
    </row>
    <row r="703" spans="10:10" x14ac:dyDescent="0.25">
      <c r="J703" s="119"/>
    </row>
    <row r="704" spans="10:10" x14ac:dyDescent="0.25">
      <c r="J704" s="119"/>
    </row>
    <row r="705" spans="10:10" x14ac:dyDescent="0.25">
      <c r="J705" s="119"/>
    </row>
    <row r="706" spans="10:10" x14ac:dyDescent="0.25">
      <c r="J706" s="119"/>
    </row>
    <row r="707" spans="10:10" x14ac:dyDescent="0.25">
      <c r="J707" s="119"/>
    </row>
    <row r="708" spans="10:10" x14ac:dyDescent="0.25">
      <c r="J708" s="119"/>
    </row>
    <row r="709" spans="10:10" x14ac:dyDescent="0.25">
      <c r="J709" s="119"/>
    </row>
    <row r="710" spans="10:10" x14ac:dyDescent="0.25">
      <c r="J710" s="119"/>
    </row>
    <row r="711" spans="10:10" x14ac:dyDescent="0.25">
      <c r="J711" s="119"/>
    </row>
    <row r="712" spans="10:10" x14ac:dyDescent="0.25">
      <c r="J712" s="119"/>
    </row>
    <row r="713" spans="10:10" x14ac:dyDescent="0.25">
      <c r="J713" s="119"/>
    </row>
    <row r="714" spans="10:10" x14ac:dyDescent="0.25">
      <c r="J714" s="119"/>
    </row>
    <row r="715" spans="10:10" x14ac:dyDescent="0.25">
      <c r="J715" s="119"/>
    </row>
    <row r="716" spans="10:10" x14ac:dyDescent="0.25">
      <c r="J716" s="119"/>
    </row>
    <row r="717" spans="10:10" x14ac:dyDescent="0.25">
      <c r="J717" s="119"/>
    </row>
    <row r="718" spans="10:10" x14ac:dyDescent="0.25">
      <c r="J718" s="119"/>
    </row>
    <row r="719" spans="10:10" x14ac:dyDescent="0.25">
      <c r="J719" s="119"/>
    </row>
    <row r="720" spans="10:10" x14ac:dyDescent="0.25">
      <c r="J720" s="119"/>
    </row>
    <row r="721" spans="10:10" x14ac:dyDescent="0.25">
      <c r="J721" s="119"/>
    </row>
    <row r="722" spans="10:10" x14ac:dyDescent="0.25">
      <c r="J722" s="119"/>
    </row>
    <row r="723" spans="10:10" x14ac:dyDescent="0.25">
      <c r="J723" s="119"/>
    </row>
    <row r="724" spans="10:10" x14ac:dyDescent="0.25">
      <c r="J724" s="119"/>
    </row>
    <row r="725" spans="10:10" x14ac:dyDescent="0.25">
      <c r="J725" s="119"/>
    </row>
    <row r="726" spans="10:10" x14ac:dyDescent="0.25">
      <c r="J726" s="119"/>
    </row>
    <row r="727" spans="10:10" x14ac:dyDescent="0.25">
      <c r="J727" s="119"/>
    </row>
    <row r="728" spans="10:10" x14ac:dyDescent="0.25">
      <c r="J728" s="119"/>
    </row>
    <row r="729" spans="10:10" x14ac:dyDescent="0.25">
      <c r="J729" s="119"/>
    </row>
    <row r="730" spans="10:10" x14ac:dyDescent="0.25">
      <c r="J730" s="119"/>
    </row>
    <row r="731" spans="10:10" x14ac:dyDescent="0.25">
      <c r="J731" s="119"/>
    </row>
    <row r="732" spans="10:10" x14ac:dyDescent="0.25">
      <c r="J732" s="119"/>
    </row>
    <row r="733" spans="10:10" x14ac:dyDescent="0.25">
      <c r="J733" s="119"/>
    </row>
    <row r="734" spans="10:10" x14ac:dyDescent="0.25">
      <c r="J734" s="119"/>
    </row>
    <row r="735" spans="10:10" x14ac:dyDescent="0.25">
      <c r="J735" s="119"/>
    </row>
    <row r="736" spans="10:10" x14ac:dyDescent="0.25">
      <c r="J736" s="119"/>
    </row>
    <row r="737" spans="10:10" x14ac:dyDescent="0.25">
      <c r="J737" s="119"/>
    </row>
    <row r="738" spans="10:10" x14ac:dyDescent="0.25">
      <c r="J738" s="119"/>
    </row>
    <row r="739" spans="10:10" x14ac:dyDescent="0.25">
      <c r="J739" s="119"/>
    </row>
    <row r="740" spans="10:10" x14ac:dyDescent="0.25">
      <c r="J740" s="119"/>
    </row>
    <row r="741" spans="10:10" x14ac:dyDescent="0.25">
      <c r="J741" s="119"/>
    </row>
    <row r="742" spans="10:10" x14ac:dyDescent="0.25">
      <c r="J742" s="119"/>
    </row>
    <row r="743" spans="10:10" x14ac:dyDescent="0.25">
      <c r="J743" s="119"/>
    </row>
    <row r="744" spans="10:10" x14ac:dyDescent="0.25">
      <c r="J744" s="119"/>
    </row>
    <row r="745" spans="10:10" x14ac:dyDescent="0.25">
      <c r="J745" s="119"/>
    </row>
    <row r="746" spans="10:10" x14ac:dyDescent="0.25">
      <c r="J746" s="119"/>
    </row>
    <row r="747" spans="10:10" x14ac:dyDescent="0.25">
      <c r="J747" s="119"/>
    </row>
    <row r="748" spans="10:10" x14ac:dyDescent="0.25">
      <c r="J748" s="119"/>
    </row>
    <row r="749" spans="10:10" x14ac:dyDescent="0.25">
      <c r="J749" s="119"/>
    </row>
    <row r="750" spans="10:10" x14ac:dyDescent="0.25">
      <c r="J750" s="119"/>
    </row>
    <row r="751" spans="10:10" x14ac:dyDescent="0.25">
      <c r="J751" s="119"/>
    </row>
    <row r="752" spans="10:10" x14ac:dyDescent="0.25">
      <c r="J752" s="119"/>
    </row>
    <row r="753" spans="10:10" x14ac:dyDescent="0.25">
      <c r="J753" s="119"/>
    </row>
    <row r="754" spans="10:10" x14ac:dyDescent="0.25">
      <c r="J754" s="119"/>
    </row>
    <row r="755" spans="10:10" x14ac:dyDescent="0.25">
      <c r="J755" s="119"/>
    </row>
    <row r="756" spans="10:10" x14ac:dyDescent="0.25">
      <c r="J756" s="119"/>
    </row>
    <row r="757" spans="10:10" x14ac:dyDescent="0.25">
      <c r="J757" s="119"/>
    </row>
    <row r="758" spans="10:10" x14ac:dyDescent="0.25">
      <c r="J758" s="119"/>
    </row>
    <row r="759" spans="10:10" x14ac:dyDescent="0.25">
      <c r="J759" s="119"/>
    </row>
    <row r="760" spans="10:10" x14ac:dyDescent="0.25">
      <c r="J760" s="119"/>
    </row>
    <row r="761" spans="10:10" x14ac:dyDescent="0.25">
      <c r="J761" s="119"/>
    </row>
    <row r="762" spans="10:10" x14ac:dyDescent="0.25">
      <c r="J762" s="119"/>
    </row>
    <row r="763" spans="10:10" x14ac:dyDescent="0.25">
      <c r="J763" s="119"/>
    </row>
    <row r="764" spans="10:10" x14ac:dyDescent="0.25">
      <c r="J764" s="119"/>
    </row>
    <row r="765" spans="10:10" x14ac:dyDescent="0.25">
      <c r="J765" s="119"/>
    </row>
    <row r="766" spans="10:10" x14ac:dyDescent="0.25">
      <c r="J766" s="119"/>
    </row>
    <row r="767" spans="10:10" x14ac:dyDescent="0.25">
      <c r="J767" s="119"/>
    </row>
    <row r="768" spans="10:10" x14ac:dyDescent="0.25">
      <c r="J768" s="119"/>
    </row>
    <row r="769" spans="10:10" x14ac:dyDescent="0.25">
      <c r="J769" s="119"/>
    </row>
    <row r="770" spans="10:10" x14ac:dyDescent="0.25">
      <c r="J770" s="119"/>
    </row>
    <row r="771" spans="10:10" x14ac:dyDescent="0.25">
      <c r="J771" s="119"/>
    </row>
    <row r="772" spans="10:10" x14ac:dyDescent="0.25">
      <c r="J772" s="119"/>
    </row>
    <row r="773" spans="10:10" x14ac:dyDescent="0.25">
      <c r="J773" s="119"/>
    </row>
    <row r="774" spans="10:10" x14ac:dyDescent="0.25">
      <c r="J774" s="119"/>
    </row>
    <row r="775" spans="10:10" x14ac:dyDescent="0.25">
      <c r="J775" s="119"/>
    </row>
    <row r="776" spans="10:10" x14ac:dyDescent="0.25">
      <c r="J776" s="119"/>
    </row>
    <row r="777" spans="10:10" x14ac:dyDescent="0.25">
      <c r="J777" s="119"/>
    </row>
    <row r="778" spans="10:10" x14ac:dyDescent="0.25">
      <c r="J778" s="119"/>
    </row>
    <row r="779" spans="10:10" x14ac:dyDescent="0.25">
      <c r="J779" s="119"/>
    </row>
    <row r="780" spans="10:10" x14ac:dyDescent="0.25">
      <c r="J780" s="119"/>
    </row>
    <row r="781" spans="10:10" x14ac:dyDescent="0.25">
      <c r="J781" s="119"/>
    </row>
    <row r="782" spans="10:10" x14ac:dyDescent="0.25">
      <c r="J782" s="119"/>
    </row>
    <row r="783" spans="10:10" x14ac:dyDescent="0.25">
      <c r="J783" s="119"/>
    </row>
    <row r="784" spans="10:10" x14ac:dyDescent="0.25">
      <c r="J784" s="119"/>
    </row>
    <row r="785" spans="10:10" x14ac:dyDescent="0.25">
      <c r="J785" s="119"/>
    </row>
    <row r="786" spans="10:10" x14ac:dyDescent="0.25">
      <c r="J786" s="119"/>
    </row>
    <row r="787" spans="10:10" x14ac:dyDescent="0.25">
      <c r="J787" s="119"/>
    </row>
    <row r="788" spans="10:10" x14ac:dyDescent="0.25">
      <c r="J788" s="119"/>
    </row>
    <row r="789" spans="10:10" x14ac:dyDescent="0.25">
      <c r="J789" s="119"/>
    </row>
    <row r="790" spans="10:10" x14ac:dyDescent="0.25">
      <c r="J790" s="119"/>
    </row>
    <row r="791" spans="10:10" x14ac:dyDescent="0.25">
      <c r="J791" s="119"/>
    </row>
    <row r="792" spans="10:10" x14ac:dyDescent="0.25">
      <c r="J792" s="119"/>
    </row>
    <row r="793" spans="10:10" x14ac:dyDescent="0.25">
      <c r="J793" s="119"/>
    </row>
    <row r="794" spans="10:10" x14ac:dyDescent="0.25">
      <c r="J794" s="119"/>
    </row>
    <row r="795" spans="10:10" x14ac:dyDescent="0.25">
      <c r="J795" s="119"/>
    </row>
    <row r="796" spans="10:10" x14ac:dyDescent="0.25">
      <c r="J796" s="119"/>
    </row>
    <row r="797" spans="10:10" x14ac:dyDescent="0.25">
      <c r="J797" s="119"/>
    </row>
    <row r="798" spans="10:10" x14ac:dyDescent="0.25">
      <c r="J798" s="119"/>
    </row>
    <row r="799" spans="10:10" x14ac:dyDescent="0.25">
      <c r="J799" s="119"/>
    </row>
    <row r="800" spans="10:10" x14ac:dyDescent="0.25">
      <c r="J800" s="119"/>
    </row>
    <row r="801" spans="10:10" x14ac:dyDescent="0.25">
      <c r="J801" s="119"/>
    </row>
    <row r="802" spans="10:10" x14ac:dyDescent="0.25">
      <c r="J802" s="119"/>
    </row>
    <row r="803" spans="10:10" x14ac:dyDescent="0.25">
      <c r="J803" s="119"/>
    </row>
    <row r="804" spans="10:10" x14ac:dyDescent="0.25">
      <c r="J804" s="119"/>
    </row>
    <row r="805" spans="10:10" x14ac:dyDescent="0.25">
      <c r="J805" s="119"/>
    </row>
    <row r="806" spans="10:10" x14ac:dyDescent="0.25">
      <c r="J806" s="119"/>
    </row>
    <row r="807" spans="10:10" x14ac:dyDescent="0.25">
      <c r="J807" s="119"/>
    </row>
    <row r="808" spans="10:10" x14ac:dyDescent="0.25">
      <c r="J808" s="119"/>
    </row>
    <row r="809" spans="10:10" x14ac:dyDescent="0.25">
      <c r="J809" s="119"/>
    </row>
    <row r="810" spans="10:10" x14ac:dyDescent="0.25">
      <c r="J810" s="119"/>
    </row>
    <row r="811" spans="10:10" x14ac:dyDescent="0.25">
      <c r="J811" s="119"/>
    </row>
    <row r="812" spans="10:10" x14ac:dyDescent="0.25">
      <c r="J812" s="119"/>
    </row>
    <row r="813" spans="10:10" x14ac:dyDescent="0.25">
      <c r="J813" s="119"/>
    </row>
    <row r="814" spans="10:10" x14ac:dyDescent="0.25">
      <c r="J814" s="119"/>
    </row>
    <row r="815" spans="10:10" x14ac:dyDescent="0.25">
      <c r="J815" s="119"/>
    </row>
    <row r="816" spans="10:10" x14ac:dyDescent="0.25">
      <c r="J816" s="119"/>
    </row>
    <row r="817" spans="10:10" x14ac:dyDescent="0.25">
      <c r="J817" s="119"/>
    </row>
    <row r="818" spans="10:10" x14ac:dyDescent="0.25">
      <c r="J818" s="119"/>
    </row>
    <row r="819" spans="10:10" x14ac:dyDescent="0.25">
      <c r="J819" s="119"/>
    </row>
    <row r="820" spans="10:10" x14ac:dyDescent="0.25">
      <c r="J820" s="119"/>
    </row>
    <row r="821" spans="10:10" x14ac:dyDescent="0.25">
      <c r="J821" s="119"/>
    </row>
    <row r="822" spans="10:10" x14ac:dyDescent="0.25">
      <c r="J822" s="119"/>
    </row>
    <row r="823" spans="10:10" x14ac:dyDescent="0.25">
      <c r="J823" s="119"/>
    </row>
    <row r="824" spans="10:10" x14ac:dyDescent="0.25">
      <c r="J824" s="119"/>
    </row>
    <row r="825" spans="10:10" x14ac:dyDescent="0.25">
      <c r="J825" s="119"/>
    </row>
    <row r="826" spans="10:10" x14ac:dyDescent="0.25">
      <c r="J826" s="119"/>
    </row>
    <row r="827" spans="10:10" x14ac:dyDescent="0.25">
      <c r="J827" s="119"/>
    </row>
    <row r="828" spans="10:10" x14ac:dyDescent="0.25">
      <c r="J828" s="119"/>
    </row>
    <row r="829" spans="10:10" x14ac:dyDescent="0.25">
      <c r="J829" s="119"/>
    </row>
    <row r="830" spans="10:10" x14ac:dyDescent="0.25">
      <c r="J830" s="119"/>
    </row>
    <row r="831" spans="10:10" x14ac:dyDescent="0.25">
      <c r="J831" s="119"/>
    </row>
    <row r="832" spans="10:10" x14ac:dyDescent="0.25">
      <c r="J832" s="119"/>
    </row>
    <row r="833" spans="10:10" x14ac:dyDescent="0.25">
      <c r="J833" s="119"/>
    </row>
    <row r="834" spans="10:10" x14ac:dyDescent="0.25">
      <c r="J834" s="119"/>
    </row>
    <row r="835" spans="10:10" x14ac:dyDescent="0.25">
      <c r="J835" s="119"/>
    </row>
    <row r="836" spans="10:10" x14ac:dyDescent="0.25">
      <c r="J836" s="119"/>
    </row>
    <row r="837" spans="10:10" x14ac:dyDescent="0.25">
      <c r="J837" s="119"/>
    </row>
    <row r="838" spans="10:10" x14ac:dyDescent="0.25">
      <c r="J838" s="119"/>
    </row>
    <row r="839" spans="10:10" x14ac:dyDescent="0.25">
      <c r="J839" s="119"/>
    </row>
    <row r="840" spans="10:10" x14ac:dyDescent="0.25">
      <c r="J840" s="119"/>
    </row>
    <row r="841" spans="10:10" x14ac:dyDescent="0.25">
      <c r="J841" s="119"/>
    </row>
    <row r="842" spans="10:10" x14ac:dyDescent="0.25">
      <c r="J842" s="119"/>
    </row>
    <row r="843" spans="10:10" x14ac:dyDescent="0.25">
      <c r="J843" s="119"/>
    </row>
    <row r="844" spans="10:10" x14ac:dyDescent="0.25">
      <c r="J844" s="119"/>
    </row>
    <row r="845" spans="10:10" x14ac:dyDescent="0.25">
      <c r="J845" s="119"/>
    </row>
    <row r="846" spans="10:10" x14ac:dyDescent="0.25">
      <c r="J846" s="119"/>
    </row>
    <row r="847" spans="10:10" x14ac:dyDescent="0.25">
      <c r="J847" s="119"/>
    </row>
    <row r="848" spans="10:10" x14ac:dyDescent="0.25">
      <c r="J848" s="119"/>
    </row>
    <row r="849" spans="10:10" x14ac:dyDescent="0.25">
      <c r="J849" s="119"/>
    </row>
    <row r="850" spans="10:10" x14ac:dyDescent="0.25">
      <c r="J850" s="119"/>
    </row>
    <row r="851" spans="10:10" x14ac:dyDescent="0.25">
      <c r="J851" s="119"/>
    </row>
    <row r="852" spans="10:10" x14ac:dyDescent="0.25">
      <c r="J852" s="119"/>
    </row>
    <row r="853" spans="10:10" x14ac:dyDescent="0.25">
      <c r="J853" s="119"/>
    </row>
    <row r="854" spans="10:10" x14ac:dyDescent="0.25">
      <c r="J854" s="119"/>
    </row>
    <row r="855" spans="10:10" x14ac:dyDescent="0.25">
      <c r="J855" s="119"/>
    </row>
    <row r="856" spans="10:10" x14ac:dyDescent="0.25">
      <c r="J856" s="119"/>
    </row>
    <row r="857" spans="10:10" x14ac:dyDescent="0.25">
      <c r="J857" s="119"/>
    </row>
    <row r="858" spans="10:10" x14ac:dyDescent="0.25">
      <c r="J858" s="119"/>
    </row>
    <row r="859" spans="10:10" x14ac:dyDescent="0.25">
      <c r="J859" s="119"/>
    </row>
    <row r="860" spans="10:10" x14ac:dyDescent="0.25">
      <c r="J860" s="119"/>
    </row>
    <row r="861" spans="10:10" x14ac:dyDescent="0.25">
      <c r="J861" s="119"/>
    </row>
    <row r="862" spans="10:10" x14ac:dyDescent="0.25">
      <c r="J862" s="119"/>
    </row>
    <row r="863" spans="10:10" x14ac:dyDescent="0.25">
      <c r="J863" s="119"/>
    </row>
    <row r="864" spans="10:10" x14ac:dyDescent="0.25">
      <c r="J864" s="119"/>
    </row>
    <row r="865" spans="10:10" x14ac:dyDescent="0.25">
      <c r="J865" s="119"/>
    </row>
    <row r="866" spans="10:10" x14ac:dyDescent="0.25">
      <c r="J866" s="119"/>
    </row>
    <row r="867" spans="10:10" x14ac:dyDescent="0.25">
      <c r="J867" s="119"/>
    </row>
    <row r="868" spans="10:10" x14ac:dyDescent="0.25">
      <c r="J868" s="119"/>
    </row>
    <row r="869" spans="10:10" x14ac:dyDescent="0.25">
      <c r="J869" s="119"/>
    </row>
    <row r="870" spans="10:10" x14ac:dyDescent="0.25">
      <c r="J870" s="119"/>
    </row>
    <row r="871" spans="10:10" x14ac:dyDescent="0.25">
      <c r="J871" s="119"/>
    </row>
    <row r="872" spans="10:10" x14ac:dyDescent="0.25">
      <c r="J872" s="119"/>
    </row>
    <row r="873" spans="10:10" x14ac:dyDescent="0.25">
      <c r="J873" s="119"/>
    </row>
    <row r="874" spans="10:10" x14ac:dyDescent="0.25">
      <c r="J874" s="119"/>
    </row>
    <row r="875" spans="10:10" x14ac:dyDescent="0.25">
      <c r="J875" s="119"/>
    </row>
    <row r="876" spans="10:10" x14ac:dyDescent="0.25">
      <c r="J876" s="119"/>
    </row>
    <row r="877" spans="10:10" x14ac:dyDescent="0.25">
      <c r="J877" s="119"/>
    </row>
    <row r="878" spans="10:10" x14ac:dyDescent="0.25">
      <c r="J878" s="119"/>
    </row>
    <row r="879" spans="10:10" x14ac:dyDescent="0.25">
      <c r="J879" s="119"/>
    </row>
    <row r="880" spans="10:10" x14ac:dyDescent="0.25">
      <c r="J880" s="119"/>
    </row>
    <row r="881" spans="10:10" x14ac:dyDescent="0.25">
      <c r="J881" s="119"/>
    </row>
    <row r="882" spans="10:10" x14ac:dyDescent="0.25">
      <c r="J882" s="119"/>
    </row>
    <row r="883" spans="10:10" x14ac:dyDescent="0.25">
      <c r="J883" s="119"/>
    </row>
    <row r="884" spans="10:10" x14ac:dyDescent="0.25">
      <c r="J884" s="119"/>
    </row>
    <row r="885" spans="10:10" x14ac:dyDescent="0.25">
      <c r="J885" s="119"/>
    </row>
    <row r="886" spans="10:10" x14ac:dyDescent="0.25">
      <c r="J886" s="119"/>
    </row>
    <row r="887" spans="10:10" x14ac:dyDescent="0.25">
      <c r="J887" s="119"/>
    </row>
    <row r="888" spans="10:10" x14ac:dyDescent="0.25">
      <c r="J888" s="119"/>
    </row>
    <row r="889" spans="10:10" x14ac:dyDescent="0.25">
      <c r="J889" s="119"/>
    </row>
    <row r="890" spans="10:10" x14ac:dyDescent="0.25">
      <c r="J890" s="119"/>
    </row>
    <row r="891" spans="10:10" x14ac:dyDescent="0.25">
      <c r="J891" s="119"/>
    </row>
    <row r="892" spans="10:10" x14ac:dyDescent="0.25">
      <c r="J892" s="119"/>
    </row>
    <row r="893" spans="10:10" x14ac:dyDescent="0.25">
      <c r="J893" s="119"/>
    </row>
    <row r="894" spans="10:10" x14ac:dyDescent="0.25">
      <c r="J894" s="119"/>
    </row>
    <row r="895" spans="10:10" x14ac:dyDescent="0.25">
      <c r="J895" s="119"/>
    </row>
    <row r="896" spans="10:10" x14ac:dyDescent="0.25">
      <c r="J896" s="119"/>
    </row>
    <row r="897" spans="10:10" x14ac:dyDescent="0.25">
      <c r="J897" s="119"/>
    </row>
    <row r="898" spans="10:10" x14ac:dyDescent="0.25">
      <c r="J898" s="119"/>
    </row>
    <row r="899" spans="10:10" x14ac:dyDescent="0.25">
      <c r="J899" s="119"/>
    </row>
    <row r="900" spans="10:10" x14ac:dyDescent="0.25">
      <c r="J900" s="119"/>
    </row>
    <row r="901" spans="10:10" x14ac:dyDescent="0.25">
      <c r="J901" s="119"/>
    </row>
    <row r="902" spans="10:10" x14ac:dyDescent="0.25">
      <c r="J902" s="119"/>
    </row>
    <row r="903" spans="10:10" x14ac:dyDescent="0.25">
      <c r="J903" s="119"/>
    </row>
    <row r="904" spans="10:10" x14ac:dyDescent="0.25">
      <c r="J904" s="119"/>
    </row>
    <row r="905" spans="10:10" x14ac:dyDescent="0.25">
      <c r="J905" s="119"/>
    </row>
    <row r="906" spans="10:10" x14ac:dyDescent="0.25">
      <c r="J906" s="119"/>
    </row>
    <row r="907" spans="10:10" x14ac:dyDescent="0.25">
      <c r="J907" s="119"/>
    </row>
    <row r="908" spans="10:10" x14ac:dyDescent="0.25">
      <c r="J908" s="119"/>
    </row>
    <row r="909" spans="10:10" x14ac:dyDescent="0.25">
      <c r="J909" s="119"/>
    </row>
    <row r="910" spans="10:10" x14ac:dyDescent="0.25">
      <c r="J910" s="119"/>
    </row>
    <row r="911" spans="10:10" x14ac:dyDescent="0.25">
      <c r="J911" s="119"/>
    </row>
    <row r="912" spans="10:10" x14ac:dyDescent="0.25">
      <c r="J912" s="119"/>
    </row>
    <row r="913" spans="10:10" x14ac:dyDescent="0.25">
      <c r="J913" s="119"/>
    </row>
    <row r="914" spans="10:10" x14ac:dyDescent="0.25">
      <c r="J914" s="119"/>
    </row>
    <row r="915" spans="10:10" x14ac:dyDescent="0.25">
      <c r="J915" s="119"/>
    </row>
    <row r="916" spans="10:10" x14ac:dyDescent="0.25">
      <c r="J916" s="119"/>
    </row>
    <row r="917" spans="10:10" x14ac:dyDescent="0.25">
      <c r="J917" s="119"/>
    </row>
    <row r="918" spans="10:10" x14ac:dyDescent="0.25">
      <c r="J918" s="119"/>
    </row>
    <row r="919" spans="10:10" x14ac:dyDescent="0.25">
      <c r="J919" s="119"/>
    </row>
    <row r="920" spans="10:10" x14ac:dyDescent="0.25">
      <c r="J920" s="119"/>
    </row>
    <row r="921" spans="10:10" x14ac:dyDescent="0.25">
      <c r="J921" s="119"/>
    </row>
    <row r="922" spans="10:10" x14ac:dyDescent="0.25">
      <c r="J922" s="119"/>
    </row>
    <row r="923" spans="10:10" x14ac:dyDescent="0.25">
      <c r="J923" s="119"/>
    </row>
    <row r="924" spans="10:10" x14ac:dyDescent="0.25">
      <c r="J924" s="119"/>
    </row>
    <row r="925" spans="10:10" x14ac:dyDescent="0.25">
      <c r="J925" s="119"/>
    </row>
    <row r="926" spans="10:10" x14ac:dyDescent="0.25">
      <c r="J926" s="119"/>
    </row>
    <row r="927" spans="10:10" x14ac:dyDescent="0.25">
      <c r="J927" s="119"/>
    </row>
    <row r="928" spans="10:10" x14ac:dyDescent="0.25">
      <c r="J928" s="119"/>
    </row>
    <row r="929" spans="10:10" x14ac:dyDescent="0.25">
      <c r="J929" s="119"/>
    </row>
    <row r="930" spans="10:10" x14ac:dyDescent="0.25">
      <c r="J930" s="119"/>
    </row>
    <row r="931" spans="10:10" x14ac:dyDescent="0.25">
      <c r="J931" s="119"/>
    </row>
    <row r="932" spans="10:10" x14ac:dyDescent="0.25">
      <c r="J932" s="119"/>
    </row>
    <row r="933" spans="10:10" x14ac:dyDescent="0.25">
      <c r="J933" s="119"/>
    </row>
    <row r="934" spans="10:10" x14ac:dyDescent="0.25">
      <c r="J934" s="119"/>
    </row>
    <row r="935" spans="10:10" x14ac:dyDescent="0.25">
      <c r="J935" s="119"/>
    </row>
    <row r="936" spans="10:10" x14ac:dyDescent="0.25">
      <c r="J936" s="119"/>
    </row>
    <row r="937" spans="10:10" x14ac:dyDescent="0.25">
      <c r="J937" s="119"/>
    </row>
    <row r="938" spans="10:10" x14ac:dyDescent="0.25">
      <c r="J938" s="119"/>
    </row>
    <row r="939" spans="10:10" x14ac:dyDescent="0.25">
      <c r="J939" s="119"/>
    </row>
    <row r="940" spans="10:10" x14ac:dyDescent="0.25">
      <c r="J940" s="119"/>
    </row>
    <row r="941" spans="10:10" x14ac:dyDescent="0.25">
      <c r="J941" s="119"/>
    </row>
    <row r="942" spans="10:10" x14ac:dyDescent="0.25">
      <c r="J942" s="119"/>
    </row>
    <row r="943" spans="10:10" x14ac:dyDescent="0.25">
      <c r="J943" s="119"/>
    </row>
    <row r="944" spans="10:10" x14ac:dyDescent="0.25">
      <c r="J944" s="119"/>
    </row>
    <row r="945" spans="10:10" x14ac:dyDescent="0.25">
      <c r="J945" s="119"/>
    </row>
    <row r="946" spans="10:10" x14ac:dyDescent="0.25">
      <c r="J946" s="119"/>
    </row>
    <row r="947" spans="10:10" x14ac:dyDescent="0.25">
      <c r="J947" s="119"/>
    </row>
    <row r="948" spans="10:10" x14ac:dyDescent="0.25">
      <c r="J948" s="119"/>
    </row>
    <row r="949" spans="10:10" x14ac:dyDescent="0.25">
      <c r="J949" s="119"/>
    </row>
    <row r="950" spans="10:10" x14ac:dyDescent="0.25">
      <c r="J950" s="119"/>
    </row>
    <row r="951" spans="10:10" x14ac:dyDescent="0.25">
      <c r="J951" s="119"/>
    </row>
    <row r="952" spans="10:10" x14ac:dyDescent="0.25">
      <c r="J952" s="119"/>
    </row>
    <row r="953" spans="10:10" x14ac:dyDescent="0.25">
      <c r="J953" s="119"/>
    </row>
    <row r="954" spans="10:10" x14ac:dyDescent="0.25">
      <c r="J954" s="119"/>
    </row>
    <row r="955" spans="10:10" x14ac:dyDescent="0.25">
      <c r="J955" s="119"/>
    </row>
    <row r="956" spans="10:10" x14ac:dyDescent="0.25">
      <c r="J956" s="119"/>
    </row>
    <row r="957" spans="10:10" x14ac:dyDescent="0.25">
      <c r="J957" s="119"/>
    </row>
    <row r="958" spans="10:10" x14ac:dyDescent="0.25">
      <c r="J958" s="119"/>
    </row>
    <row r="959" spans="10:10" x14ac:dyDescent="0.25">
      <c r="J959" s="119"/>
    </row>
    <row r="960" spans="10:10" x14ac:dyDescent="0.25">
      <c r="J960" s="119"/>
    </row>
    <row r="961" spans="10:10" x14ac:dyDescent="0.25">
      <c r="J961" s="119"/>
    </row>
    <row r="962" spans="10:10" x14ac:dyDescent="0.25">
      <c r="J962" s="119"/>
    </row>
    <row r="963" spans="10:10" x14ac:dyDescent="0.25">
      <c r="J963" s="119"/>
    </row>
    <row r="964" spans="10:10" x14ac:dyDescent="0.25">
      <c r="J964" s="119"/>
    </row>
    <row r="965" spans="10:10" x14ac:dyDescent="0.25">
      <c r="J965" s="119"/>
    </row>
    <row r="966" spans="10:10" x14ac:dyDescent="0.25">
      <c r="J966" s="119"/>
    </row>
    <row r="967" spans="10:10" x14ac:dyDescent="0.25">
      <c r="J967" s="119"/>
    </row>
    <row r="968" spans="10:10" x14ac:dyDescent="0.25">
      <c r="J968" s="119"/>
    </row>
    <row r="969" spans="10:10" x14ac:dyDescent="0.25">
      <c r="J969" s="119"/>
    </row>
    <row r="970" spans="10:10" x14ac:dyDescent="0.25">
      <c r="J970" s="119"/>
    </row>
    <row r="971" spans="10:10" x14ac:dyDescent="0.25">
      <c r="J971" s="119"/>
    </row>
    <row r="972" spans="10:10" x14ac:dyDescent="0.25">
      <c r="J972" s="119"/>
    </row>
    <row r="973" spans="10:10" x14ac:dyDescent="0.25">
      <c r="J973" s="119"/>
    </row>
    <row r="974" spans="10:10" x14ac:dyDescent="0.25">
      <c r="J974" s="119"/>
    </row>
    <row r="975" spans="10:10" x14ac:dyDescent="0.25">
      <c r="J975" s="119"/>
    </row>
    <row r="976" spans="10:10" x14ac:dyDescent="0.25">
      <c r="J976" s="119"/>
    </row>
    <row r="977" spans="10:10" x14ac:dyDescent="0.25">
      <c r="J977" s="119"/>
    </row>
    <row r="978" spans="10:10" x14ac:dyDescent="0.25">
      <c r="J978" s="119"/>
    </row>
    <row r="979" spans="10:10" x14ac:dyDescent="0.25">
      <c r="J979" s="119"/>
    </row>
    <row r="980" spans="10:10" x14ac:dyDescent="0.25">
      <c r="J980" s="119"/>
    </row>
    <row r="981" spans="10:10" x14ac:dyDescent="0.25">
      <c r="J981" s="119"/>
    </row>
    <row r="982" spans="10:10" x14ac:dyDescent="0.25">
      <c r="J982" s="119"/>
    </row>
    <row r="983" spans="10:10" x14ac:dyDescent="0.25">
      <c r="J983" s="119"/>
    </row>
    <row r="984" spans="10:10" x14ac:dyDescent="0.25">
      <c r="J984" s="119"/>
    </row>
    <row r="985" spans="10:10" x14ac:dyDescent="0.25">
      <c r="J985" s="119"/>
    </row>
    <row r="986" spans="10:10" x14ac:dyDescent="0.25">
      <c r="J986" s="119"/>
    </row>
    <row r="987" spans="10:10" x14ac:dyDescent="0.25">
      <c r="J987" s="119"/>
    </row>
    <row r="988" spans="10:10" x14ac:dyDescent="0.25">
      <c r="J988" s="119"/>
    </row>
    <row r="989" spans="10:10" x14ac:dyDescent="0.25">
      <c r="J989" s="119"/>
    </row>
    <row r="990" spans="10:10" x14ac:dyDescent="0.25">
      <c r="J990" s="119"/>
    </row>
    <row r="991" spans="10:10" x14ac:dyDescent="0.25">
      <c r="J991" s="119"/>
    </row>
    <row r="992" spans="10:10" x14ac:dyDescent="0.25">
      <c r="J992" s="119"/>
    </row>
    <row r="993" spans="10:10" x14ac:dyDescent="0.25">
      <c r="J993" s="119"/>
    </row>
    <row r="994" spans="10:10" x14ac:dyDescent="0.25">
      <c r="J994" s="119"/>
    </row>
    <row r="995" spans="10:10" x14ac:dyDescent="0.25">
      <c r="J995" s="119"/>
    </row>
    <row r="996" spans="10:10" x14ac:dyDescent="0.25">
      <c r="J996" s="119"/>
    </row>
    <row r="997" spans="10:10" x14ac:dyDescent="0.25">
      <c r="J997" s="119"/>
    </row>
    <row r="998" spans="10:10" x14ac:dyDescent="0.25">
      <c r="J998" s="119"/>
    </row>
    <row r="999" spans="10:10" x14ac:dyDescent="0.25">
      <c r="J999" s="119"/>
    </row>
    <row r="1000" spans="10:10" x14ac:dyDescent="0.25">
      <c r="J1000" s="119"/>
    </row>
    <row r="1001" spans="10:10" x14ac:dyDescent="0.25">
      <c r="J1001" s="119"/>
    </row>
    <row r="1002" spans="10:10" x14ac:dyDescent="0.25">
      <c r="J1002" s="119"/>
    </row>
    <row r="1003" spans="10:10" x14ac:dyDescent="0.25">
      <c r="J1003" s="119"/>
    </row>
    <row r="1004" spans="10:10" x14ac:dyDescent="0.25">
      <c r="J1004" s="119"/>
    </row>
    <row r="1005" spans="10:10" x14ac:dyDescent="0.25">
      <c r="J1005" s="119"/>
    </row>
    <row r="1006" spans="10:10" x14ac:dyDescent="0.25">
      <c r="J1006" s="119"/>
    </row>
    <row r="1007" spans="10:10" x14ac:dyDescent="0.25">
      <c r="J1007" s="119"/>
    </row>
    <row r="1008" spans="10:10" x14ac:dyDescent="0.25">
      <c r="J1008" s="119"/>
    </row>
    <row r="1009" spans="10:10" x14ac:dyDescent="0.25">
      <c r="J1009" s="119"/>
    </row>
    <row r="1010" spans="10:10" x14ac:dyDescent="0.25">
      <c r="J1010" s="119"/>
    </row>
    <row r="1011" spans="10:10" x14ac:dyDescent="0.25">
      <c r="J1011" s="119"/>
    </row>
    <row r="1012" spans="10:10" x14ac:dyDescent="0.25">
      <c r="J1012" s="119"/>
    </row>
    <row r="1013" spans="10:10" x14ac:dyDescent="0.25">
      <c r="J1013" s="119"/>
    </row>
    <row r="1014" spans="10:10" x14ac:dyDescent="0.25">
      <c r="J1014" s="119"/>
    </row>
    <row r="1015" spans="10:10" x14ac:dyDescent="0.25">
      <c r="J1015" s="119"/>
    </row>
    <row r="1016" spans="10:10" x14ac:dyDescent="0.25">
      <c r="J1016" s="119"/>
    </row>
    <row r="1017" spans="10:10" x14ac:dyDescent="0.25">
      <c r="J1017" s="119"/>
    </row>
    <row r="1018" spans="10:10" x14ac:dyDescent="0.25">
      <c r="J1018" s="119"/>
    </row>
    <row r="1019" spans="10:10" x14ac:dyDescent="0.25">
      <c r="J1019" s="119"/>
    </row>
    <row r="1020" spans="10:10" x14ac:dyDescent="0.25">
      <c r="J1020" s="119"/>
    </row>
    <row r="1021" spans="10:10" x14ac:dyDescent="0.25">
      <c r="J1021" s="119"/>
    </row>
    <row r="1022" spans="10:10" x14ac:dyDescent="0.25">
      <c r="J1022" s="119"/>
    </row>
    <row r="1023" spans="10:10" x14ac:dyDescent="0.25">
      <c r="J1023" s="119"/>
    </row>
    <row r="1024" spans="10:10" x14ac:dyDescent="0.25">
      <c r="J1024" s="119"/>
    </row>
    <row r="1025" spans="10:10" x14ac:dyDescent="0.25">
      <c r="J1025" s="119"/>
    </row>
    <row r="1026" spans="10:10" x14ac:dyDescent="0.25">
      <c r="J1026" s="119"/>
    </row>
    <row r="1027" spans="10:10" x14ac:dyDescent="0.25">
      <c r="J1027" s="119"/>
    </row>
    <row r="1028" spans="10:10" x14ac:dyDescent="0.25">
      <c r="J1028" s="119"/>
    </row>
    <row r="1029" spans="10:10" x14ac:dyDescent="0.25">
      <c r="J1029" s="119"/>
    </row>
    <row r="1030" spans="10:10" x14ac:dyDescent="0.25">
      <c r="J1030" s="119"/>
    </row>
    <row r="1031" spans="10:10" x14ac:dyDescent="0.25">
      <c r="J1031" s="119"/>
    </row>
    <row r="1032" spans="10:10" x14ac:dyDescent="0.25">
      <c r="J1032" s="119"/>
    </row>
    <row r="1033" spans="10:10" x14ac:dyDescent="0.25">
      <c r="J1033" s="119"/>
    </row>
    <row r="1034" spans="10:10" x14ac:dyDescent="0.25">
      <c r="J1034" s="119"/>
    </row>
    <row r="1035" spans="10:10" x14ac:dyDescent="0.25">
      <c r="J1035" s="119"/>
    </row>
    <row r="1036" spans="10:10" x14ac:dyDescent="0.25">
      <c r="J1036" s="119"/>
    </row>
    <row r="1037" spans="10:10" x14ac:dyDescent="0.25">
      <c r="J1037" s="119"/>
    </row>
    <row r="1038" spans="10:10" x14ac:dyDescent="0.25">
      <c r="J1038" s="119"/>
    </row>
    <row r="1039" spans="10:10" x14ac:dyDescent="0.25">
      <c r="J1039" s="119"/>
    </row>
    <row r="1040" spans="10:10" x14ac:dyDescent="0.25">
      <c r="J1040" s="119"/>
    </row>
    <row r="1041" spans="10:10" x14ac:dyDescent="0.25">
      <c r="J1041" s="119"/>
    </row>
    <row r="1042" spans="10:10" x14ac:dyDescent="0.25">
      <c r="J1042" s="119"/>
    </row>
    <row r="1043" spans="10:10" x14ac:dyDescent="0.25">
      <c r="J1043" s="119"/>
    </row>
    <row r="1044" spans="10:10" x14ac:dyDescent="0.25">
      <c r="J1044" s="119"/>
    </row>
    <row r="1045" spans="10:10" x14ac:dyDescent="0.25">
      <c r="J1045" s="119"/>
    </row>
    <row r="1046" spans="10:10" x14ac:dyDescent="0.25">
      <c r="J1046" s="119"/>
    </row>
    <row r="1047" spans="10:10" x14ac:dyDescent="0.25">
      <c r="J1047" s="119"/>
    </row>
    <row r="1048" spans="10:10" x14ac:dyDescent="0.25">
      <c r="J1048" s="119"/>
    </row>
    <row r="1049" spans="10:10" x14ac:dyDescent="0.25">
      <c r="J1049" s="119"/>
    </row>
    <row r="1050" spans="10:10" x14ac:dyDescent="0.25">
      <c r="J1050" s="119"/>
    </row>
    <row r="1051" spans="10:10" x14ac:dyDescent="0.25">
      <c r="J1051" s="119"/>
    </row>
    <row r="1052" spans="10:10" x14ac:dyDescent="0.25">
      <c r="J1052" s="119"/>
    </row>
    <row r="1053" spans="10:10" x14ac:dyDescent="0.25">
      <c r="J1053" s="119"/>
    </row>
    <row r="1054" spans="10:10" x14ac:dyDescent="0.25">
      <c r="J1054" s="119"/>
    </row>
    <row r="1055" spans="10:10" x14ac:dyDescent="0.25">
      <c r="J1055" s="119"/>
    </row>
    <row r="1056" spans="10:10" x14ac:dyDescent="0.25">
      <c r="J1056" s="119"/>
    </row>
    <row r="1057" spans="10:10" x14ac:dyDescent="0.25">
      <c r="J1057" s="119"/>
    </row>
    <row r="1058" spans="10:10" x14ac:dyDescent="0.25">
      <c r="J1058" s="119"/>
    </row>
    <row r="1059" spans="10:10" x14ac:dyDescent="0.25">
      <c r="J1059" s="119"/>
    </row>
    <row r="1060" spans="10:10" x14ac:dyDescent="0.25">
      <c r="J1060" s="119"/>
    </row>
    <row r="1061" spans="10:10" x14ac:dyDescent="0.25">
      <c r="J1061" s="119"/>
    </row>
    <row r="1062" spans="10:10" x14ac:dyDescent="0.25">
      <c r="J1062" s="119"/>
    </row>
    <row r="1063" spans="10:10" x14ac:dyDescent="0.25">
      <c r="J1063" s="119"/>
    </row>
    <row r="1064" spans="10:10" x14ac:dyDescent="0.25">
      <c r="J1064" s="119"/>
    </row>
    <row r="1065" spans="10:10" x14ac:dyDescent="0.25">
      <c r="J1065" s="119"/>
    </row>
    <row r="1066" spans="10:10" x14ac:dyDescent="0.25">
      <c r="J1066" s="119"/>
    </row>
    <row r="1067" spans="10:10" x14ac:dyDescent="0.25">
      <c r="J1067" s="119"/>
    </row>
    <row r="1068" spans="10:10" x14ac:dyDescent="0.25">
      <c r="J1068" s="119"/>
    </row>
    <row r="1069" spans="10:10" x14ac:dyDescent="0.25">
      <c r="J1069" s="119"/>
    </row>
    <row r="1070" spans="10:10" x14ac:dyDescent="0.25">
      <c r="J1070" s="119"/>
    </row>
    <row r="1071" spans="10:10" x14ac:dyDescent="0.25">
      <c r="J1071" s="119"/>
    </row>
    <row r="1072" spans="10:10" x14ac:dyDescent="0.25">
      <c r="J1072" s="119"/>
    </row>
    <row r="1073" spans="10:10" x14ac:dyDescent="0.25">
      <c r="J1073" s="119"/>
    </row>
    <row r="1074" spans="10:10" x14ac:dyDescent="0.25">
      <c r="J1074" s="119"/>
    </row>
    <row r="1075" spans="10:10" x14ac:dyDescent="0.25">
      <c r="J1075" s="119"/>
    </row>
    <row r="1076" spans="10:10" x14ac:dyDescent="0.25">
      <c r="J1076" s="119"/>
    </row>
    <row r="1077" spans="10:10" x14ac:dyDescent="0.25">
      <c r="J1077" s="119"/>
    </row>
    <row r="1078" spans="10:10" x14ac:dyDescent="0.25">
      <c r="J1078" s="119"/>
    </row>
    <row r="1079" spans="10:10" x14ac:dyDescent="0.25">
      <c r="J1079" s="119"/>
    </row>
    <row r="1080" spans="10:10" x14ac:dyDescent="0.25">
      <c r="J1080" s="119"/>
    </row>
    <row r="1081" spans="10:10" x14ac:dyDescent="0.25">
      <c r="J1081" s="119"/>
    </row>
    <row r="1082" spans="10:10" x14ac:dyDescent="0.25">
      <c r="J1082" s="119"/>
    </row>
    <row r="1083" spans="10:10" x14ac:dyDescent="0.25">
      <c r="J1083" s="119"/>
    </row>
    <row r="1084" spans="10:10" x14ac:dyDescent="0.25">
      <c r="J1084" s="119"/>
    </row>
    <row r="1085" spans="10:10" x14ac:dyDescent="0.25">
      <c r="J1085" s="119"/>
    </row>
    <row r="1086" spans="10:10" x14ac:dyDescent="0.25">
      <c r="J1086" s="119"/>
    </row>
    <row r="1087" spans="10:10" x14ac:dyDescent="0.25">
      <c r="J1087" s="119"/>
    </row>
    <row r="1088" spans="10:10" x14ac:dyDescent="0.25">
      <c r="J1088" s="119"/>
    </row>
    <row r="1089" spans="10:10" x14ac:dyDescent="0.25">
      <c r="J1089" s="119"/>
    </row>
    <row r="1090" spans="10:10" x14ac:dyDescent="0.25">
      <c r="J1090" s="119"/>
    </row>
    <row r="1091" spans="10:10" x14ac:dyDescent="0.25">
      <c r="J1091" s="119"/>
    </row>
    <row r="1092" spans="10:10" x14ac:dyDescent="0.25">
      <c r="J1092" s="119"/>
    </row>
    <row r="1093" spans="10:10" x14ac:dyDescent="0.25">
      <c r="J1093" s="119"/>
    </row>
    <row r="1094" spans="10:10" x14ac:dyDescent="0.25">
      <c r="J1094" s="119"/>
    </row>
    <row r="1095" spans="10:10" x14ac:dyDescent="0.25">
      <c r="J1095" s="119"/>
    </row>
    <row r="1096" spans="10:10" x14ac:dyDescent="0.25">
      <c r="J1096" s="119"/>
    </row>
    <row r="1097" spans="10:10" x14ac:dyDescent="0.25">
      <c r="J1097" s="119"/>
    </row>
    <row r="1098" spans="10:10" x14ac:dyDescent="0.25">
      <c r="J1098" s="119"/>
    </row>
    <row r="1099" spans="10:10" x14ac:dyDescent="0.25">
      <c r="J1099" s="119"/>
    </row>
    <row r="1100" spans="10:10" x14ac:dyDescent="0.25">
      <c r="J1100" s="119"/>
    </row>
    <row r="1101" spans="10:10" x14ac:dyDescent="0.25">
      <c r="J1101" s="119"/>
    </row>
    <row r="1102" spans="10:10" x14ac:dyDescent="0.25">
      <c r="J1102" s="119"/>
    </row>
    <row r="1103" spans="10:10" x14ac:dyDescent="0.25">
      <c r="J1103" s="119"/>
    </row>
    <row r="1104" spans="10:10" x14ac:dyDescent="0.25">
      <c r="J1104" s="119"/>
    </row>
    <row r="1105" spans="10:10" x14ac:dyDescent="0.25">
      <c r="J1105" s="119"/>
    </row>
    <row r="1106" spans="10:10" x14ac:dyDescent="0.25">
      <c r="J1106" s="119"/>
    </row>
    <row r="1107" spans="10:10" x14ac:dyDescent="0.25">
      <c r="J1107" s="119"/>
    </row>
    <row r="1108" spans="10:10" x14ac:dyDescent="0.25">
      <c r="J1108" s="119"/>
    </row>
    <row r="1109" spans="10:10" x14ac:dyDescent="0.25">
      <c r="J1109" s="119"/>
    </row>
    <row r="1110" spans="10:10" x14ac:dyDescent="0.25">
      <c r="J1110" s="119"/>
    </row>
    <row r="1111" spans="10:10" x14ac:dyDescent="0.25">
      <c r="J1111" s="119"/>
    </row>
    <row r="1112" spans="10:10" x14ac:dyDescent="0.25">
      <c r="J1112" s="119"/>
    </row>
    <row r="1113" spans="10:10" x14ac:dyDescent="0.25">
      <c r="J1113" s="119"/>
    </row>
    <row r="1114" spans="10:10" x14ac:dyDescent="0.25">
      <c r="J1114" s="119"/>
    </row>
    <row r="1115" spans="10:10" x14ac:dyDescent="0.25">
      <c r="J1115" s="119"/>
    </row>
    <row r="1116" spans="10:10" x14ac:dyDescent="0.25">
      <c r="J1116" s="119"/>
    </row>
    <row r="1117" spans="10:10" x14ac:dyDescent="0.25">
      <c r="J1117" s="119"/>
    </row>
    <row r="1118" spans="10:10" x14ac:dyDescent="0.25">
      <c r="J1118" s="119"/>
    </row>
    <row r="1119" spans="10:10" x14ac:dyDescent="0.25">
      <c r="J1119" s="119"/>
    </row>
    <row r="1120" spans="10:10" x14ac:dyDescent="0.25">
      <c r="J1120" s="119"/>
    </row>
    <row r="1121" spans="10:10" x14ac:dyDescent="0.25">
      <c r="J1121" s="119"/>
    </row>
    <row r="1122" spans="10:10" x14ac:dyDescent="0.25">
      <c r="J1122" s="119"/>
    </row>
    <row r="1123" spans="10:10" x14ac:dyDescent="0.25">
      <c r="J1123" s="119"/>
    </row>
    <row r="1124" spans="10:10" x14ac:dyDescent="0.25">
      <c r="J1124" s="119"/>
    </row>
    <row r="1125" spans="10:10" x14ac:dyDescent="0.25">
      <c r="J1125" s="119"/>
    </row>
    <row r="1126" spans="10:10" x14ac:dyDescent="0.25">
      <c r="J1126" s="119"/>
    </row>
    <row r="1127" spans="10:10" x14ac:dyDescent="0.25">
      <c r="J1127" s="119"/>
    </row>
    <row r="1128" spans="10:10" x14ac:dyDescent="0.25">
      <c r="J1128" s="119"/>
    </row>
    <row r="1129" spans="10:10" x14ac:dyDescent="0.25">
      <c r="J1129" s="119"/>
    </row>
    <row r="1130" spans="10:10" x14ac:dyDescent="0.25">
      <c r="J1130" s="119"/>
    </row>
    <row r="1131" spans="10:10" x14ac:dyDescent="0.25">
      <c r="J1131" s="119"/>
    </row>
    <row r="1132" spans="10:10" x14ac:dyDescent="0.25">
      <c r="J1132" s="119"/>
    </row>
    <row r="1133" spans="10:10" x14ac:dyDescent="0.25">
      <c r="J1133" s="119"/>
    </row>
    <row r="1134" spans="10:10" x14ac:dyDescent="0.25">
      <c r="J1134" s="119"/>
    </row>
    <row r="1135" spans="10:10" x14ac:dyDescent="0.25">
      <c r="J1135" s="119"/>
    </row>
    <row r="1136" spans="10:10" x14ac:dyDescent="0.25">
      <c r="J1136" s="119"/>
    </row>
    <row r="1137" spans="10:10" x14ac:dyDescent="0.25">
      <c r="J1137" s="119"/>
    </row>
    <row r="1138" spans="10:10" x14ac:dyDescent="0.25">
      <c r="J1138" s="119"/>
    </row>
    <row r="1139" spans="10:10" x14ac:dyDescent="0.25">
      <c r="J1139" s="119"/>
    </row>
    <row r="1140" spans="10:10" x14ac:dyDescent="0.25">
      <c r="J1140" s="119"/>
    </row>
    <row r="1141" spans="10:10" x14ac:dyDescent="0.25">
      <c r="J1141" s="119"/>
    </row>
    <row r="1142" spans="10:10" x14ac:dyDescent="0.25">
      <c r="J1142" s="119"/>
    </row>
    <row r="1143" spans="10:10" x14ac:dyDescent="0.25">
      <c r="J1143" s="119"/>
    </row>
    <row r="1144" spans="10:10" x14ac:dyDescent="0.25">
      <c r="J1144" s="119"/>
    </row>
    <row r="1145" spans="10:10" x14ac:dyDescent="0.25">
      <c r="J1145" s="119"/>
    </row>
    <row r="1146" spans="10:10" x14ac:dyDescent="0.25">
      <c r="J1146" s="119"/>
    </row>
    <row r="1147" spans="10:10" x14ac:dyDescent="0.25">
      <c r="J1147" s="119"/>
    </row>
    <row r="1148" spans="10:10" x14ac:dyDescent="0.25">
      <c r="J1148" s="119"/>
    </row>
    <row r="1149" spans="10:10" x14ac:dyDescent="0.25">
      <c r="J1149" s="119"/>
    </row>
    <row r="1150" spans="10:10" x14ac:dyDescent="0.25">
      <c r="J1150" s="119"/>
    </row>
    <row r="1151" spans="10:10" x14ac:dyDescent="0.25">
      <c r="J1151" s="119"/>
    </row>
    <row r="1152" spans="10:10" x14ac:dyDescent="0.25">
      <c r="J1152" s="119"/>
    </row>
    <row r="1153" spans="10:10" x14ac:dyDescent="0.25">
      <c r="J1153" s="119"/>
    </row>
    <row r="1154" spans="10:10" x14ac:dyDescent="0.25">
      <c r="J1154" s="119"/>
    </row>
    <row r="1155" spans="10:10" x14ac:dyDescent="0.25">
      <c r="J1155" s="119"/>
    </row>
    <row r="1156" spans="10:10" x14ac:dyDescent="0.25">
      <c r="J1156" s="119"/>
    </row>
    <row r="1157" spans="10:10" x14ac:dyDescent="0.25">
      <c r="J1157" s="119"/>
    </row>
    <row r="1158" spans="10:10" x14ac:dyDescent="0.25">
      <c r="J1158" s="119"/>
    </row>
    <row r="1159" spans="10:10" x14ac:dyDescent="0.25">
      <c r="J1159" s="119"/>
    </row>
    <row r="1160" spans="10:10" x14ac:dyDescent="0.25">
      <c r="J1160" s="119"/>
    </row>
    <row r="1161" spans="10:10" x14ac:dyDescent="0.25">
      <c r="J1161" s="119"/>
    </row>
    <row r="1162" spans="10:10" x14ac:dyDescent="0.25">
      <c r="J1162" s="119"/>
    </row>
    <row r="1163" spans="10:10" x14ac:dyDescent="0.25">
      <c r="J1163" s="119"/>
    </row>
    <row r="1164" spans="10:10" x14ac:dyDescent="0.25">
      <c r="J1164" s="119"/>
    </row>
    <row r="1165" spans="10:10" x14ac:dyDescent="0.25">
      <c r="J1165" s="119"/>
    </row>
    <row r="1166" spans="10:10" x14ac:dyDescent="0.25">
      <c r="J1166" s="119"/>
    </row>
    <row r="1167" spans="10:10" x14ac:dyDescent="0.25">
      <c r="J1167" s="119"/>
    </row>
    <row r="1168" spans="10:10" x14ac:dyDescent="0.25">
      <c r="J1168" s="119"/>
    </row>
    <row r="1169" spans="10:10" x14ac:dyDescent="0.25">
      <c r="J1169" s="119"/>
    </row>
    <row r="1170" spans="10:10" x14ac:dyDescent="0.25">
      <c r="J1170" s="119"/>
    </row>
    <row r="1171" spans="10:10" x14ac:dyDescent="0.25">
      <c r="J1171" s="119"/>
    </row>
    <row r="1172" spans="10:10" x14ac:dyDescent="0.25">
      <c r="J1172" s="119"/>
    </row>
    <row r="1173" spans="10:10" x14ac:dyDescent="0.25">
      <c r="J1173" s="119"/>
    </row>
    <row r="1174" spans="10:10" x14ac:dyDescent="0.25">
      <c r="J1174" s="119"/>
    </row>
    <row r="1175" spans="10:10" x14ac:dyDescent="0.25">
      <c r="J1175" s="119"/>
    </row>
    <row r="1176" spans="10:10" x14ac:dyDescent="0.25">
      <c r="J1176" s="119"/>
    </row>
    <row r="1177" spans="10:10" x14ac:dyDescent="0.25">
      <c r="J1177" s="119"/>
    </row>
    <row r="1178" spans="10:10" x14ac:dyDescent="0.25">
      <c r="J1178" s="119"/>
    </row>
    <row r="1179" spans="10:10" x14ac:dyDescent="0.25">
      <c r="J1179" s="119"/>
    </row>
    <row r="1180" spans="10:10" x14ac:dyDescent="0.25">
      <c r="J1180" s="119"/>
    </row>
    <row r="1181" spans="10:10" x14ac:dyDescent="0.25">
      <c r="J1181" s="119"/>
    </row>
    <row r="1182" spans="10:10" x14ac:dyDescent="0.25">
      <c r="J1182" s="119"/>
    </row>
    <row r="1183" spans="10:10" x14ac:dyDescent="0.25">
      <c r="J1183" s="119"/>
    </row>
    <row r="1184" spans="10:10" x14ac:dyDescent="0.25">
      <c r="J1184" s="119"/>
    </row>
    <row r="1185" spans="10:10" x14ac:dyDescent="0.25">
      <c r="J1185" s="119"/>
    </row>
    <row r="1186" spans="10:10" x14ac:dyDescent="0.25">
      <c r="J1186" s="119"/>
    </row>
    <row r="1187" spans="10:10" x14ac:dyDescent="0.25">
      <c r="J1187" s="119"/>
    </row>
    <row r="1188" spans="10:10" x14ac:dyDescent="0.25">
      <c r="J1188" s="119"/>
    </row>
    <row r="1189" spans="10:10" x14ac:dyDescent="0.25">
      <c r="J1189" s="119"/>
    </row>
    <row r="1190" spans="10:10" x14ac:dyDescent="0.25">
      <c r="J1190" s="119"/>
    </row>
    <row r="1191" spans="10:10" x14ac:dyDescent="0.25">
      <c r="J1191" s="119"/>
    </row>
    <row r="1192" spans="10:10" x14ac:dyDescent="0.25">
      <c r="J1192" s="119"/>
    </row>
    <row r="1193" spans="10:10" x14ac:dyDescent="0.25">
      <c r="J1193" s="119"/>
    </row>
    <row r="1194" spans="10:10" x14ac:dyDescent="0.25">
      <c r="J1194" s="119"/>
    </row>
    <row r="1195" spans="10:10" x14ac:dyDescent="0.25">
      <c r="J1195" s="119"/>
    </row>
    <row r="1196" spans="10:10" x14ac:dyDescent="0.25">
      <c r="J1196" s="119"/>
    </row>
    <row r="1197" spans="10:10" x14ac:dyDescent="0.25">
      <c r="J1197" s="119"/>
    </row>
    <row r="1198" spans="10:10" x14ac:dyDescent="0.25">
      <c r="J1198" s="119"/>
    </row>
    <row r="1199" spans="10:10" x14ac:dyDescent="0.25">
      <c r="J1199" s="119"/>
    </row>
    <row r="1200" spans="10:10" x14ac:dyDescent="0.25">
      <c r="J1200" s="119"/>
    </row>
    <row r="1201" spans="10:10" x14ac:dyDescent="0.25">
      <c r="J1201" s="119"/>
    </row>
    <row r="1202" spans="10:10" x14ac:dyDescent="0.25">
      <c r="J1202" s="119"/>
    </row>
    <row r="1203" spans="10:10" x14ac:dyDescent="0.25">
      <c r="J1203" s="119"/>
    </row>
    <row r="1204" spans="10:10" x14ac:dyDescent="0.25">
      <c r="J1204" s="119"/>
    </row>
    <row r="1205" spans="10:10" x14ac:dyDescent="0.25">
      <c r="J1205" s="119"/>
    </row>
    <row r="1206" spans="10:10" x14ac:dyDescent="0.25">
      <c r="J1206" s="119"/>
    </row>
    <row r="1207" spans="10:10" x14ac:dyDescent="0.25">
      <c r="J1207" s="119"/>
    </row>
    <row r="1208" spans="10:10" x14ac:dyDescent="0.25">
      <c r="J1208" s="119"/>
    </row>
    <row r="1209" spans="10:10" x14ac:dyDescent="0.25">
      <c r="J1209" s="119"/>
    </row>
    <row r="1210" spans="10:10" x14ac:dyDescent="0.25">
      <c r="J1210" s="119"/>
    </row>
    <row r="1211" spans="10:10" x14ac:dyDescent="0.25">
      <c r="J1211" s="119"/>
    </row>
    <row r="1212" spans="10:10" x14ac:dyDescent="0.25">
      <c r="J1212" s="119"/>
    </row>
    <row r="1213" spans="10:10" x14ac:dyDescent="0.25">
      <c r="J1213" s="119"/>
    </row>
    <row r="1214" spans="10:10" x14ac:dyDescent="0.25">
      <c r="J1214" s="119"/>
    </row>
    <row r="1215" spans="10:10" x14ac:dyDescent="0.25">
      <c r="J1215" s="119"/>
    </row>
    <row r="1216" spans="10:10" x14ac:dyDescent="0.25">
      <c r="J1216" s="119"/>
    </row>
    <row r="1217" spans="10:10" x14ac:dyDescent="0.25">
      <c r="J1217" s="119"/>
    </row>
    <row r="1218" spans="10:10" x14ac:dyDescent="0.25">
      <c r="J1218" s="119"/>
    </row>
    <row r="1219" spans="10:10" x14ac:dyDescent="0.25">
      <c r="J1219" s="119"/>
    </row>
    <row r="1220" spans="10:10" x14ac:dyDescent="0.25">
      <c r="J1220" s="119"/>
    </row>
    <row r="1221" spans="10:10" x14ac:dyDescent="0.25">
      <c r="J1221" s="119"/>
    </row>
    <row r="1222" spans="10:10" x14ac:dyDescent="0.25">
      <c r="J1222" s="119"/>
    </row>
    <row r="1223" spans="10:10" x14ac:dyDescent="0.25">
      <c r="J1223" s="119"/>
    </row>
    <row r="1224" spans="10:10" x14ac:dyDescent="0.25">
      <c r="J1224" s="119"/>
    </row>
    <row r="1225" spans="10:10" x14ac:dyDescent="0.25">
      <c r="J1225" s="119"/>
    </row>
    <row r="1226" spans="10:10" x14ac:dyDescent="0.25">
      <c r="J1226" s="119"/>
    </row>
    <row r="1227" spans="10:10" x14ac:dyDescent="0.25">
      <c r="J1227" s="119"/>
    </row>
    <row r="1228" spans="10:10" x14ac:dyDescent="0.25">
      <c r="J1228" s="119"/>
    </row>
    <row r="1229" spans="10:10" x14ac:dyDescent="0.25">
      <c r="J1229" s="119"/>
    </row>
    <row r="1230" spans="10:10" x14ac:dyDescent="0.25">
      <c r="J1230" s="119"/>
    </row>
    <row r="1231" spans="10:10" x14ac:dyDescent="0.25">
      <c r="J1231" s="119"/>
    </row>
    <row r="1232" spans="10:10" x14ac:dyDescent="0.25">
      <c r="J1232" s="119"/>
    </row>
    <row r="1233" spans="10:10" x14ac:dyDescent="0.25">
      <c r="J1233" s="119"/>
    </row>
    <row r="1234" spans="10:10" x14ac:dyDescent="0.25">
      <c r="J1234" s="119"/>
    </row>
    <row r="1235" spans="10:10" x14ac:dyDescent="0.25">
      <c r="J1235" s="119"/>
    </row>
    <row r="1236" spans="10:10" x14ac:dyDescent="0.25">
      <c r="J1236" s="119"/>
    </row>
    <row r="1237" spans="10:10" x14ac:dyDescent="0.25">
      <c r="J1237" s="119"/>
    </row>
    <row r="1238" spans="10:10" x14ac:dyDescent="0.25">
      <c r="J1238" s="119"/>
    </row>
    <row r="1239" spans="10:10" x14ac:dyDescent="0.25">
      <c r="J1239" s="119"/>
    </row>
    <row r="1240" spans="10:10" x14ac:dyDescent="0.25">
      <c r="J1240" s="119"/>
    </row>
    <row r="1241" spans="10:10" x14ac:dyDescent="0.25">
      <c r="J1241" s="119"/>
    </row>
    <row r="1242" spans="10:10" x14ac:dyDescent="0.25">
      <c r="J1242" s="119"/>
    </row>
    <row r="1243" spans="10:10" x14ac:dyDescent="0.25">
      <c r="J1243" s="119"/>
    </row>
    <row r="1244" spans="10:10" x14ac:dyDescent="0.25">
      <c r="J1244" s="119"/>
    </row>
    <row r="1245" spans="10:10" x14ac:dyDescent="0.25">
      <c r="J1245" s="119"/>
    </row>
    <row r="1246" spans="10:10" x14ac:dyDescent="0.25">
      <c r="J1246" s="119"/>
    </row>
    <row r="1247" spans="10:10" x14ac:dyDescent="0.25">
      <c r="J1247" s="119"/>
    </row>
    <row r="1248" spans="10:10" x14ac:dyDescent="0.25">
      <c r="J1248" s="119"/>
    </row>
    <row r="1249" spans="10:10" x14ac:dyDescent="0.25">
      <c r="J1249" s="119"/>
    </row>
    <row r="1250" spans="10:10" x14ac:dyDescent="0.25">
      <c r="J1250" s="119"/>
    </row>
    <row r="1251" spans="10:10" x14ac:dyDescent="0.25">
      <c r="J1251" s="119"/>
    </row>
    <row r="1252" spans="10:10" x14ac:dyDescent="0.25">
      <c r="J1252" s="119"/>
    </row>
    <row r="1253" spans="10:10" x14ac:dyDescent="0.25">
      <c r="J1253" s="119"/>
    </row>
    <row r="1254" spans="10:10" x14ac:dyDescent="0.25">
      <c r="J1254" s="119"/>
    </row>
    <row r="1255" spans="10:10" x14ac:dyDescent="0.25">
      <c r="J1255" s="119"/>
    </row>
    <row r="1256" spans="10:10" x14ac:dyDescent="0.25">
      <c r="J1256" s="119"/>
    </row>
    <row r="1257" spans="10:10" x14ac:dyDescent="0.25">
      <c r="J1257" s="119"/>
    </row>
    <row r="1258" spans="10:10" x14ac:dyDescent="0.25">
      <c r="J1258" s="119"/>
    </row>
    <row r="1259" spans="10:10" x14ac:dyDescent="0.25">
      <c r="J1259" s="119"/>
    </row>
    <row r="1260" spans="10:10" x14ac:dyDescent="0.25">
      <c r="J1260" s="119"/>
    </row>
    <row r="1261" spans="10:10" x14ac:dyDescent="0.25">
      <c r="J1261" s="119"/>
    </row>
    <row r="1262" spans="10:10" x14ac:dyDescent="0.25">
      <c r="J1262" s="119"/>
    </row>
    <row r="1263" spans="10:10" x14ac:dyDescent="0.25">
      <c r="J1263" s="119"/>
    </row>
    <row r="1264" spans="10:10" x14ac:dyDescent="0.25">
      <c r="J1264" s="119"/>
    </row>
    <row r="1265" spans="10:10" x14ac:dyDescent="0.25">
      <c r="J1265" s="119"/>
    </row>
    <row r="1266" spans="10:10" x14ac:dyDescent="0.25">
      <c r="J1266" s="119"/>
    </row>
    <row r="1267" spans="10:10" x14ac:dyDescent="0.25">
      <c r="J1267" s="119"/>
    </row>
    <row r="1268" spans="10:10" x14ac:dyDescent="0.25">
      <c r="J1268" s="119"/>
    </row>
    <row r="1269" spans="10:10" x14ac:dyDescent="0.25">
      <c r="J1269" s="119"/>
    </row>
    <row r="1270" spans="10:10" x14ac:dyDescent="0.25">
      <c r="J1270" s="119"/>
    </row>
    <row r="1271" spans="10:10" x14ac:dyDescent="0.25">
      <c r="J1271" s="119"/>
    </row>
    <row r="1272" spans="10:10" x14ac:dyDescent="0.25">
      <c r="J1272" s="119"/>
    </row>
    <row r="1273" spans="10:10" x14ac:dyDescent="0.25">
      <c r="J1273" s="119"/>
    </row>
    <row r="1274" spans="10:10" x14ac:dyDescent="0.25">
      <c r="J1274" s="119"/>
    </row>
    <row r="1275" spans="10:10" x14ac:dyDescent="0.25">
      <c r="J1275" s="119"/>
    </row>
    <row r="1276" spans="10:10" x14ac:dyDescent="0.25">
      <c r="J1276" s="119"/>
    </row>
    <row r="1277" spans="10:10" x14ac:dyDescent="0.25">
      <c r="J1277" s="119"/>
    </row>
    <row r="1278" spans="10:10" x14ac:dyDescent="0.25">
      <c r="J1278" s="119"/>
    </row>
    <row r="1279" spans="10:10" x14ac:dyDescent="0.25">
      <c r="J1279" s="119"/>
    </row>
    <row r="1280" spans="10:10" x14ac:dyDescent="0.25">
      <c r="J1280" s="119"/>
    </row>
    <row r="1281" spans="10:10" x14ac:dyDescent="0.25">
      <c r="J1281" s="119"/>
    </row>
    <row r="1282" spans="10:10" x14ac:dyDescent="0.25">
      <c r="J1282" s="119"/>
    </row>
    <row r="1283" spans="10:10" x14ac:dyDescent="0.25">
      <c r="J1283" s="119"/>
    </row>
    <row r="1284" spans="10:10" x14ac:dyDescent="0.25">
      <c r="J1284" s="119"/>
    </row>
    <row r="1285" spans="10:10" x14ac:dyDescent="0.25">
      <c r="J1285" s="119"/>
    </row>
    <row r="1286" spans="10:10" x14ac:dyDescent="0.25">
      <c r="J1286" s="119"/>
    </row>
    <row r="1287" spans="10:10" x14ac:dyDescent="0.25">
      <c r="J1287" s="119"/>
    </row>
    <row r="1288" spans="10:10" x14ac:dyDescent="0.25">
      <c r="J1288" s="119"/>
    </row>
    <row r="1289" spans="10:10" x14ac:dyDescent="0.25">
      <c r="J1289" s="119"/>
    </row>
    <row r="1290" spans="10:10" x14ac:dyDescent="0.25">
      <c r="J1290" s="119"/>
    </row>
    <row r="1291" spans="10:10" x14ac:dyDescent="0.25">
      <c r="J1291" s="119"/>
    </row>
    <row r="1292" spans="10:10" x14ac:dyDescent="0.25">
      <c r="J1292" s="119"/>
    </row>
    <row r="1293" spans="10:10" x14ac:dyDescent="0.25">
      <c r="J1293" s="119"/>
    </row>
    <row r="1294" spans="10:10" x14ac:dyDescent="0.25">
      <c r="J1294" s="119"/>
    </row>
    <row r="1295" spans="10:10" x14ac:dyDescent="0.25">
      <c r="J1295" s="119"/>
    </row>
    <row r="1296" spans="10:10" x14ac:dyDescent="0.25">
      <c r="J1296" s="122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4"/>
  <sheetViews>
    <sheetView workbookViewId="0"/>
  </sheetViews>
  <sheetFormatPr defaultRowHeight="15" x14ac:dyDescent="0.25"/>
  <cols>
    <col min="1" max="1" width="30.5703125" customWidth="1"/>
    <col min="2" max="2" width="13.140625" bestFit="1" customWidth="1"/>
    <col min="3" max="3" width="15.28515625" bestFit="1" customWidth="1"/>
    <col min="4" max="4" width="10.28515625" bestFit="1" customWidth="1"/>
    <col min="5" max="5" width="15.28515625" bestFit="1" customWidth="1"/>
    <col min="6" max="6" width="14.85546875" bestFit="1" customWidth="1"/>
  </cols>
  <sheetData>
    <row r="1" spans="1:17" x14ac:dyDescent="0.25">
      <c r="A1" s="153" t="s">
        <v>1483</v>
      </c>
    </row>
    <row r="2" spans="1:17" x14ac:dyDescent="0.25">
      <c r="A2" s="153"/>
    </row>
    <row r="3" spans="1:17" x14ac:dyDescent="0.25">
      <c r="B3" s="166" t="s">
        <v>1477</v>
      </c>
      <c r="C3" s="166" t="s">
        <v>1478</v>
      </c>
      <c r="D3" s="167"/>
      <c r="E3" s="166" t="s">
        <v>1478</v>
      </c>
      <c r="F3" s="167"/>
    </row>
    <row r="4" spans="1:17" ht="51" x14ac:dyDescent="0.25">
      <c r="A4" s="162" t="s">
        <v>1471</v>
      </c>
      <c r="B4" s="163" t="s">
        <v>1479</v>
      </c>
      <c r="C4" s="163" t="s">
        <v>1480</v>
      </c>
      <c r="D4" s="52" t="s">
        <v>1481</v>
      </c>
      <c r="E4" s="163" t="s">
        <v>1551</v>
      </c>
      <c r="F4" s="52" t="s">
        <v>1481</v>
      </c>
    </row>
    <row r="5" spans="1:17" x14ac:dyDescent="0.25">
      <c r="A5" t="s">
        <v>825</v>
      </c>
      <c r="B5" s="119">
        <v>1046</v>
      </c>
      <c r="C5" s="164">
        <v>2188</v>
      </c>
      <c r="D5" s="158">
        <f t="shared" ref="D5:D68" si="0">B5/C5</f>
        <v>0.4780621572212066</v>
      </c>
      <c r="E5" s="119">
        <v>2285.5</v>
      </c>
      <c r="F5" s="158">
        <f>B5/E5</f>
        <v>0.45766790636622184</v>
      </c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1:17" x14ac:dyDescent="0.25">
      <c r="A6" t="s">
        <v>826</v>
      </c>
      <c r="B6" s="119">
        <v>185</v>
      </c>
      <c r="C6" s="165">
        <v>240</v>
      </c>
      <c r="D6" s="158">
        <f t="shared" si="0"/>
        <v>0.77083333333333337</v>
      </c>
      <c r="E6" s="119">
        <v>232.5</v>
      </c>
      <c r="F6" s="158">
        <f t="shared" ref="F6:F69" si="1">B6/E6</f>
        <v>0.79569892473118276</v>
      </c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</row>
    <row r="7" spans="1:17" x14ac:dyDescent="0.25">
      <c r="A7" t="s">
        <v>827</v>
      </c>
      <c r="B7" s="119">
        <v>414</v>
      </c>
      <c r="C7" s="164">
        <v>1622</v>
      </c>
      <c r="D7" s="158">
        <f t="shared" si="0"/>
        <v>0.25524044389642414</v>
      </c>
      <c r="E7" s="119">
        <v>1740.5</v>
      </c>
      <c r="F7" s="158">
        <f t="shared" si="1"/>
        <v>0.2378626831370296</v>
      </c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</row>
    <row r="8" spans="1:17" x14ac:dyDescent="0.25">
      <c r="A8" t="s">
        <v>828</v>
      </c>
      <c r="B8" s="119">
        <v>118</v>
      </c>
      <c r="C8" s="165">
        <v>500</v>
      </c>
      <c r="D8" s="158">
        <f t="shared" si="0"/>
        <v>0.23599999999999999</v>
      </c>
      <c r="E8" s="119">
        <v>493.5</v>
      </c>
      <c r="F8" s="158">
        <f t="shared" si="1"/>
        <v>0.23910840932117527</v>
      </c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</row>
    <row r="9" spans="1:17" x14ac:dyDescent="0.25">
      <c r="A9" t="s">
        <v>829</v>
      </c>
      <c r="B9" s="119">
        <v>552</v>
      </c>
      <c r="C9" s="164">
        <v>1011</v>
      </c>
      <c r="D9" s="158">
        <f t="shared" si="0"/>
        <v>0.54599406528189909</v>
      </c>
      <c r="E9" s="119">
        <v>1059.5</v>
      </c>
      <c r="F9" s="158">
        <f t="shared" si="1"/>
        <v>0.5210004719207173</v>
      </c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</row>
    <row r="10" spans="1:17" x14ac:dyDescent="0.25">
      <c r="A10" t="s">
        <v>830</v>
      </c>
      <c r="B10" s="119">
        <v>141</v>
      </c>
      <c r="C10" s="165">
        <v>321</v>
      </c>
      <c r="D10" s="158">
        <f t="shared" si="0"/>
        <v>0.43925233644859812</v>
      </c>
      <c r="E10" s="119">
        <v>334.5</v>
      </c>
      <c r="F10" s="158">
        <f t="shared" si="1"/>
        <v>0.42152466367713004</v>
      </c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</row>
    <row r="11" spans="1:17" x14ac:dyDescent="0.25">
      <c r="A11" t="s">
        <v>831</v>
      </c>
      <c r="B11" s="119">
        <v>91</v>
      </c>
      <c r="C11" s="165">
        <v>224</v>
      </c>
      <c r="D11" s="158">
        <f t="shared" si="0"/>
        <v>0.40625</v>
      </c>
      <c r="E11" s="119">
        <v>209</v>
      </c>
      <c r="F11" s="158">
        <f t="shared" si="1"/>
        <v>0.4354066985645933</v>
      </c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</row>
    <row r="12" spans="1:17" x14ac:dyDescent="0.25">
      <c r="A12" t="s">
        <v>832</v>
      </c>
      <c r="B12" s="119">
        <v>434</v>
      </c>
      <c r="C12" s="164">
        <v>1794</v>
      </c>
      <c r="D12" s="158">
        <f t="shared" si="0"/>
        <v>0.241917502787068</v>
      </c>
      <c r="E12" s="119">
        <v>1868.5</v>
      </c>
      <c r="F12" s="158">
        <f t="shared" si="1"/>
        <v>0.23227187583623227</v>
      </c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</row>
    <row r="13" spans="1:17" x14ac:dyDescent="0.25">
      <c r="A13" t="s">
        <v>833</v>
      </c>
      <c r="B13" s="119">
        <v>162</v>
      </c>
      <c r="C13" s="165">
        <v>248</v>
      </c>
      <c r="D13" s="158">
        <f t="shared" si="0"/>
        <v>0.65322580645161288</v>
      </c>
      <c r="E13" s="119">
        <v>255.5</v>
      </c>
      <c r="F13" s="158">
        <f t="shared" si="1"/>
        <v>0.63405088062622306</v>
      </c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</row>
    <row r="14" spans="1:17" x14ac:dyDescent="0.25">
      <c r="A14" t="s">
        <v>834</v>
      </c>
      <c r="B14" s="119">
        <v>181</v>
      </c>
      <c r="C14" s="165">
        <v>258</v>
      </c>
      <c r="D14" s="158">
        <f t="shared" si="0"/>
        <v>0.70155038759689925</v>
      </c>
      <c r="E14" s="119">
        <v>246</v>
      </c>
      <c r="F14" s="158">
        <f t="shared" si="1"/>
        <v>0.73577235772357719</v>
      </c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</row>
    <row r="15" spans="1:17" x14ac:dyDescent="0.25">
      <c r="A15" t="s">
        <v>835</v>
      </c>
      <c r="B15" s="119">
        <v>184</v>
      </c>
      <c r="C15" s="165">
        <v>148</v>
      </c>
      <c r="D15" s="158">
        <f t="shared" si="0"/>
        <v>1.2432432432432432</v>
      </c>
      <c r="E15" s="119">
        <v>174.5</v>
      </c>
      <c r="F15" s="158">
        <f t="shared" si="1"/>
        <v>1.0544412607449856</v>
      </c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</row>
    <row r="16" spans="1:17" x14ac:dyDescent="0.25">
      <c r="A16" t="s">
        <v>836</v>
      </c>
      <c r="B16" s="119">
        <v>490</v>
      </c>
      <c r="C16" s="165">
        <v>877</v>
      </c>
      <c r="D16" s="158">
        <f t="shared" si="0"/>
        <v>0.55872291904218929</v>
      </c>
      <c r="E16" s="119">
        <v>895</v>
      </c>
      <c r="F16" s="158">
        <f t="shared" si="1"/>
        <v>0.54748603351955305</v>
      </c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</row>
    <row r="17" spans="1:17" x14ac:dyDescent="0.25">
      <c r="A17" t="s">
        <v>837</v>
      </c>
      <c r="B17" s="119">
        <v>439</v>
      </c>
      <c r="C17" s="165">
        <v>247</v>
      </c>
      <c r="D17" s="158">
        <f t="shared" si="0"/>
        <v>1.7773279352226721</v>
      </c>
      <c r="E17" s="119">
        <v>250.5</v>
      </c>
      <c r="F17" s="158">
        <f t="shared" si="1"/>
        <v>1.7524950099800398</v>
      </c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</row>
    <row r="18" spans="1:17" x14ac:dyDescent="0.25">
      <c r="A18" t="s">
        <v>838</v>
      </c>
      <c r="B18" s="119">
        <v>392</v>
      </c>
      <c r="C18" s="165">
        <v>712</v>
      </c>
      <c r="D18" s="158">
        <f t="shared" si="0"/>
        <v>0.550561797752809</v>
      </c>
      <c r="E18" s="119">
        <v>800.5</v>
      </c>
      <c r="F18" s="158">
        <f t="shared" si="1"/>
        <v>0.4896939412866958</v>
      </c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</row>
    <row r="19" spans="1:17" x14ac:dyDescent="0.25">
      <c r="A19" t="s">
        <v>839</v>
      </c>
      <c r="B19" s="119">
        <v>274</v>
      </c>
      <c r="C19" s="165">
        <v>255</v>
      </c>
      <c r="D19" s="158">
        <f t="shared" si="0"/>
        <v>1.0745098039215686</v>
      </c>
      <c r="E19" s="119">
        <v>268.5</v>
      </c>
      <c r="F19" s="158">
        <f t="shared" si="1"/>
        <v>1.0204841713221602</v>
      </c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</row>
    <row r="20" spans="1:17" x14ac:dyDescent="0.25">
      <c r="A20" t="s">
        <v>840</v>
      </c>
      <c r="B20" s="119">
        <v>541</v>
      </c>
      <c r="C20" s="164">
        <v>1337</v>
      </c>
      <c r="D20" s="158">
        <f t="shared" si="0"/>
        <v>0.40463724756918473</v>
      </c>
      <c r="E20" s="119">
        <v>1374.5</v>
      </c>
      <c r="F20" s="158">
        <f t="shared" si="1"/>
        <v>0.3935976718806839</v>
      </c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</row>
    <row r="21" spans="1:17" x14ac:dyDescent="0.25">
      <c r="A21" t="s">
        <v>841</v>
      </c>
      <c r="B21" s="119">
        <v>58</v>
      </c>
      <c r="C21" s="165">
        <v>171</v>
      </c>
      <c r="D21" s="158">
        <f t="shared" si="0"/>
        <v>0.33918128654970758</v>
      </c>
      <c r="E21" s="119">
        <v>176.5</v>
      </c>
      <c r="F21" s="158">
        <f t="shared" si="1"/>
        <v>0.32861189801699719</v>
      </c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</row>
    <row r="22" spans="1:17" x14ac:dyDescent="0.25">
      <c r="A22" t="s">
        <v>842</v>
      </c>
      <c r="B22" s="119">
        <v>57</v>
      </c>
      <c r="C22" s="165">
        <v>153</v>
      </c>
      <c r="D22" s="158">
        <f t="shared" si="0"/>
        <v>0.37254901960784315</v>
      </c>
      <c r="E22" s="119">
        <v>153</v>
      </c>
      <c r="F22" s="158">
        <f t="shared" si="1"/>
        <v>0.37254901960784315</v>
      </c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</row>
    <row r="23" spans="1:17" x14ac:dyDescent="0.25">
      <c r="A23" t="s">
        <v>843</v>
      </c>
      <c r="B23" s="119">
        <v>3919</v>
      </c>
      <c r="C23" s="164">
        <v>12744</v>
      </c>
      <c r="D23" s="158">
        <f t="shared" si="0"/>
        <v>0.30751726302573762</v>
      </c>
      <c r="E23" s="119">
        <v>13816</v>
      </c>
      <c r="F23" s="158">
        <f t="shared" si="1"/>
        <v>0.2836566299942096</v>
      </c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</row>
    <row r="24" spans="1:17" x14ac:dyDescent="0.25">
      <c r="A24" t="s">
        <v>844</v>
      </c>
      <c r="B24" s="119">
        <v>533</v>
      </c>
      <c r="C24" s="164">
        <v>1469</v>
      </c>
      <c r="D24" s="158">
        <f t="shared" si="0"/>
        <v>0.36283185840707965</v>
      </c>
      <c r="E24" s="119">
        <v>1698</v>
      </c>
      <c r="F24" s="158">
        <f t="shared" si="1"/>
        <v>0.31389870435806833</v>
      </c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1:17" x14ac:dyDescent="0.25">
      <c r="A25" t="s">
        <v>845</v>
      </c>
      <c r="B25" s="119">
        <v>369</v>
      </c>
      <c r="C25" s="165">
        <v>355</v>
      </c>
      <c r="D25" s="158">
        <f t="shared" si="0"/>
        <v>1.0394366197183098</v>
      </c>
      <c r="E25" s="119">
        <v>363</v>
      </c>
      <c r="F25" s="158">
        <f t="shared" si="1"/>
        <v>1.0165289256198347</v>
      </c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</row>
    <row r="26" spans="1:17" x14ac:dyDescent="0.25">
      <c r="A26" t="s">
        <v>846</v>
      </c>
      <c r="B26" s="119">
        <v>1294</v>
      </c>
      <c r="C26" s="164">
        <v>3899</v>
      </c>
      <c r="D26" s="158">
        <f t="shared" si="0"/>
        <v>0.33187996922287766</v>
      </c>
      <c r="E26" s="119">
        <v>4052.5</v>
      </c>
      <c r="F26" s="158">
        <f t="shared" si="1"/>
        <v>0.31930906847624924</v>
      </c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</row>
    <row r="27" spans="1:17" x14ac:dyDescent="0.25">
      <c r="A27" t="s">
        <v>847</v>
      </c>
      <c r="B27" s="119">
        <v>82</v>
      </c>
      <c r="C27" s="165">
        <v>237</v>
      </c>
      <c r="D27" s="158">
        <f t="shared" si="0"/>
        <v>0.34599156118143459</v>
      </c>
      <c r="E27" s="119">
        <v>229.5</v>
      </c>
      <c r="F27" s="158">
        <f t="shared" si="1"/>
        <v>0.35729847494553379</v>
      </c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</row>
    <row r="28" spans="1:17" x14ac:dyDescent="0.25">
      <c r="A28" t="s">
        <v>848</v>
      </c>
      <c r="B28" s="119">
        <v>1946</v>
      </c>
      <c r="C28" s="164">
        <v>3355</v>
      </c>
      <c r="D28" s="158">
        <f t="shared" si="0"/>
        <v>0.58002980625931444</v>
      </c>
      <c r="E28" s="119">
        <v>3511</v>
      </c>
      <c r="F28" s="158">
        <f t="shared" si="1"/>
        <v>0.55425804614070062</v>
      </c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</row>
    <row r="29" spans="1:17" x14ac:dyDescent="0.25">
      <c r="A29" t="s">
        <v>849</v>
      </c>
      <c r="B29" s="119">
        <v>377</v>
      </c>
      <c r="C29" s="164">
        <v>1130</v>
      </c>
      <c r="D29" s="158">
        <f t="shared" si="0"/>
        <v>0.33362831858407077</v>
      </c>
      <c r="E29" s="119">
        <v>1226.5</v>
      </c>
      <c r="F29" s="158">
        <f t="shared" si="1"/>
        <v>0.30737871993477373</v>
      </c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</row>
    <row r="30" spans="1:17" x14ac:dyDescent="0.25">
      <c r="A30" t="s">
        <v>850</v>
      </c>
      <c r="B30" s="119">
        <v>79</v>
      </c>
      <c r="C30" s="165">
        <v>280</v>
      </c>
      <c r="D30" s="158">
        <f t="shared" si="0"/>
        <v>0.28214285714285714</v>
      </c>
      <c r="E30" s="119">
        <v>300.5</v>
      </c>
      <c r="F30" s="158">
        <f t="shared" si="1"/>
        <v>0.26289517470881862</v>
      </c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</row>
    <row r="31" spans="1:17" x14ac:dyDescent="0.25">
      <c r="A31" t="s">
        <v>851</v>
      </c>
      <c r="B31" s="119">
        <v>41</v>
      </c>
      <c r="C31" s="165">
        <v>194</v>
      </c>
      <c r="D31" s="158">
        <f t="shared" si="0"/>
        <v>0.21134020618556701</v>
      </c>
      <c r="E31" s="119">
        <v>214.5</v>
      </c>
      <c r="F31" s="158">
        <f t="shared" si="1"/>
        <v>0.19114219114219114</v>
      </c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</row>
    <row r="32" spans="1:17" x14ac:dyDescent="0.25">
      <c r="A32" t="s">
        <v>852</v>
      </c>
      <c r="B32" s="119">
        <v>202</v>
      </c>
      <c r="C32" s="164">
        <v>2057</v>
      </c>
      <c r="D32" s="158">
        <f t="shared" si="0"/>
        <v>9.8201263976665051E-2</v>
      </c>
      <c r="E32" s="119">
        <v>2168</v>
      </c>
      <c r="F32" s="158">
        <f t="shared" si="1"/>
        <v>9.3173431734317344E-2</v>
      </c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</row>
    <row r="33" spans="1:17" x14ac:dyDescent="0.25">
      <c r="A33" t="s">
        <v>853</v>
      </c>
      <c r="B33" s="119">
        <v>57</v>
      </c>
      <c r="C33" s="165">
        <v>278</v>
      </c>
      <c r="D33" s="158">
        <f t="shared" si="0"/>
        <v>0.20503597122302158</v>
      </c>
      <c r="E33" s="119">
        <v>290</v>
      </c>
      <c r="F33" s="158">
        <f t="shared" si="1"/>
        <v>0.19655172413793104</v>
      </c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</row>
    <row r="34" spans="1:17" x14ac:dyDescent="0.25">
      <c r="A34" t="s">
        <v>854</v>
      </c>
      <c r="B34" s="119">
        <v>111</v>
      </c>
      <c r="C34" s="164">
        <v>1139</v>
      </c>
      <c r="D34" s="158">
        <f t="shared" si="0"/>
        <v>9.7453906935908691E-2</v>
      </c>
      <c r="E34" s="119">
        <v>1200</v>
      </c>
      <c r="F34" s="158">
        <f t="shared" si="1"/>
        <v>9.2499999999999999E-2</v>
      </c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</row>
    <row r="35" spans="1:17" x14ac:dyDescent="0.25">
      <c r="A35" t="s">
        <v>855</v>
      </c>
      <c r="B35" s="119">
        <v>482</v>
      </c>
      <c r="C35" s="165">
        <v>714</v>
      </c>
      <c r="D35" s="158">
        <f t="shared" si="0"/>
        <v>0.67507002801120453</v>
      </c>
      <c r="E35" s="119">
        <v>781</v>
      </c>
      <c r="F35" s="158">
        <f t="shared" si="1"/>
        <v>0.61715749039692702</v>
      </c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</row>
    <row r="36" spans="1:17" x14ac:dyDescent="0.25">
      <c r="A36" t="s">
        <v>856</v>
      </c>
      <c r="B36" s="119">
        <v>2385</v>
      </c>
      <c r="C36" s="164">
        <v>11310</v>
      </c>
      <c r="D36" s="158">
        <f t="shared" si="0"/>
        <v>0.21087533156498675</v>
      </c>
      <c r="E36" s="119">
        <v>12061</v>
      </c>
      <c r="F36" s="158">
        <f t="shared" si="1"/>
        <v>0.19774479728049082</v>
      </c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</row>
    <row r="37" spans="1:17" x14ac:dyDescent="0.25">
      <c r="A37" t="s">
        <v>857</v>
      </c>
      <c r="B37" s="119">
        <v>374</v>
      </c>
      <c r="C37" s="164">
        <v>1610</v>
      </c>
      <c r="D37" s="158">
        <f t="shared" si="0"/>
        <v>0.23229813664596274</v>
      </c>
      <c r="E37" s="119">
        <v>1646</v>
      </c>
      <c r="F37" s="158">
        <f t="shared" si="1"/>
        <v>0.22721749696233293</v>
      </c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</row>
    <row r="38" spans="1:17" x14ac:dyDescent="0.25">
      <c r="A38" t="s">
        <v>858</v>
      </c>
      <c r="B38" s="119">
        <v>160</v>
      </c>
      <c r="C38" s="165">
        <v>279</v>
      </c>
      <c r="D38" s="158">
        <f t="shared" si="0"/>
        <v>0.57347670250896055</v>
      </c>
      <c r="E38" s="119">
        <v>313.5</v>
      </c>
      <c r="F38" s="158">
        <f t="shared" si="1"/>
        <v>0.5103668261562998</v>
      </c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</row>
    <row r="39" spans="1:17" x14ac:dyDescent="0.25">
      <c r="A39" t="s">
        <v>859</v>
      </c>
      <c r="B39" s="119">
        <v>93</v>
      </c>
      <c r="C39" s="165">
        <v>324</v>
      </c>
      <c r="D39" s="158">
        <f t="shared" si="0"/>
        <v>0.28703703703703703</v>
      </c>
      <c r="E39" s="119">
        <v>317</v>
      </c>
      <c r="F39" s="158">
        <f t="shared" si="1"/>
        <v>0.29337539432176657</v>
      </c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</row>
    <row r="40" spans="1:17" x14ac:dyDescent="0.25">
      <c r="A40" t="s">
        <v>860</v>
      </c>
      <c r="B40" s="119">
        <v>83</v>
      </c>
      <c r="C40" s="165">
        <v>117</v>
      </c>
      <c r="D40" s="158">
        <f t="shared" si="0"/>
        <v>0.70940170940170943</v>
      </c>
      <c r="E40" s="119">
        <v>139.5</v>
      </c>
      <c r="F40" s="158">
        <f t="shared" si="1"/>
        <v>0.59498207885304655</v>
      </c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</row>
    <row r="41" spans="1:17" x14ac:dyDescent="0.25">
      <c r="A41" t="s">
        <v>861</v>
      </c>
      <c r="B41" s="119">
        <v>4233</v>
      </c>
      <c r="C41" s="164">
        <v>12819</v>
      </c>
      <c r="D41" s="158">
        <f t="shared" si="0"/>
        <v>0.33021296512988535</v>
      </c>
      <c r="E41" s="119">
        <v>13517.5</v>
      </c>
      <c r="F41" s="158">
        <f t="shared" si="1"/>
        <v>0.31314962086184578</v>
      </c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</row>
    <row r="42" spans="1:17" x14ac:dyDescent="0.25">
      <c r="A42" t="s">
        <v>862</v>
      </c>
      <c r="B42" s="119">
        <v>2727</v>
      </c>
      <c r="C42" s="164">
        <v>6819</v>
      </c>
      <c r="D42" s="158">
        <f t="shared" si="0"/>
        <v>0.39991201055873293</v>
      </c>
      <c r="E42" s="119">
        <v>7230</v>
      </c>
      <c r="F42" s="158">
        <f t="shared" si="1"/>
        <v>0.37717842323651452</v>
      </c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</row>
    <row r="43" spans="1:17" x14ac:dyDescent="0.25">
      <c r="A43" t="s">
        <v>863</v>
      </c>
      <c r="B43" s="119">
        <v>94</v>
      </c>
      <c r="C43" s="165">
        <v>106</v>
      </c>
      <c r="D43" s="158">
        <f t="shared" si="0"/>
        <v>0.8867924528301887</v>
      </c>
      <c r="E43" s="119">
        <v>110</v>
      </c>
      <c r="F43" s="158">
        <f t="shared" si="1"/>
        <v>0.8545454545454545</v>
      </c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</row>
    <row r="44" spans="1:17" x14ac:dyDescent="0.25">
      <c r="A44" t="s">
        <v>864</v>
      </c>
      <c r="B44" s="119">
        <v>155</v>
      </c>
      <c r="C44" s="165">
        <v>486</v>
      </c>
      <c r="D44" s="158">
        <f t="shared" si="0"/>
        <v>0.31893004115226337</v>
      </c>
      <c r="E44" s="119">
        <v>477.5</v>
      </c>
      <c r="F44" s="158">
        <f t="shared" si="1"/>
        <v>0.32460732984293195</v>
      </c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1:17" x14ac:dyDescent="0.25">
      <c r="A45" t="s">
        <v>865</v>
      </c>
      <c r="B45" s="119">
        <v>57</v>
      </c>
      <c r="C45" s="165">
        <v>168</v>
      </c>
      <c r="D45" s="158">
        <f t="shared" si="0"/>
        <v>0.3392857142857143</v>
      </c>
      <c r="E45" s="119">
        <v>174.5</v>
      </c>
      <c r="F45" s="158">
        <f t="shared" si="1"/>
        <v>0.32664756446991405</v>
      </c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</row>
    <row r="46" spans="1:17" x14ac:dyDescent="0.25">
      <c r="A46" t="s">
        <v>866</v>
      </c>
      <c r="B46" s="119">
        <v>107</v>
      </c>
      <c r="C46" s="165">
        <v>406</v>
      </c>
      <c r="D46" s="158">
        <f t="shared" si="0"/>
        <v>0.26354679802955666</v>
      </c>
      <c r="E46" s="119">
        <v>470.5</v>
      </c>
      <c r="F46" s="158">
        <f t="shared" si="1"/>
        <v>0.22741764080765142</v>
      </c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</row>
    <row r="47" spans="1:17" x14ac:dyDescent="0.25">
      <c r="A47" t="s">
        <v>867</v>
      </c>
      <c r="B47" s="119">
        <v>67</v>
      </c>
      <c r="C47" s="165">
        <v>426</v>
      </c>
      <c r="D47" s="158">
        <f t="shared" si="0"/>
        <v>0.15727699530516431</v>
      </c>
      <c r="E47" s="119">
        <v>473</v>
      </c>
      <c r="F47" s="158">
        <f t="shared" si="1"/>
        <v>0.14164904862579281</v>
      </c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</row>
    <row r="48" spans="1:17" x14ac:dyDescent="0.25">
      <c r="A48" t="s">
        <v>868</v>
      </c>
      <c r="B48" s="119">
        <v>915</v>
      </c>
      <c r="C48" s="164">
        <v>2183</v>
      </c>
      <c r="D48" s="158">
        <f t="shared" si="0"/>
        <v>0.41914796152084288</v>
      </c>
      <c r="E48" s="119">
        <v>2404</v>
      </c>
      <c r="F48" s="158">
        <f t="shared" si="1"/>
        <v>0.38061564059900166</v>
      </c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</row>
    <row r="49" spans="1:17" x14ac:dyDescent="0.25">
      <c r="A49" t="s">
        <v>869</v>
      </c>
      <c r="B49" s="119">
        <v>1999</v>
      </c>
      <c r="C49" s="164">
        <v>3857</v>
      </c>
      <c r="D49" s="158">
        <f t="shared" si="0"/>
        <v>0.51827845475758361</v>
      </c>
      <c r="E49" s="119">
        <v>4137</v>
      </c>
      <c r="F49" s="158">
        <f t="shared" si="1"/>
        <v>0.48320038675368626</v>
      </c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</row>
    <row r="50" spans="1:17" x14ac:dyDescent="0.25">
      <c r="A50" t="s">
        <v>870</v>
      </c>
      <c r="B50" s="119">
        <v>47</v>
      </c>
      <c r="C50" s="165">
        <v>113</v>
      </c>
      <c r="D50" s="158">
        <f t="shared" si="0"/>
        <v>0.41592920353982299</v>
      </c>
      <c r="E50" s="119">
        <v>117.5</v>
      </c>
      <c r="F50" s="158">
        <f t="shared" si="1"/>
        <v>0.4</v>
      </c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</row>
    <row r="51" spans="1:17" x14ac:dyDescent="0.25">
      <c r="A51" t="s">
        <v>871</v>
      </c>
      <c r="B51" s="119">
        <v>1619</v>
      </c>
      <c r="C51" s="164">
        <v>5705</v>
      </c>
      <c r="D51" s="158">
        <f t="shared" si="0"/>
        <v>0.28378615249780892</v>
      </c>
      <c r="E51" s="119">
        <v>6063</v>
      </c>
      <c r="F51" s="158">
        <f t="shared" si="1"/>
        <v>0.26702952333828139</v>
      </c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</row>
    <row r="52" spans="1:17" x14ac:dyDescent="0.25">
      <c r="A52" t="s">
        <v>872</v>
      </c>
      <c r="B52" s="119">
        <v>2877</v>
      </c>
      <c r="C52" s="164">
        <v>7167</v>
      </c>
      <c r="D52" s="158">
        <f t="shared" si="0"/>
        <v>0.40142318961908746</v>
      </c>
      <c r="E52" s="119">
        <v>7420</v>
      </c>
      <c r="F52" s="158">
        <f t="shared" si="1"/>
        <v>0.3877358490566038</v>
      </c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</row>
    <row r="53" spans="1:17" x14ac:dyDescent="0.25">
      <c r="A53" t="s">
        <v>873</v>
      </c>
      <c r="B53" s="119">
        <v>76</v>
      </c>
      <c r="C53" s="165">
        <v>816</v>
      </c>
      <c r="D53" s="158">
        <f t="shared" si="0"/>
        <v>9.3137254901960786E-2</v>
      </c>
      <c r="E53" s="119">
        <v>868</v>
      </c>
      <c r="F53" s="158">
        <f t="shared" si="1"/>
        <v>8.755760368663594E-2</v>
      </c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</row>
    <row r="54" spans="1:17" x14ac:dyDescent="0.25">
      <c r="A54" t="s">
        <v>874</v>
      </c>
      <c r="B54" s="119">
        <v>53</v>
      </c>
      <c r="C54" s="165">
        <v>247</v>
      </c>
      <c r="D54" s="158">
        <f t="shared" si="0"/>
        <v>0.2145748987854251</v>
      </c>
      <c r="E54" s="119">
        <v>274</v>
      </c>
      <c r="F54" s="158">
        <f t="shared" si="1"/>
        <v>0.19343065693430658</v>
      </c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</row>
    <row r="55" spans="1:17" x14ac:dyDescent="0.25">
      <c r="A55" t="s">
        <v>875</v>
      </c>
      <c r="B55" s="119">
        <v>497</v>
      </c>
      <c r="C55" s="165">
        <v>474</v>
      </c>
      <c r="D55" s="158">
        <f t="shared" si="0"/>
        <v>1.0485232067510548</v>
      </c>
      <c r="E55" s="119">
        <v>521</v>
      </c>
      <c r="F55" s="158">
        <f t="shared" si="1"/>
        <v>0.95393474088291752</v>
      </c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</row>
    <row r="56" spans="1:17" x14ac:dyDescent="0.25">
      <c r="A56" t="s">
        <v>876</v>
      </c>
      <c r="B56" s="119">
        <v>823</v>
      </c>
      <c r="C56" s="164">
        <v>4640</v>
      </c>
      <c r="D56" s="158">
        <f t="shared" si="0"/>
        <v>0.17737068965517241</v>
      </c>
      <c r="E56" s="119">
        <v>4799.5</v>
      </c>
      <c r="F56" s="158">
        <f t="shared" si="1"/>
        <v>0.17147619543702469</v>
      </c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</row>
    <row r="57" spans="1:17" x14ac:dyDescent="0.25">
      <c r="A57" t="s">
        <v>877</v>
      </c>
      <c r="B57" s="119">
        <v>409</v>
      </c>
      <c r="C57" s="165">
        <v>829</v>
      </c>
      <c r="D57" s="158">
        <f t="shared" si="0"/>
        <v>0.49336550060313633</v>
      </c>
      <c r="E57" s="119">
        <v>864.5</v>
      </c>
      <c r="F57" s="158">
        <f t="shared" si="1"/>
        <v>0.47310584152689417</v>
      </c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</row>
    <row r="58" spans="1:17" x14ac:dyDescent="0.25">
      <c r="A58" t="s">
        <v>878</v>
      </c>
      <c r="B58" s="119">
        <v>25</v>
      </c>
      <c r="C58" s="165">
        <v>41</v>
      </c>
      <c r="D58" s="158">
        <f t="shared" si="0"/>
        <v>0.6097560975609756</v>
      </c>
      <c r="E58" s="119">
        <v>81.5</v>
      </c>
      <c r="F58" s="158">
        <f t="shared" si="1"/>
        <v>0.30674846625766872</v>
      </c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</row>
    <row r="59" spans="1:17" x14ac:dyDescent="0.25">
      <c r="A59" t="s">
        <v>879</v>
      </c>
      <c r="B59" s="119">
        <v>213</v>
      </c>
      <c r="C59" s="165">
        <v>502</v>
      </c>
      <c r="D59" s="158">
        <f t="shared" si="0"/>
        <v>0.42430278884462153</v>
      </c>
      <c r="E59" s="119">
        <v>524.5</v>
      </c>
      <c r="F59" s="158">
        <f t="shared" si="1"/>
        <v>0.40610104861773116</v>
      </c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</row>
    <row r="60" spans="1:17" x14ac:dyDescent="0.25">
      <c r="A60" t="s">
        <v>880</v>
      </c>
      <c r="B60" s="119">
        <v>390</v>
      </c>
      <c r="C60" s="165">
        <v>561</v>
      </c>
      <c r="D60" s="158">
        <f t="shared" si="0"/>
        <v>0.69518716577540107</v>
      </c>
      <c r="E60" s="119">
        <v>586.5</v>
      </c>
      <c r="F60" s="158">
        <f t="shared" si="1"/>
        <v>0.66496163682864451</v>
      </c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</row>
    <row r="61" spans="1:17" x14ac:dyDescent="0.25">
      <c r="A61" t="s">
        <v>881</v>
      </c>
      <c r="B61" s="119">
        <v>21</v>
      </c>
      <c r="C61" s="165">
        <v>167</v>
      </c>
      <c r="D61" s="158">
        <f t="shared" si="0"/>
        <v>0.12574850299401197</v>
      </c>
      <c r="E61" s="119">
        <v>176</v>
      </c>
      <c r="F61" s="158">
        <f t="shared" si="1"/>
        <v>0.11931818181818182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</row>
    <row r="62" spans="1:17" x14ac:dyDescent="0.25">
      <c r="A62" t="s">
        <v>882</v>
      </c>
      <c r="B62" s="119">
        <v>373</v>
      </c>
      <c r="C62" s="165">
        <v>342</v>
      </c>
      <c r="D62" s="158">
        <f t="shared" si="0"/>
        <v>1.0906432748538011</v>
      </c>
      <c r="E62" s="119">
        <v>371</v>
      </c>
      <c r="F62" s="158">
        <f t="shared" si="1"/>
        <v>1.0053908355795149</v>
      </c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</row>
    <row r="63" spans="1:17" x14ac:dyDescent="0.25">
      <c r="A63" t="s">
        <v>883</v>
      </c>
      <c r="B63" s="119">
        <v>464</v>
      </c>
      <c r="C63" s="164">
        <v>1805</v>
      </c>
      <c r="D63" s="158">
        <f t="shared" si="0"/>
        <v>0.25706371191135735</v>
      </c>
      <c r="E63" s="119">
        <v>1872</v>
      </c>
      <c r="F63" s="158">
        <f t="shared" si="1"/>
        <v>0.24786324786324787</v>
      </c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</row>
    <row r="64" spans="1:17" x14ac:dyDescent="0.25">
      <c r="A64" t="s">
        <v>884</v>
      </c>
      <c r="B64" s="119">
        <v>960</v>
      </c>
      <c r="C64" s="164">
        <v>2121</v>
      </c>
      <c r="D64" s="158">
        <f t="shared" si="0"/>
        <v>0.45261669024045259</v>
      </c>
      <c r="E64" s="119">
        <v>2238</v>
      </c>
      <c r="F64" s="158">
        <f t="shared" si="1"/>
        <v>0.42895442359249331</v>
      </c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</row>
    <row r="65" spans="1:17" x14ac:dyDescent="0.25">
      <c r="A65" t="s">
        <v>885</v>
      </c>
      <c r="B65" s="119">
        <v>50</v>
      </c>
      <c r="C65" s="165">
        <v>217</v>
      </c>
      <c r="D65" s="158">
        <f t="shared" si="0"/>
        <v>0.2304147465437788</v>
      </c>
      <c r="E65" s="119">
        <v>225</v>
      </c>
      <c r="F65" s="158">
        <f t="shared" si="1"/>
        <v>0.22222222222222221</v>
      </c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</row>
    <row r="66" spans="1:17" x14ac:dyDescent="0.25">
      <c r="A66" t="s">
        <v>886</v>
      </c>
      <c r="B66" s="119">
        <v>76</v>
      </c>
      <c r="C66" s="165">
        <v>342</v>
      </c>
      <c r="D66" s="158">
        <f t="shared" si="0"/>
        <v>0.22222222222222221</v>
      </c>
      <c r="E66" s="119">
        <v>341.5</v>
      </c>
      <c r="F66" s="158">
        <f t="shared" si="1"/>
        <v>0.2225475841874085</v>
      </c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</row>
    <row r="67" spans="1:17" x14ac:dyDescent="0.25">
      <c r="A67" t="s">
        <v>887</v>
      </c>
      <c r="B67" s="119">
        <v>2407</v>
      </c>
      <c r="C67" s="164">
        <v>6613</v>
      </c>
      <c r="D67" s="158">
        <f t="shared" si="0"/>
        <v>0.36398003931649781</v>
      </c>
      <c r="E67" s="119">
        <v>6926.5</v>
      </c>
      <c r="F67" s="158">
        <f t="shared" si="1"/>
        <v>0.34750595538872447</v>
      </c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</row>
    <row r="68" spans="1:17" x14ac:dyDescent="0.25">
      <c r="A68" t="s">
        <v>888</v>
      </c>
      <c r="B68" s="119">
        <v>221</v>
      </c>
      <c r="C68" s="164">
        <v>1073</v>
      </c>
      <c r="D68" s="158">
        <f t="shared" si="0"/>
        <v>0.20596458527493011</v>
      </c>
      <c r="E68" s="119">
        <v>1267.5</v>
      </c>
      <c r="F68" s="158">
        <f t="shared" si="1"/>
        <v>0.17435897435897435</v>
      </c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</row>
    <row r="69" spans="1:17" x14ac:dyDescent="0.25">
      <c r="A69" t="s">
        <v>889</v>
      </c>
      <c r="B69" s="119">
        <v>5048</v>
      </c>
      <c r="C69" s="164">
        <v>11211</v>
      </c>
      <c r="D69" s="158">
        <f t="shared" ref="D69:D132" si="2">B69/C69</f>
        <v>0.45027205423245026</v>
      </c>
      <c r="E69" s="119">
        <v>12435</v>
      </c>
      <c r="F69" s="158">
        <f t="shared" si="1"/>
        <v>0.40595094491355044</v>
      </c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</row>
    <row r="70" spans="1:17" x14ac:dyDescent="0.25">
      <c r="A70" t="s">
        <v>890</v>
      </c>
      <c r="B70" s="119">
        <v>787</v>
      </c>
      <c r="C70" s="164">
        <v>1133</v>
      </c>
      <c r="D70" s="158">
        <f t="shared" si="2"/>
        <v>0.69461606354810235</v>
      </c>
      <c r="E70" s="119">
        <v>1211</v>
      </c>
      <c r="F70" s="158">
        <f t="shared" ref="F70:F133" si="3">B70/E70</f>
        <v>0.64987613542526834</v>
      </c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</row>
    <row r="71" spans="1:17" x14ac:dyDescent="0.25">
      <c r="A71" t="s">
        <v>891</v>
      </c>
      <c r="B71" s="119">
        <v>868</v>
      </c>
      <c r="C71" s="164">
        <v>3256</v>
      </c>
      <c r="D71" s="158">
        <f t="shared" si="2"/>
        <v>0.2665847665847666</v>
      </c>
      <c r="E71" s="119">
        <v>3443.5</v>
      </c>
      <c r="F71" s="158">
        <f t="shared" si="3"/>
        <v>0.25206911572527951</v>
      </c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</row>
    <row r="72" spans="1:17" x14ac:dyDescent="0.25">
      <c r="A72" t="s">
        <v>892</v>
      </c>
      <c r="B72" s="119">
        <v>4316</v>
      </c>
      <c r="C72" s="164">
        <v>20155</v>
      </c>
      <c r="D72" s="158">
        <f t="shared" si="2"/>
        <v>0.21414041180848425</v>
      </c>
      <c r="E72" s="119">
        <v>21357.5</v>
      </c>
      <c r="F72" s="158">
        <f t="shared" si="3"/>
        <v>0.20208357719770573</v>
      </c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</row>
    <row r="73" spans="1:17" x14ac:dyDescent="0.25">
      <c r="A73" t="s">
        <v>893</v>
      </c>
      <c r="B73" s="119">
        <v>1705</v>
      </c>
      <c r="C73" s="164">
        <v>4306</v>
      </c>
      <c r="D73" s="158">
        <f t="shared" si="2"/>
        <v>0.39595912679981421</v>
      </c>
      <c r="E73" s="119">
        <v>4476</v>
      </c>
      <c r="F73" s="158">
        <f t="shared" si="3"/>
        <v>0.38092046470062557</v>
      </c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</row>
    <row r="74" spans="1:17" x14ac:dyDescent="0.25">
      <c r="A74" t="s">
        <v>894</v>
      </c>
      <c r="B74" s="119">
        <v>22</v>
      </c>
      <c r="C74" s="165">
        <v>132</v>
      </c>
      <c r="D74" s="158">
        <f t="shared" si="2"/>
        <v>0.16666666666666666</v>
      </c>
      <c r="E74" s="119">
        <v>140</v>
      </c>
      <c r="F74" s="158">
        <f t="shared" si="3"/>
        <v>0.15714285714285714</v>
      </c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</row>
    <row r="75" spans="1:17" x14ac:dyDescent="0.25">
      <c r="A75" t="s">
        <v>895</v>
      </c>
      <c r="B75" s="119">
        <v>366</v>
      </c>
      <c r="C75" s="165">
        <v>615</v>
      </c>
      <c r="D75" s="158">
        <f t="shared" si="2"/>
        <v>0.59512195121951217</v>
      </c>
      <c r="E75" s="119">
        <v>637</v>
      </c>
      <c r="F75" s="158">
        <f t="shared" si="3"/>
        <v>0.57456828885400313</v>
      </c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</row>
    <row r="76" spans="1:17" x14ac:dyDescent="0.25">
      <c r="A76" t="s">
        <v>896</v>
      </c>
      <c r="B76" s="119">
        <v>724</v>
      </c>
      <c r="C76" s="164">
        <v>2187</v>
      </c>
      <c r="D76" s="158">
        <f t="shared" si="2"/>
        <v>0.33104709647919522</v>
      </c>
      <c r="E76" s="119">
        <v>2387.5</v>
      </c>
      <c r="F76" s="158">
        <f t="shared" si="3"/>
        <v>0.30324607329842934</v>
      </c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</row>
    <row r="77" spans="1:17" x14ac:dyDescent="0.25">
      <c r="A77" t="s">
        <v>897</v>
      </c>
      <c r="B77" s="119">
        <v>335</v>
      </c>
      <c r="C77" s="165">
        <v>455</v>
      </c>
      <c r="D77" s="158">
        <f t="shared" si="2"/>
        <v>0.73626373626373631</v>
      </c>
      <c r="E77" s="119">
        <v>466.5</v>
      </c>
      <c r="F77" s="158">
        <f t="shared" si="3"/>
        <v>0.71811361200428725</v>
      </c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</row>
    <row r="78" spans="1:17" x14ac:dyDescent="0.25">
      <c r="A78" t="s">
        <v>898</v>
      </c>
      <c r="B78" s="119">
        <v>576</v>
      </c>
      <c r="C78" s="164">
        <v>6310</v>
      </c>
      <c r="D78" s="158">
        <f t="shared" si="2"/>
        <v>9.1283676703645011E-2</v>
      </c>
      <c r="E78" s="119">
        <v>6968.5</v>
      </c>
      <c r="F78" s="158">
        <f t="shared" si="3"/>
        <v>8.2657673817894808E-2</v>
      </c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</row>
    <row r="79" spans="1:17" x14ac:dyDescent="0.25">
      <c r="A79" t="s">
        <v>899</v>
      </c>
      <c r="B79" s="119">
        <v>365</v>
      </c>
      <c r="C79" s="164">
        <v>1351</v>
      </c>
      <c r="D79" s="158">
        <f t="shared" si="2"/>
        <v>0.2701702442635085</v>
      </c>
      <c r="E79" s="119">
        <v>1436</v>
      </c>
      <c r="F79" s="158">
        <f t="shared" si="3"/>
        <v>0.25417827298050139</v>
      </c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</row>
    <row r="80" spans="1:17" x14ac:dyDescent="0.25">
      <c r="A80" t="s">
        <v>900</v>
      </c>
      <c r="B80" s="119">
        <v>171</v>
      </c>
      <c r="C80" s="165">
        <v>631</v>
      </c>
      <c r="D80" s="158">
        <f t="shared" si="2"/>
        <v>0.27099841521394613</v>
      </c>
      <c r="E80" s="119">
        <v>710</v>
      </c>
      <c r="F80" s="158">
        <f t="shared" si="3"/>
        <v>0.24084507042253522</v>
      </c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</row>
    <row r="81" spans="1:17" x14ac:dyDescent="0.25">
      <c r="A81" t="s">
        <v>901</v>
      </c>
      <c r="B81" s="119">
        <v>129</v>
      </c>
      <c r="C81" s="165">
        <v>523</v>
      </c>
      <c r="D81" s="158">
        <f t="shared" si="2"/>
        <v>0.24665391969407266</v>
      </c>
      <c r="E81" s="119">
        <v>596</v>
      </c>
      <c r="F81" s="158">
        <f t="shared" si="3"/>
        <v>0.21644295302013422</v>
      </c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</row>
    <row r="82" spans="1:17" x14ac:dyDescent="0.25">
      <c r="A82" t="s">
        <v>902</v>
      </c>
      <c r="B82" s="119">
        <v>201</v>
      </c>
      <c r="C82" s="165">
        <v>595</v>
      </c>
      <c r="D82" s="158">
        <f t="shared" si="2"/>
        <v>0.33781512605042019</v>
      </c>
      <c r="E82" s="119">
        <v>545.5</v>
      </c>
      <c r="F82" s="158">
        <f t="shared" si="3"/>
        <v>0.36846929422548119</v>
      </c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</row>
    <row r="83" spans="1:17" x14ac:dyDescent="0.25">
      <c r="A83" t="s">
        <v>903</v>
      </c>
      <c r="B83" s="119">
        <v>830</v>
      </c>
      <c r="C83" s="164">
        <v>2385</v>
      </c>
      <c r="D83" s="158">
        <f t="shared" si="2"/>
        <v>0.34800838574423482</v>
      </c>
      <c r="E83" s="119">
        <v>2587</v>
      </c>
      <c r="F83" s="158">
        <f t="shared" si="3"/>
        <v>0.32083494395052187</v>
      </c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</row>
    <row r="84" spans="1:17" x14ac:dyDescent="0.25">
      <c r="A84" t="s">
        <v>904</v>
      </c>
      <c r="B84" s="119">
        <v>430</v>
      </c>
      <c r="C84" s="165">
        <v>991</v>
      </c>
      <c r="D84" s="158">
        <f t="shared" si="2"/>
        <v>0.43390514631685168</v>
      </c>
      <c r="E84" s="119">
        <v>1085</v>
      </c>
      <c r="F84" s="158">
        <f t="shared" si="3"/>
        <v>0.39631336405529954</v>
      </c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</row>
    <row r="85" spans="1:17" x14ac:dyDescent="0.25">
      <c r="A85" t="s">
        <v>905</v>
      </c>
      <c r="B85" s="119">
        <v>147</v>
      </c>
      <c r="C85" s="165">
        <v>127</v>
      </c>
      <c r="D85" s="158">
        <f t="shared" si="2"/>
        <v>1.1574803149606299</v>
      </c>
      <c r="E85" s="119">
        <v>138</v>
      </c>
      <c r="F85" s="158">
        <f t="shared" si="3"/>
        <v>1.0652173913043479</v>
      </c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</row>
    <row r="86" spans="1:17" x14ac:dyDescent="0.25">
      <c r="A86" t="s">
        <v>906</v>
      </c>
      <c r="B86" s="119">
        <v>36</v>
      </c>
      <c r="C86" s="165">
        <v>38</v>
      </c>
      <c r="D86" s="158">
        <f t="shared" si="2"/>
        <v>0.94736842105263153</v>
      </c>
      <c r="E86" s="119">
        <v>46</v>
      </c>
      <c r="F86" s="158">
        <f t="shared" si="3"/>
        <v>0.78260869565217395</v>
      </c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</row>
    <row r="87" spans="1:17" x14ac:dyDescent="0.25">
      <c r="A87" t="s">
        <v>907</v>
      </c>
      <c r="B87" s="119">
        <v>57</v>
      </c>
      <c r="C87" s="165">
        <v>214</v>
      </c>
      <c r="D87" s="158">
        <f t="shared" si="2"/>
        <v>0.26635514018691586</v>
      </c>
      <c r="E87" s="119">
        <v>232.5</v>
      </c>
      <c r="F87" s="158">
        <f t="shared" si="3"/>
        <v>0.24516129032258063</v>
      </c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</row>
    <row r="88" spans="1:17" x14ac:dyDescent="0.25">
      <c r="A88" t="s">
        <v>908</v>
      </c>
      <c r="B88" s="119">
        <v>376</v>
      </c>
      <c r="C88" s="165">
        <v>816</v>
      </c>
      <c r="D88" s="158">
        <f t="shared" si="2"/>
        <v>0.46078431372549017</v>
      </c>
      <c r="E88" s="119">
        <v>859</v>
      </c>
      <c r="F88" s="158">
        <f t="shared" si="3"/>
        <v>0.43771827706635624</v>
      </c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</row>
    <row r="89" spans="1:17" x14ac:dyDescent="0.25">
      <c r="A89" t="s">
        <v>909</v>
      </c>
      <c r="B89" s="119">
        <v>52</v>
      </c>
      <c r="C89" s="165">
        <v>109</v>
      </c>
      <c r="D89" s="158">
        <f t="shared" si="2"/>
        <v>0.47706422018348627</v>
      </c>
      <c r="E89" s="119">
        <v>125</v>
      </c>
      <c r="F89" s="158">
        <f t="shared" si="3"/>
        <v>0.41599999999999998</v>
      </c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</row>
    <row r="90" spans="1:17" x14ac:dyDescent="0.25">
      <c r="A90" t="s">
        <v>910</v>
      </c>
      <c r="B90" s="119">
        <v>3069</v>
      </c>
      <c r="C90" s="164">
        <v>7299</v>
      </c>
      <c r="D90" s="158">
        <f t="shared" si="2"/>
        <v>0.42046855733662147</v>
      </c>
      <c r="E90" s="119">
        <v>7666.5</v>
      </c>
      <c r="F90" s="158">
        <f t="shared" si="3"/>
        <v>0.40031305028370184</v>
      </c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</row>
    <row r="91" spans="1:17" x14ac:dyDescent="0.25">
      <c r="A91" t="s">
        <v>911</v>
      </c>
      <c r="B91" s="119">
        <v>3259</v>
      </c>
      <c r="C91" s="164">
        <v>8498</v>
      </c>
      <c r="D91" s="158">
        <f t="shared" si="2"/>
        <v>0.38350200047069899</v>
      </c>
      <c r="E91" s="119">
        <v>8703</v>
      </c>
      <c r="F91" s="158">
        <f t="shared" si="3"/>
        <v>0.37446857405492356</v>
      </c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</row>
    <row r="92" spans="1:17" x14ac:dyDescent="0.25">
      <c r="A92" t="s">
        <v>912</v>
      </c>
      <c r="B92" s="119">
        <v>320</v>
      </c>
      <c r="C92" s="165">
        <v>251</v>
      </c>
      <c r="D92" s="158">
        <f t="shared" si="2"/>
        <v>1.2749003984063745</v>
      </c>
      <c r="E92" s="119">
        <v>272.5</v>
      </c>
      <c r="F92" s="158">
        <f t="shared" si="3"/>
        <v>1.1743119266055047</v>
      </c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</row>
    <row r="93" spans="1:17" x14ac:dyDescent="0.25">
      <c r="A93" t="s">
        <v>913</v>
      </c>
      <c r="B93" s="119">
        <v>142</v>
      </c>
      <c r="C93" s="165">
        <v>131</v>
      </c>
      <c r="D93" s="158">
        <f t="shared" si="2"/>
        <v>1.083969465648855</v>
      </c>
      <c r="E93" s="119">
        <v>134.5</v>
      </c>
      <c r="F93" s="158">
        <f t="shared" si="3"/>
        <v>1.0557620817843867</v>
      </c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</row>
    <row r="94" spans="1:17" x14ac:dyDescent="0.25">
      <c r="A94" t="s">
        <v>914</v>
      </c>
      <c r="B94" s="119">
        <v>457</v>
      </c>
      <c r="C94" s="164">
        <v>1130</v>
      </c>
      <c r="D94" s="158">
        <f t="shared" si="2"/>
        <v>0.40442477876106192</v>
      </c>
      <c r="E94" s="119">
        <v>1228.5</v>
      </c>
      <c r="F94" s="158">
        <f t="shared" si="3"/>
        <v>0.37199837199837199</v>
      </c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</row>
    <row r="95" spans="1:17" x14ac:dyDescent="0.25">
      <c r="A95" t="s">
        <v>915</v>
      </c>
      <c r="B95" s="119">
        <v>285</v>
      </c>
      <c r="C95" s="164">
        <v>1112</v>
      </c>
      <c r="D95" s="158">
        <f t="shared" si="2"/>
        <v>0.25629496402877699</v>
      </c>
      <c r="E95" s="119">
        <v>1177.5</v>
      </c>
      <c r="F95" s="158">
        <f t="shared" si="3"/>
        <v>0.24203821656050956</v>
      </c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</row>
    <row r="96" spans="1:17" x14ac:dyDescent="0.25">
      <c r="A96" t="s">
        <v>916</v>
      </c>
      <c r="B96" s="119">
        <v>253</v>
      </c>
      <c r="C96" s="165">
        <v>797</v>
      </c>
      <c r="D96" s="158">
        <f t="shared" si="2"/>
        <v>0.31744040150564617</v>
      </c>
      <c r="E96" s="119">
        <v>851.5</v>
      </c>
      <c r="F96" s="158">
        <f t="shared" si="3"/>
        <v>0.29712272460364064</v>
      </c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</row>
    <row r="97" spans="1:17" x14ac:dyDescent="0.25">
      <c r="A97" t="s">
        <v>917</v>
      </c>
      <c r="B97" s="119">
        <v>1083</v>
      </c>
      <c r="C97" s="165">
        <v>891</v>
      </c>
      <c r="D97" s="158">
        <f t="shared" si="2"/>
        <v>1.2154882154882154</v>
      </c>
      <c r="E97" s="119">
        <v>944</v>
      </c>
      <c r="F97" s="158">
        <f t="shared" si="3"/>
        <v>1.1472457627118644</v>
      </c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</row>
    <row r="98" spans="1:17" x14ac:dyDescent="0.25">
      <c r="A98" t="s">
        <v>918</v>
      </c>
      <c r="B98" s="119">
        <v>146</v>
      </c>
      <c r="C98" s="165">
        <v>226</v>
      </c>
      <c r="D98" s="158">
        <f t="shared" si="2"/>
        <v>0.64601769911504425</v>
      </c>
      <c r="E98" s="119">
        <v>235</v>
      </c>
      <c r="F98" s="158">
        <f t="shared" si="3"/>
        <v>0.62127659574468086</v>
      </c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</row>
    <row r="99" spans="1:17" x14ac:dyDescent="0.25">
      <c r="A99" t="s">
        <v>919</v>
      </c>
      <c r="B99" s="119">
        <v>60</v>
      </c>
      <c r="C99" s="165">
        <v>210</v>
      </c>
      <c r="D99" s="158">
        <f t="shared" si="2"/>
        <v>0.2857142857142857</v>
      </c>
      <c r="E99" s="119">
        <v>222.5</v>
      </c>
      <c r="F99" s="158">
        <f t="shared" si="3"/>
        <v>0.2696629213483146</v>
      </c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</row>
    <row r="100" spans="1:17" x14ac:dyDescent="0.25">
      <c r="A100" t="s">
        <v>920</v>
      </c>
      <c r="B100" s="119">
        <v>576</v>
      </c>
      <c r="C100" s="164">
        <v>1751</v>
      </c>
      <c r="D100" s="158">
        <f t="shared" si="2"/>
        <v>0.3289548829240434</v>
      </c>
      <c r="E100" s="119">
        <v>2011.5</v>
      </c>
      <c r="F100" s="158">
        <f t="shared" si="3"/>
        <v>0.28635346756152125</v>
      </c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</row>
    <row r="101" spans="1:17" x14ac:dyDescent="0.25">
      <c r="A101" t="s">
        <v>921</v>
      </c>
      <c r="B101" s="119">
        <v>2153</v>
      </c>
      <c r="C101" s="164">
        <v>4577</v>
      </c>
      <c r="D101" s="158">
        <f t="shared" si="2"/>
        <v>0.47039545553856238</v>
      </c>
      <c r="E101" s="119">
        <v>4847.5</v>
      </c>
      <c r="F101" s="158">
        <f t="shared" si="3"/>
        <v>0.44414646725116042</v>
      </c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</row>
    <row r="102" spans="1:17" x14ac:dyDescent="0.25">
      <c r="A102" t="s">
        <v>922</v>
      </c>
      <c r="B102" s="119">
        <v>464</v>
      </c>
      <c r="C102" s="164">
        <v>1679</v>
      </c>
      <c r="D102" s="158">
        <f t="shared" si="2"/>
        <v>0.27635497319833235</v>
      </c>
      <c r="E102" s="119">
        <v>1799</v>
      </c>
      <c r="F102" s="158">
        <f t="shared" si="3"/>
        <v>0.25792106725958869</v>
      </c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</row>
    <row r="103" spans="1:17" x14ac:dyDescent="0.25">
      <c r="A103" t="s">
        <v>923</v>
      </c>
      <c r="B103" s="119">
        <v>403</v>
      </c>
      <c r="C103" s="165">
        <v>983</v>
      </c>
      <c r="D103" s="158">
        <f t="shared" si="2"/>
        <v>0.40996948118006105</v>
      </c>
      <c r="E103" s="119">
        <v>1028.5</v>
      </c>
      <c r="F103" s="158">
        <f t="shared" si="3"/>
        <v>0.39183276616431695</v>
      </c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</row>
    <row r="104" spans="1:17" x14ac:dyDescent="0.25">
      <c r="A104" t="s">
        <v>924</v>
      </c>
      <c r="B104" s="119">
        <v>184</v>
      </c>
      <c r="C104" s="165">
        <v>921</v>
      </c>
      <c r="D104" s="158">
        <f t="shared" si="2"/>
        <v>0.1997828447339848</v>
      </c>
      <c r="E104" s="119">
        <v>962</v>
      </c>
      <c r="F104" s="158">
        <f t="shared" si="3"/>
        <v>0.19126819126819128</v>
      </c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</row>
    <row r="105" spans="1:17" x14ac:dyDescent="0.25">
      <c r="A105" t="s">
        <v>925</v>
      </c>
      <c r="B105" s="119">
        <v>40</v>
      </c>
      <c r="C105" s="165">
        <v>211</v>
      </c>
      <c r="D105" s="158">
        <f t="shared" si="2"/>
        <v>0.1895734597156398</v>
      </c>
      <c r="E105" s="119">
        <v>227</v>
      </c>
      <c r="F105" s="158">
        <f t="shared" si="3"/>
        <v>0.1762114537444934</v>
      </c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</row>
    <row r="106" spans="1:17" x14ac:dyDescent="0.25">
      <c r="A106" t="s">
        <v>926</v>
      </c>
      <c r="B106" s="119">
        <v>1247</v>
      </c>
      <c r="C106" s="164">
        <v>4288</v>
      </c>
      <c r="D106" s="158">
        <f t="shared" si="2"/>
        <v>0.29081156716417911</v>
      </c>
      <c r="E106" s="119">
        <v>4875</v>
      </c>
      <c r="F106" s="158">
        <f t="shared" si="3"/>
        <v>0.25579487179487181</v>
      </c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</row>
    <row r="107" spans="1:17" x14ac:dyDescent="0.25">
      <c r="A107" t="s">
        <v>927</v>
      </c>
      <c r="B107" s="119">
        <v>58</v>
      </c>
      <c r="C107" s="165">
        <v>294</v>
      </c>
      <c r="D107" s="158">
        <f t="shared" si="2"/>
        <v>0.19727891156462585</v>
      </c>
      <c r="E107" s="119">
        <v>310.5</v>
      </c>
      <c r="F107" s="158">
        <f t="shared" si="3"/>
        <v>0.18679549114331723</v>
      </c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</row>
    <row r="108" spans="1:17" x14ac:dyDescent="0.25">
      <c r="A108" t="s">
        <v>928</v>
      </c>
      <c r="B108" s="119">
        <v>1200</v>
      </c>
      <c r="C108" s="164">
        <v>2652</v>
      </c>
      <c r="D108" s="158">
        <f t="shared" si="2"/>
        <v>0.45248868778280543</v>
      </c>
      <c r="E108" s="119">
        <v>3105</v>
      </c>
      <c r="F108" s="158">
        <f t="shared" si="3"/>
        <v>0.38647342995169082</v>
      </c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</row>
    <row r="109" spans="1:17" x14ac:dyDescent="0.25">
      <c r="A109" t="s">
        <v>929</v>
      </c>
      <c r="B109" s="119">
        <v>464</v>
      </c>
      <c r="C109" s="164">
        <v>1157</v>
      </c>
      <c r="D109" s="158">
        <f t="shared" si="2"/>
        <v>0.4010371650821089</v>
      </c>
      <c r="E109" s="119">
        <v>1236</v>
      </c>
      <c r="F109" s="158">
        <f t="shared" si="3"/>
        <v>0.37540453074433655</v>
      </c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</row>
    <row r="110" spans="1:17" x14ac:dyDescent="0.25">
      <c r="A110" t="s">
        <v>930</v>
      </c>
      <c r="B110" s="119">
        <v>299</v>
      </c>
      <c r="C110" s="165">
        <v>531</v>
      </c>
      <c r="D110" s="158">
        <f t="shared" si="2"/>
        <v>0.56308851224105461</v>
      </c>
      <c r="E110" s="119">
        <v>560.5</v>
      </c>
      <c r="F110" s="158">
        <f t="shared" si="3"/>
        <v>0.53345227475468326</v>
      </c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</row>
    <row r="111" spans="1:17" x14ac:dyDescent="0.25">
      <c r="A111" t="s">
        <v>931</v>
      </c>
      <c r="B111" s="119">
        <v>558</v>
      </c>
      <c r="C111" s="164">
        <v>1178</v>
      </c>
      <c r="D111" s="158">
        <f t="shared" si="2"/>
        <v>0.47368421052631576</v>
      </c>
      <c r="E111" s="119">
        <v>1243.5</v>
      </c>
      <c r="F111" s="158">
        <f t="shared" si="3"/>
        <v>0.44873341375150783</v>
      </c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</row>
    <row r="112" spans="1:17" x14ac:dyDescent="0.25">
      <c r="A112" t="s">
        <v>932</v>
      </c>
      <c r="B112" s="119">
        <v>101</v>
      </c>
      <c r="C112" s="165">
        <v>262</v>
      </c>
      <c r="D112" s="158">
        <f t="shared" si="2"/>
        <v>0.38549618320610685</v>
      </c>
      <c r="E112" s="119">
        <v>292</v>
      </c>
      <c r="F112" s="158">
        <f t="shared" si="3"/>
        <v>0.3458904109589041</v>
      </c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</row>
    <row r="113" spans="1:17" x14ac:dyDescent="0.25">
      <c r="A113" t="s">
        <v>933</v>
      </c>
      <c r="B113" s="119">
        <v>13077</v>
      </c>
      <c r="C113" s="164">
        <v>62223</v>
      </c>
      <c r="D113" s="158">
        <f t="shared" si="2"/>
        <v>0.21016344438551662</v>
      </c>
      <c r="E113" s="119">
        <v>66189.5</v>
      </c>
      <c r="F113" s="158">
        <f t="shared" si="3"/>
        <v>0.19756910083925699</v>
      </c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</row>
    <row r="114" spans="1:17" x14ac:dyDescent="0.25">
      <c r="A114" t="s">
        <v>934</v>
      </c>
      <c r="B114" s="119">
        <v>1060</v>
      </c>
      <c r="C114" s="164">
        <v>3897</v>
      </c>
      <c r="D114" s="158">
        <f t="shared" si="2"/>
        <v>0.27200410572235051</v>
      </c>
      <c r="E114" s="119">
        <v>4214.5</v>
      </c>
      <c r="F114" s="158">
        <f t="shared" si="3"/>
        <v>0.2515126349507652</v>
      </c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</row>
    <row r="115" spans="1:17" x14ac:dyDescent="0.25">
      <c r="A115" t="s">
        <v>935</v>
      </c>
      <c r="B115" s="119">
        <v>1376</v>
      </c>
      <c r="C115" s="164">
        <v>2331</v>
      </c>
      <c r="D115" s="158">
        <f t="shared" si="2"/>
        <v>0.59030459030459026</v>
      </c>
      <c r="E115" s="119">
        <v>2568.5</v>
      </c>
      <c r="F115" s="158">
        <f t="shared" si="3"/>
        <v>0.53572123807669847</v>
      </c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</row>
    <row r="116" spans="1:17" x14ac:dyDescent="0.25">
      <c r="A116" t="s">
        <v>936</v>
      </c>
      <c r="B116" s="119">
        <v>54</v>
      </c>
      <c r="C116" s="165">
        <v>215</v>
      </c>
      <c r="D116" s="158">
        <f t="shared" si="2"/>
        <v>0.25116279069767444</v>
      </c>
      <c r="E116" s="119">
        <v>246</v>
      </c>
      <c r="F116" s="158">
        <f t="shared" si="3"/>
        <v>0.21951219512195122</v>
      </c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</row>
    <row r="117" spans="1:17" x14ac:dyDescent="0.25">
      <c r="A117" t="s">
        <v>937</v>
      </c>
      <c r="B117" s="119">
        <v>172</v>
      </c>
      <c r="C117" s="165">
        <v>594</v>
      </c>
      <c r="D117" s="158">
        <f t="shared" si="2"/>
        <v>0.28956228956228958</v>
      </c>
      <c r="E117" s="119">
        <v>610.5</v>
      </c>
      <c r="F117" s="158">
        <f t="shared" si="3"/>
        <v>0.28173628173628174</v>
      </c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</row>
    <row r="118" spans="1:17" x14ac:dyDescent="0.25">
      <c r="A118" t="s">
        <v>938</v>
      </c>
      <c r="B118" s="119">
        <v>33</v>
      </c>
      <c r="C118" s="165">
        <v>188</v>
      </c>
      <c r="D118" s="158">
        <f t="shared" si="2"/>
        <v>0.17553191489361702</v>
      </c>
      <c r="E118" s="119">
        <v>224.5</v>
      </c>
      <c r="F118" s="158">
        <f t="shared" si="3"/>
        <v>0.14699331848552338</v>
      </c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</row>
    <row r="119" spans="1:17" x14ac:dyDescent="0.25">
      <c r="A119" t="s">
        <v>939</v>
      </c>
      <c r="B119" s="119">
        <v>947</v>
      </c>
      <c r="C119" s="164">
        <v>1720</v>
      </c>
      <c r="D119" s="158">
        <f t="shared" si="2"/>
        <v>0.55058139534883721</v>
      </c>
      <c r="E119" s="119">
        <v>1798</v>
      </c>
      <c r="F119" s="158">
        <f t="shared" si="3"/>
        <v>0.52669632925472742</v>
      </c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</row>
    <row r="120" spans="1:17" x14ac:dyDescent="0.25">
      <c r="A120" t="s">
        <v>940</v>
      </c>
      <c r="B120" s="119">
        <v>30</v>
      </c>
      <c r="C120" s="165">
        <v>173</v>
      </c>
      <c r="D120" s="158">
        <f t="shared" si="2"/>
        <v>0.17341040462427745</v>
      </c>
      <c r="E120" s="119">
        <v>167.5</v>
      </c>
      <c r="F120" s="158">
        <f t="shared" si="3"/>
        <v>0.17910447761194029</v>
      </c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</row>
    <row r="121" spans="1:17" x14ac:dyDescent="0.25">
      <c r="A121" t="s">
        <v>941</v>
      </c>
      <c r="B121" s="119">
        <v>52</v>
      </c>
      <c r="C121" s="165">
        <v>190</v>
      </c>
      <c r="D121" s="158">
        <f t="shared" si="2"/>
        <v>0.27368421052631581</v>
      </c>
      <c r="E121" s="119">
        <v>187.5</v>
      </c>
      <c r="F121" s="158">
        <f t="shared" si="3"/>
        <v>0.27733333333333332</v>
      </c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</row>
    <row r="122" spans="1:17" x14ac:dyDescent="0.25">
      <c r="A122" t="s">
        <v>942</v>
      </c>
      <c r="B122" s="119">
        <v>604</v>
      </c>
      <c r="C122" s="164">
        <v>2195</v>
      </c>
      <c r="D122" s="158">
        <f t="shared" si="2"/>
        <v>0.27517084282460136</v>
      </c>
      <c r="E122" s="119">
        <v>2265.5</v>
      </c>
      <c r="F122" s="158">
        <f t="shared" si="3"/>
        <v>0.26660781284484664</v>
      </c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</row>
    <row r="123" spans="1:17" x14ac:dyDescent="0.25">
      <c r="A123" t="s">
        <v>943</v>
      </c>
      <c r="B123" s="119">
        <v>92</v>
      </c>
      <c r="C123" s="165">
        <v>835</v>
      </c>
      <c r="D123" s="158">
        <f t="shared" si="2"/>
        <v>0.11017964071856287</v>
      </c>
      <c r="E123" s="119">
        <v>868</v>
      </c>
      <c r="F123" s="158">
        <f t="shared" si="3"/>
        <v>0.10599078341013825</v>
      </c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</row>
    <row r="124" spans="1:17" x14ac:dyDescent="0.25">
      <c r="A124" t="s">
        <v>944</v>
      </c>
      <c r="B124" s="119">
        <v>642</v>
      </c>
      <c r="C124" s="164">
        <v>2304</v>
      </c>
      <c r="D124" s="158">
        <f t="shared" si="2"/>
        <v>0.27864583333333331</v>
      </c>
      <c r="E124" s="119">
        <v>2580</v>
      </c>
      <c r="F124" s="158">
        <f t="shared" si="3"/>
        <v>0.24883720930232558</v>
      </c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</row>
    <row r="125" spans="1:17" x14ac:dyDescent="0.25">
      <c r="A125" t="s">
        <v>945</v>
      </c>
      <c r="B125" s="119">
        <v>3155</v>
      </c>
      <c r="C125" s="164">
        <v>5533</v>
      </c>
      <c r="D125" s="158">
        <f t="shared" si="2"/>
        <v>0.57021507319718057</v>
      </c>
      <c r="E125" s="119">
        <v>5621.5</v>
      </c>
      <c r="F125" s="158">
        <f t="shared" si="3"/>
        <v>0.56123810370897442</v>
      </c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</row>
    <row r="126" spans="1:17" x14ac:dyDescent="0.25">
      <c r="A126" t="s">
        <v>946</v>
      </c>
      <c r="B126" s="119">
        <v>4411</v>
      </c>
      <c r="C126" s="164">
        <v>17498</v>
      </c>
      <c r="D126" s="158">
        <f t="shared" si="2"/>
        <v>0.25208595268030631</v>
      </c>
      <c r="E126" s="119">
        <v>19650</v>
      </c>
      <c r="F126" s="158">
        <f t="shared" si="3"/>
        <v>0.22447837150127226</v>
      </c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</row>
    <row r="127" spans="1:17" x14ac:dyDescent="0.25">
      <c r="A127" t="s">
        <v>947</v>
      </c>
      <c r="B127" s="119">
        <v>872</v>
      </c>
      <c r="C127" s="165">
        <v>736</v>
      </c>
      <c r="D127" s="158">
        <f t="shared" si="2"/>
        <v>1.1847826086956521</v>
      </c>
      <c r="E127" s="119">
        <v>747.5</v>
      </c>
      <c r="F127" s="158">
        <f t="shared" si="3"/>
        <v>1.1665551839464883</v>
      </c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</row>
    <row r="128" spans="1:17" x14ac:dyDescent="0.25">
      <c r="A128" t="s">
        <v>948</v>
      </c>
      <c r="B128" s="119">
        <v>496</v>
      </c>
      <c r="C128" s="164">
        <v>1447</v>
      </c>
      <c r="D128" s="158">
        <f t="shared" si="2"/>
        <v>0.34277816171389081</v>
      </c>
      <c r="E128" s="119">
        <v>1547.5</v>
      </c>
      <c r="F128" s="158">
        <f t="shared" si="3"/>
        <v>0.32051696284329562</v>
      </c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</row>
    <row r="129" spans="1:17" x14ac:dyDescent="0.25">
      <c r="A129" t="s">
        <v>949</v>
      </c>
      <c r="B129" s="119">
        <v>80</v>
      </c>
      <c r="C129" s="165">
        <v>141</v>
      </c>
      <c r="D129" s="158">
        <f t="shared" si="2"/>
        <v>0.56737588652482274</v>
      </c>
      <c r="E129" s="119">
        <v>144.5</v>
      </c>
      <c r="F129" s="158">
        <f t="shared" si="3"/>
        <v>0.55363321799307963</v>
      </c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</row>
    <row r="130" spans="1:17" x14ac:dyDescent="0.25">
      <c r="A130" t="s">
        <v>950</v>
      </c>
      <c r="B130" s="119">
        <v>912</v>
      </c>
      <c r="C130" s="165">
        <v>957</v>
      </c>
      <c r="D130" s="158">
        <f t="shared" si="2"/>
        <v>0.95297805642633227</v>
      </c>
      <c r="E130" s="119">
        <v>1056</v>
      </c>
      <c r="F130" s="158">
        <f t="shared" si="3"/>
        <v>0.86363636363636365</v>
      </c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</row>
    <row r="131" spans="1:17" x14ac:dyDescent="0.25">
      <c r="A131" t="s">
        <v>951</v>
      </c>
      <c r="B131" s="119">
        <v>2267</v>
      </c>
      <c r="C131" s="164">
        <v>6764</v>
      </c>
      <c r="D131" s="158">
        <f t="shared" si="2"/>
        <v>0.33515671200473091</v>
      </c>
      <c r="E131" s="119">
        <v>7159</v>
      </c>
      <c r="F131" s="158">
        <f t="shared" si="3"/>
        <v>0.31666433859477583</v>
      </c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</row>
    <row r="132" spans="1:17" x14ac:dyDescent="0.25">
      <c r="A132" t="s">
        <v>952</v>
      </c>
      <c r="B132" s="119">
        <v>145</v>
      </c>
      <c r="C132" s="165">
        <v>360</v>
      </c>
      <c r="D132" s="158">
        <f t="shared" si="2"/>
        <v>0.40277777777777779</v>
      </c>
      <c r="E132" s="119">
        <v>407.5</v>
      </c>
      <c r="F132" s="158">
        <f t="shared" si="3"/>
        <v>0.35582822085889571</v>
      </c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</row>
    <row r="133" spans="1:17" x14ac:dyDescent="0.25">
      <c r="A133" t="s">
        <v>953</v>
      </c>
      <c r="B133" s="119">
        <v>210</v>
      </c>
      <c r="C133" s="165">
        <v>475</v>
      </c>
      <c r="D133" s="158">
        <f t="shared" ref="D133:D196" si="4">B133/C133</f>
        <v>0.44210526315789472</v>
      </c>
      <c r="E133" s="119">
        <v>489.5</v>
      </c>
      <c r="F133" s="158">
        <f t="shared" si="3"/>
        <v>0.42900919305413687</v>
      </c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</row>
    <row r="134" spans="1:17" x14ac:dyDescent="0.25">
      <c r="A134" t="s">
        <v>954</v>
      </c>
      <c r="B134" s="119">
        <v>478</v>
      </c>
      <c r="C134" s="165">
        <v>897</v>
      </c>
      <c r="D134" s="158">
        <f t="shared" si="4"/>
        <v>0.5328874024526199</v>
      </c>
      <c r="E134" s="119">
        <v>948.5</v>
      </c>
      <c r="F134" s="158">
        <f t="shared" ref="F134:F197" si="5">B134/E134</f>
        <v>0.50395361096468105</v>
      </c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</row>
    <row r="135" spans="1:17" x14ac:dyDescent="0.25">
      <c r="A135" t="s">
        <v>955</v>
      </c>
      <c r="B135" s="119">
        <v>152</v>
      </c>
      <c r="C135" s="164">
        <v>2263</v>
      </c>
      <c r="D135" s="158">
        <f t="shared" si="4"/>
        <v>6.7167476800707032E-2</v>
      </c>
      <c r="E135" s="119">
        <v>2400</v>
      </c>
      <c r="F135" s="158">
        <f t="shared" si="5"/>
        <v>6.3333333333333339E-2</v>
      </c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</row>
    <row r="136" spans="1:17" x14ac:dyDescent="0.25">
      <c r="A136" t="s">
        <v>956</v>
      </c>
      <c r="B136" s="119">
        <v>179</v>
      </c>
      <c r="C136" s="165">
        <v>723</v>
      </c>
      <c r="D136" s="158">
        <f t="shared" si="4"/>
        <v>0.24757952973720609</v>
      </c>
      <c r="E136" s="119">
        <v>764</v>
      </c>
      <c r="F136" s="158">
        <f t="shared" si="5"/>
        <v>0.2342931937172775</v>
      </c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</row>
    <row r="137" spans="1:17" x14ac:dyDescent="0.25">
      <c r="A137" t="s">
        <v>957</v>
      </c>
      <c r="B137" s="119">
        <v>221</v>
      </c>
      <c r="C137" s="165">
        <v>711</v>
      </c>
      <c r="D137" s="158">
        <f t="shared" si="4"/>
        <v>0.3108298171589311</v>
      </c>
      <c r="E137" s="119">
        <v>777.5</v>
      </c>
      <c r="F137" s="158">
        <f t="shared" si="5"/>
        <v>0.28424437299035371</v>
      </c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</row>
    <row r="138" spans="1:17" x14ac:dyDescent="0.25">
      <c r="A138" t="s">
        <v>958</v>
      </c>
      <c r="B138" s="119">
        <v>429</v>
      </c>
      <c r="C138" s="165">
        <v>316</v>
      </c>
      <c r="D138" s="158">
        <f t="shared" si="4"/>
        <v>1.3575949367088607</v>
      </c>
      <c r="E138" s="119">
        <v>354</v>
      </c>
      <c r="F138" s="158">
        <f t="shared" si="5"/>
        <v>1.2118644067796611</v>
      </c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</row>
    <row r="139" spans="1:17" x14ac:dyDescent="0.25">
      <c r="A139" t="s">
        <v>959</v>
      </c>
      <c r="B139" s="119">
        <v>475</v>
      </c>
      <c r="C139" s="165">
        <v>953</v>
      </c>
      <c r="D139" s="158">
        <f t="shared" si="4"/>
        <v>0.49842602308499473</v>
      </c>
      <c r="E139" s="119">
        <v>1002</v>
      </c>
      <c r="F139" s="158">
        <f t="shared" si="5"/>
        <v>0.47405189620758481</v>
      </c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</row>
    <row r="140" spans="1:17" x14ac:dyDescent="0.25">
      <c r="A140" t="s">
        <v>960</v>
      </c>
      <c r="B140" s="119">
        <v>181</v>
      </c>
      <c r="C140" s="165">
        <v>289</v>
      </c>
      <c r="D140" s="158">
        <f t="shared" si="4"/>
        <v>0.62629757785467133</v>
      </c>
      <c r="E140" s="119">
        <v>307.5</v>
      </c>
      <c r="F140" s="158">
        <f t="shared" si="5"/>
        <v>0.58861788617886179</v>
      </c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</row>
    <row r="141" spans="1:17" x14ac:dyDescent="0.25">
      <c r="A141" t="s">
        <v>961</v>
      </c>
      <c r="B141" s="119">
        <v>496</v>
      </c>
      <c r="C141" s="164">
        <v>1127</v>
      </c>
      <c r="D141" s="158">
        <f t="shared" si="4"/>
        <v>0.44010647737355812</v>
      </c>
      <c r="E141" s="119">
        <v>1237.5</v>
      </c>
      <c r="F141" s="158">
        <f t="shared" si="5"/>
        <v>0.40080808080808084</v>
      </c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</row>
    <row r="142" spans="1:17" x14ac:dyDescent="0.25">
      <c r="A142" t="s">
        <v>962</v>
      </c>
      <c r="B142" s="119">
        <v>302</v>
      </c>
      <c r="C142" s="165">
        <v>890</v>
      </c>
      <c r="D142" s="158">
        <f t="shared" si="4"/>
        <v>0.33932584269662919</v>
      </c>
      <c r="E142" s="119">
        <v>930</v>
      </c>
      <c r="F142" s="158">
        <f t="shared" si="5"/>
        <v>0.3247311827956989</v>
      </c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</row>
    <row r="143" spans="1:17" x14ac:dyDescent="0.25">
      <c r="A143" t="s">
        <v>963</v>
      </c>
      <c r="B143" s="119">
        <v>409</v>
      </c>
      <c r="C143" s="164">
        <v>1070</v>
      </c>
      <c r="D143" s="158">
        <f t="shared" si="4"/>
        <v>0.38224299065420558</v>
      </c>
      <c r="E143" s="119">
        <v>1153</v>
      </c>
      <c r="F143" s="158">
        <f t="shared" si="5"/>
        <v>0.35472679965307891</v>
      </c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</row>
    <row r="144" spans="1:17" x14ac:dyDescent="0.25">
      <c r="A144" t="s">
        <v>964</v>
      </c>
      <c r="B144" s="119">
        <v>34</v>
      </c>
      <c r="C144" s="165">
        <v>285</v>
      </c>
      <c r="D144" s="158">
        <f t="shared" si="4"/>
        <v>0.11929824561403508</v>
      </c>
      <c r="E144" s="119">
        <v>315.5</v>
      </c>
      <c r="F144" s="158">
        <f t="shared" si="5"/>
        <v>0.10776545166402536</v>
      </c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</row>
    <row r="145" spans="1:17" x14ac:dyDescent="0.25">
      <c r="A145" t="s">
        <v>965</v>
      </c>
      <c r="B145" s="119">
        <v>78</v>
      </c>
      <c r="C145" s="165">
        <v>281</v>
      </c>
      <c r="D145" s="158">
        <f t="shared" si="4"/>
        <v>0.27758007117437722</v>
      </c>
      <c r="E145" s="119">
        <v>275</v>
      </c>
      <c r="F145" s="158">
        <f t="shared" si="5"/>
        <v>0.28363636363636363</v>
      </c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</row>
    <row r="146" spans="1:17" x14ac:dyDescent="0.25">
      <c r="A146" t="s">
        <v>966</v>
      </c>
      <c r="B146" s="119">
        <v>75</v>
      </c>
      <c r="C146" s="165">
        <v>196</v>
      </c>
      <c r="D146" s="158">
        <f t="shared" si="4"/>
        <v>0.38265306122448978</v>
      </c>
      <c r="E146" s="119">
        <v>198.5</v>
      </c>
      <c r="F146" s="158">
        <f t="shared" si="5"/>
        <v>0.37783375314861462</v>
      </c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</row>
    <row r="147" spans="1:17" x14ac:dyDescent="0.25">
      <c r="A147" t="s">
        <v>967</v>
      </c>
      <c r="B147" s="119">
        <v>557</v>
      </c>
      <c r="C147" s="164">
        <v>2764</v>
      </c>
      <c r="D147" s="158">
        <f t="shared" si="4"/>
        <v>0.20151953690303909</v>
      </c>
      <c r="E147" s="119">
        <v>3228</v>
      </c>
      <c r="F147" s="158">
        <f t="shared" si="5"/>
        <v>0.17255266418835191</v>
      </c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</row>
    <row r="148" spans="1:17" x14ac:dyDescent="0.25">
      <c r="A148" t="s">
        <v>968</v>
      </c>
      <c r="B148" s="119">
        <v>459</v>
      </c>
      <c r="C148" s="165">
        <v>448</v>
      </c>
      <c r="D148" s="158">
        <f t="shared" si="4"/>
        <v>1.0245535714285714</v>
      </c>
      <c r="E148" s="119">
        <v>465.5</v>
      </c>
      <c r="F148" s="158">
        <f t="shared" si="5"/>
        <v>0.9860365198711063</v>
      </c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</row>
    <row r="149" spans="1:17" x14ac:dyDescent="0.25">
      <c r="A149" t="s">
        <v>969</v>
      </c>
      <c r="B149" s="119">
        <v>4239</v>
      </c>
      <c r="C149" s="164">
        <v>10089</v>
      </c>
      <c r="D149" s="158">
        <f t="shared" si="4"/>
        <v>0.42016057091882247</v>
      </c>
      <c r="E149" s="119">
        <v>11201.5</v>
      </c>
      <c r="F149" s="158">
        <f t="shared" si="5"/>
        <v>0.37843146007231176</v>
      </c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</row>
    <row r="150" spans="1:17" x14ac:dyDescent="0.25">
      <c r="A150" t="s">
        <v>970</v>
      </c>
      <c r="B150" s="119">
        <v>304</v>
      </c>
      <c r="C150" s="164">
        <v>1641</v>
      </c>
      <c r="D150" s="158">
        <f t="shared" si="4"/>
        <v>0.18525289457647776</v>
      </c>
      <c r="E150" s="119">
        <v>1758.5</v>
      </c>
      <c r="F150" s="158">
        <f t="shared" si="5"/>
        <v>0.17287460904179699</v>
      </c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</row>
    <row r="151" spans="1:17" x14ac:dyDescent="0.25">
      <c r="A151" t="s">
        <v>971</v>
      </c>
      <c r="B151" s="119">
        <v>128</v>
      </c>
      <c r="C151" s="165">
        <v>416</v>
      </c>
      <c r="D151" s="158">
        <f t="shared" si="4"/>
        <v>0.30769230769230771</v>
      </c>
      <c r="E151" s="119">
        <v>419</v>
      </c>
      <c r="F151" s="158">
        <f t="shared" si="5"/>
        <v>0.3054892601431981</v>
      </c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</row>
    <row r="152" spans="1:17" x14ac:dyDescent="0.25">
      <c r="A152" t="s">
        <v>972</v>
      </c>
      <c r="B152" s="119">
        <v>63</v>
      </c>
      <c r="C152" s="165">
        <v>142</v>
      </c>
      <c r="D152" s="158">
        <f t="shared" si="4"/>
        <v>0.44366197183098594</v>
      </c>
      <c r="E152" s="119">
        <v>153.5</v>
      </c>
      <c r="F152" s="158">
        <f t="shared" si="5"/>
        <v>0.41042345276872966</v>
      </c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</row>
    <row r="153" spans="1:17" x14ac:dyDescent="0.25">
      <c r="A153" t="s">
        <v>973</v>
      </c>
      <c r="B153" s="119">
        <v>367</v>
      </c>
      <c r="C153" s="164">
        <v>4387</v>
      </c>
      <c r="D153" s="158">
        <f t="shared" si="4"/>
        <v>8.3656257123318895E-2</v>
      </c>
      <c r="E153" s="119">
        <v>4640.5</v>
      </c>
      <c r="F153" s="158">
        <f t="shared" si="5"/>
        <v>7.9086305355026393E-2</v>
      </c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</row>
    <row r="154" spans="1:17" x14ac:dyDescent="0.25">
      <c r="A154" t="s">
        <v>974</v>
      </c>
      <c r="B154" s="119">
        <v>2301</v>
      </c>
      <c r="C154" s="164">
        <v>5350</v>
      </c>
      <c r="D154" s="158">
        <f t="shared" si="4"/>
        <v>0.43009345794392523</v>
      </c>
      <c r="E154" s="119">
        <v>6186.5</v>
      </c>
      <c r="F154" s="158">
        <f t="shared" si="5"/>
        <v>0.3719388992160349</v>
      </c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</row>
    <row r="155" spans="1:17" x14ac:dyDescent="0.25">
      <c r="A155" t="s">
        <v>975</v>
      </c>
      <c r="B155" s="119">
        <v>300</v>
      </c>
      <c r="C155" s="164">
        <v>1140</v>
      </c>
      <c r="D155" s="158">
        <f t="shared" si="4"/>
        <v>0.26315789473684209</v>
      </c>
      <c r="E155" s="119">
        <v>1184.5</v>
      </c>
      <c r="F155" s="158">
        <f t="shared" si="5"/>
        <v>0.25327142254115659</v>
      </c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</row>
    <row r="156" spans="1:17" x14ac:dyDescent="0.25">
      <c r="A156" t="s">
        <v>976</v>
      </c>
      <c r="B156" s="119">
        <v>551</v>
      </c>
      <c r="C156" s="164">
        <v>1785</v>
      </c>
      <c r="D156" s="158">
        <f t="shared" si="4"/>
        <v>0.30868347338935576</v>
      </c>
      <c r="E156" s="119">
        <v>1860</v>
      </c>
      <c r="F156" s="158">
        <f t="shared" si="5"/>
        <v>0.29623655913978497</v>
      </c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</row>
    <row r="157" spans="1:17" x14ac:dyDescent="0.25">
      <c r="A157" t="s">
        <v>977</v>
      </c>
      <c r="B157" s="119">
        <v>3019</v>
      </c>
      <c r="C157" s="164">
        <v>18484</v>
      </c>
      <c r="D157" s="158">
        <f t="shared" si="4"/>
        <v>0.16333044795498811</v>
      </c>
      <c r="E157" s="119">
        <v>19948</v>
      </c>
      <c r="F157" s="158">
        <f t="shared" si="5"/>
        <v>0.15134349308201323</v>
      </c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</row>
    <row r="158" spans="1:17" x14ac:dyDescent="0.25">
      <c r="A158" t="s">
        <v>978</v>
      </c>
      <c r="B158" s="119">
        <v>30</v>
      </c>
      <c r="C158" s="165">
        <v>94</v>
      </c>
      <c r="D158" s="158">
        <f t="shared" si="4"/>
        <v>0.31914893617021278</v>
      </c>
      <c r="E158" s="119">
        <v>103</v>
      </c>
      <c r="F158" s="158">
        <f t="shared" si="5"/>
        <v>0.29126213592233008</v>
      </c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</row>
    <row r="159" spans="1:17" x14ac:dyDescent="0.25">
      <c r="A159" t="s">
        <v>979</v>
      </c>
      <c r="B159" s="119">
        <v>265</v>
      </c>
      <c r="C159" s="165">
        <v>692</v>
      </c>
      <c r="D159" s="158">
        <f t="shared" si="4"/>
        <v>0.38294797687861271</v>
      </c>
      <c r="E159" s="119">
        <v>680</v>
      </c>
      <c r="F159" s="158">
        <f t="shared" si="5"/>
        <v>0.38970588235294118</v>
      </c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</row>
    <row r="160" spans="1:17" x14ac:dyDescent="0.25">
      <c r="A160" t="s">
        <v>980</v>
      </c>
      <c r="B160" s="119">
        <v>171</v>
      </c>
      <c r="C160" s="165">
        <v>316</v>
      </c>
      <c r="D160" s="158">
        <f t="shared" si="4"/>
        <v>0.54113924050632911</v>
      </c>
      <c r="E160" s="119">
        <v>368.5</v>
      </c>
      <c r="F160" s="158">
        <f t="shared" si="5"/>
        <v>0.46404341926729986</v>
      </c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</row>
    <row r="161" spans="1:17" x14ac:dyDescent="0.25">
      <c r="A161" t="s">
        <v>981</v>
      </c>
      <c r="B161" s="119">
        <v>272</v>
      </c>
      <c r="C161" s="164">
        <v>1183</v>
      </c>
      <c r="D161" s="158">
        <f t="shared" si="4"/>
        <v>0.22992392223161454</v>
      </c>
      <c r="E161" s="119">
        <v>1296.5</v>
      </c>
      <c r="F161" s="158">
        <f t="shared" si="5"/>
        <v>0.20979560354801388</v>
      </c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</row>
    <row r="162" spans="1:17" x14ac:dyDescent="0.25">
      <c r="A162" t="s">
        <v>982</v>
      </c>
      <c r="B162" s="119">
        <v>28</v>
      </c>
      <c r="C162" s="165">
        <v>132</v>
      </c>
      <c r="D162" s="158">
        <f t="shared" si="4"/>
        <v>0.21212121212121213</v>
      </c>
      <c r="E162" s="119">
        <v>128.5</v>
      </c>
      <c r="F162" s="158">
        <f t="shared" si="5"/>
        <v>0.21789883268482491</v>
      </c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</row>
    <row r="163" spans="1:17" x14ac:dyDescent="0.25">
      <c r="A163" t="s">
        <v>983</v>
      </c>
      <c r="B163" s="119">
        <v>150</v>
      </c>
      <c r="C163" s="165">
        <v>516</v>
      </c>
      <c r="D163" s="158">
        <f t="shared" si="4"/>
        <v>0.29069767441860467</v>
      </c>
      <c r="E163" s="119">
        <v>510</v>
      </c>
      <c r="F163" s="158">
        <f t="shared" si="5"/>
        <v>0.29411764705882354</v>
      </c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</row>
    <row r="164" spans="1:17" x14ac:dyDescent="0.25">
      <c r="A164" t="s">
        <v>984</v>
      </c>
      <c r="B164" s="119">
        <v>1417</v>
      </c>
      <c r="C164" s="164">
        <v>2747</v>
      </c>
      <c r="D164" s="158">
        <f t="shared" si="4"/>
        <v>0.51583545686203136</v>
      </c>
      <c r="E164" s="119">
        <v>2869.5</v>
      </c>
      <c r="F164" s="158">
        <f t="shared" si="5"/>
        <v>0.49381425335424289</v>
      </c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</row>
    <row r="165" spans="1:17" x14ac:dyDescent="0.25">
      <c r="A165" t="s">
        <v>985</v>
      </c>
      <c r="B165" s="119">
        <v>192</v>
      </c>
      <c r="C165" s="165">
        <v>720</v>
      </c>
      <c r="D165" s="158">
        <f t="shared" si="4"/>
        <v>0.26666666666666666</v>
      </c>
      <c r="E165" s="119">
        <v>753</v>
      </c>
      <c r="F165" s="158">
        <f t="shared" si="5"/>
        <v>0.2549800796812749</v>
      </c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</row>
    <row r="166" spans="1:17" x14ac:dyDescent="0.25">
      <c r="A166" t="s">
        <v>986</v>
      </c>
      <c r="B166" s="119">
        <v>81</v>
      </c>
      <c r="C166" s="165">
        <v>381</v>
      </c>
      <c r="D166" s="158">
        <f t="shared" si="4"/>
        <v>0.2125984251968504</v>
      </c>
      <c r="E166" s="119">
        <v>446</v>
      </c>
      <c r="F166" s="158">
        <f t="shared" si="5"/>
        <v>0.18161434977578475</v>
      </c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</row>
    <row r="167" spans="1:17" x14ac:dyDescent="0.25">
      <c r="A167" t="s">
        <v>987</v>
      </c>
      <c r="B167" s="119">
        <v>115</v>
      </c>
      <c r="C167" s="165">
        <v>347</v>
      </c>
      <c r="D167" s="158">
        <f t="shared" si="4"/>
        <v>0.33141210374639768</v>
      </c>
      <c r="E167" s="119">
        <v>364.5</v>
      </c>
      <c r="F167" s="158">
        <f t="shared" si="5"/>
        <v>0.31550068587105623</v>
      </c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</row>
    <row r="168" spans="1:17" x14ac:dyDescent="0.25">
      <c r="A168" t="s">
        <v>988</v>
      </c>
      <c r="B168" s="119">
        <v>155</v>
      </c>
      <c r="C168" s="165">
        <v>615</v>
      </c>
      <c r="D168" s="158">
        <f t="shared" si="4"/>
        <v>0.25203252032520324</v>
      </c>
      <c r="E168" s="119">
        <v>631</v>
      </c>
      <c r="F168" s="158">
        <f t="shared" si="5"/>
        <v>0.24564183835182252</v>
      </c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</row>
    <row r="169" spans="1:17" x14ac:dyDescent="0.25">
      <c r="A169" t="s">
        <v>989</v>
      </c>
      <c r="B169" s="119">
        <v>233</v>
      </c>
      <c r="C169" s="165">
        <v>746</v>
      </c>
      <c r="D169" s="158">
        <f t="shared" si="4"/>
        <v>0.31233243967828417</v>
      </c>
      <c r="E169" s="119">
        <v>787</v>
      </c>
      <c r="F169" s="158">
        <f t="shared" si="5"/>
        <v>0.2960609911054638</v>
      </c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</row>
    <row r="170" spans="1:17" x14ac:dyDescent="0.25">
      <c r="A170" t="s">
        <v>990</v>
      </c>
      <c r="B170" s="119">
        <v>67</v>
      </c>
      <c r="C170" s="165">
        <v>156</v>
      </c>
      <c r="D170" s="158">
        <f t="shared" si="4"/>
        <v>0.42948717948717946</v>
      </c>
      <c r="E170" s="119">
        <v>170</v>
      </c>
      <c r="F170" s="158">
        <f t="shared" si="5"/>
        <v>0.39411764705882352</v>
      </c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</row>
    <row r="171" spans="1:17" x14ac:dyDescent="0.25">
      <c r="A171" t="s">
        <v>991</v>
      </c>
      <c r="B171" s="119">
        <v>51</v>
      </c>
      <c r="C171" s="165">
        <v>121</v>
      </c>
      <c r="D171" s="158">
        <f t="shared" si="4"/>
        <v>0.42148760330578511</v>
      </c>
      <c r="E171" s="119">
        <v>136.5</v>
      </c>
      <c r="F171" s="158">
        <f t="shared" si="5"/>
        <v>0.37362637362637363</v>
      </c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</row>
    <row r="172" spans="1:17" x14ac:dyDescent="0.25">
      <c r="A172" t="s">
        <v>1474</v>
      </c>
      <c r="B172" s="119">
        <v>4218</v>
      </c>
      <c r="C172" s="164">
        <v>10816</v>
      </c>
      <c r="D172" s="158">
        <f t="shared" si="4"/>
        <v>0.38997781065088755</v>
      </c>
      <c r="E172" s="119">
        <v>12159</v>
      </c>
      <c r="F172" s="158">
        <f t="shared" si="5"/>
        <v>0.34690352825067849</v>
      </c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</row>
    <row r="173" spans="1:17" x14ac:dyDescent="0.25">
      <c r="A173" t="s">
        <v>992</v>
      </c>
      <c r="B173" s="119">
        <v>597</v>
      </c>
      <c r="C173" s="164">
        <v>2991</v>
      </c>
      <c r="D173" s="158">
        <f t="shared" si="4"/>
        <v>0.1995987963891675</v>
      </c>
      <c r="E173" s="119">
        <v>3220.5</v>
      </c>
      <c r="F173" s="158">
        <f t="shared" si="5"/>
        <v>0.18537494177922684</v>
      </c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</row>
    <row r="174" spans="1:17" x14ac:dyDescent="0.25">
      <c r="A174" t="s">
        <v>993</v>
      </c>
      <c r="B174" s="119">
        <v>123</v>
      </c>
      <c r="C174" s="165">
        <v>167</v>
      </c>
      <c r="D174" s="158">
        <f t="shared" si="4"/>
        <v>0.73652694610778446</v>
      </c>
      <c r="E174" s="119">
        <v>177.5</v>
      </c>
      <c r="F174" s="158">
        <f t="shared" si="5"/>
        <v>0.6929577464788732</v>
      </c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</row>
    <row r="175" spans="1:17" x14ac:dyDescent="0.25">
      <c r="A175" t="s">
        <v>994</v>
      </c>
      <c r="B175" s="119">
        <v>244</v>
      </c>
      <c r="C175" s="165">
        <v>553</v>
      </c>
      <c r="D175" s="158">
        <f t="shared" si="4"/>
        <v>0.44122965641952983</v>
      </c>
      <c r="E175" s="119">
        <v>686.5</v>
      </c>
      <c r="F175" s="158">
        <f t="shared" si="5"/>
        <v>0.35542607428987616</v>
      </c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</row>
    <row r="176" spans="1:17" x14ac:dyDescent="0.25">
      <c r="A176" t="s">
        <v>995</v>
      </c>
      <c r="B176" s="119">
        <v>824</v>
      </c>
      <c r="C176" s="164">
        <v>2426</v>
      </c>
      <c r="D176" s="158">
        <f t="shared" si="4"/>
        <v>0.33965375103050288</v>
      </c>
      <c r="E176" s="119">
        <v>2566.5</v>
      </c>
      <c r="F176" s="158">
        <f t="shared" si="5"/>
        <v>0.32105980907851162</v>
      </c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</row>
    <row r="177" spans="1:17" x14ac:dyDescent="0.25">
      <c r="A177" t="s">
        <v>996</v>
      </c>
      <c r="B177" s="119">
        <v>127</v>
      </c>
      <c r="C177" s="165">
        <v>209</v>
      </c>
      <c r="D177" s="158">
        <f t="shared" si="4"/>
        <v>0.60765550239234445</v>
      </c>
      <c r="E177" s="119">
        <v>223.5</v>
      </c>
      <c r="F177" s="158">
        <f t="shared" si="5"/>
        <v>0.56823266219239377</v>
      </c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</row>
    <row r="178" spans="1:17" x14ac:dyDescent="0.25">
      <c r="A178" t="s">
        <v>997</v>
      </c>
      <c r="B178" s="119">
        <v>90</v>
      </c>
      <c r="C178" s="165">
        <v>488</v>
      </c>
      <c r="D178" s="158">
        <f t="shared" si="4"/>
        <v>0.18442622950819673</v>
      </c>
      <c r="E178" s="119">
        <v>492</v>
      </c>
      <c r="F178" s="158">
        <f t="shared" si="5"/>
        <v>0.18292682926829268</v>
      </c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</row>
    <row r="179" spans="1:17" x14ac:dyDescent="0.25">
      <c r="A179" t="s">
        <v>998</v>
      </c>
      <c r="B179" s="119">
        <v>55</v>
      </c>
      <c r="C179" s="165">
        <v>126</v>
      </c>
      <c r="D179" s="158">
        <f t="shared" si="4"/>
        <v>0.43650793650793651</v>
      </c>
      <c r="E179" s="119">
        <v>142</v>
      </c>
      <c r="F179" s="158">
        <f t="shared" si="5"/>
        <v>0.38732394366197181</v>
      </c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</row>
    <row r="180" spans="1:17" x14ac:dyDescent="0.25">
      <c r="A180" t="s">
        <v>999</v>
      </c>
      <c r="B180" s="119">
        <v>247</v>
      </c>
      <c r="C180" s="165">
        <v>412</v>
      </c>
      <c r="D180" s="158">
        <f t="shared" si="4"/>
        <v>0.59951456310679607</v>
      </c>
      <c r="E180" s="119">
        <v>478</v>
      </c>
      <c r="F180" s="158">
        <f t="shared" si="5"/>
        <v>0.51673640167364021</v>
      </c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</row>
    <row r="181" spans="1:17" x14ac:dyDescent="0.25">
      <c r="A181" t="s">
        <v>1000</v>
      </c>
      <c r="B181" s="119">
        <v>418</v>
      </c>
      <c r="C181" s="165">
        <v>883</v>
      </c>
      <c r="D181" s="158">
        <f t="shared" si="4"/>
        <v>0.47338618346545869</v>
      </c>
      <c r="E181" s="119">
        <v>903.5</v>
      </c>
      <c r="F181" s="158">
        <f t="shared" si="5"/>
        <v>0.46264526840066411</v>
      </c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</row>
    <row r="182" spans="1:17" x14ac:dyDescent="0.25">
      <c r="A182" t="s">
        <v>1001</v>
      </c>
      <c r="B182" s="119">
        <v>2043</v>
      </c>
      <c r="C182" s="164">
        <v>4125</v>
      </c>
      <c r="D182" s="158">
        <f t="shared" si="4"/>
        <v>0.49527272727272725</v>
      </c>
      <c r="E182" s="119">
        <v>4283</v>
      </c>
      <c r="F182" s="158">
        <f t="shared" si="5"/>
        <v>0.47700210133084286</v>
      </c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</row>
    <row r="183" spans="1:17" x14ac:dyDescent="0.25">
      <c r="A183" t="s">
        <v>1002</v>
      </c>
      <c r="B183" s="119">
        <v>94</v>
      </c>
      <c r="C183" s="165">
        <v>304</v>
      </c>
      <c r="D183" s="158">
        <f t="shared" si="4"/>
        <v>0.30921052631578949</v>
      </c>
      <c r="E183" s="119">
        <v>331</v>
      </c>
      <c r="F183" s="158">
        <f t="shared" si="5"/>
        <v>0.28398791540785501</v>
      </c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</row>
    <row r="184" spans="1:17" x14ac:dyDescent="0.25">
      <c r="A184" t="s">
        <v>1003</v>
      </c>
      <c r="B184" s="119">
        <v>103</v>
      </c>
      <c r="C184" s="165">
        <v>82</v>
      </c>
      <c r="D184" s="158">
        <f t="shared" si="4"/>
        <v>1.2560975609756098</v>
      </c>
      <c r="E184" s="119">
        <v>86</v>
      </c>
      <c r="F184" s="158">
        <f t="shared" si="5"/>
        <v>1.1976744186046511</v>
      </c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</row>
    <row r="185" spans="1:17" x14ac:dyDescent="0.25">
      <c r="A185" t="s">
        <v>1004</v>
      </c>
      <c r="B185" s="119">
        <v>1704</v>
      </c>
      <c r="C185" s="164">
        <v>7677</v>
      </c>
      <c r="D185" s="158">
        <f t="shared" si="4"/>
        <v>0.22196170379054317</v>
      </c>
      <c r="E185" s="119">
        <v>8695</v>
      </c>
      <c r="F185" s="158">
        <f t="shared" si="5"/>
        <v>0.19597469810235768</v>
      </c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</row>
    <row r="186" spans="1:17" x14ac:dyDescent="0.25">
      <c r="A186" t="s">
        <v>1005</v>
      </c>
      <c r="B186" s="119">
        <v>33</v>
      </c>
      <c r="C186" s="165">
        <v>98</v>
      </c>
      <c r="D186" s="158">
        <f t="shared" si="4"/>
        <v>0.33673469387755101</v>
      </c>
      <c r="E186" s="119">
        <v>108</v>
      </c>
      <c r="F186" s="158">
        <f t="shared" si="5"/>
        <v>0.30555555555555558</v>
      </c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</row>
    <row r="187" spans="1:17" x14ac:dyDescent="0.25">
      <c r="A187" t="s">
        <v>1006</v>
      </c>
      <c r="B187" s="119">
        <v>241</v>
      </c>
      <c r="C187" s="165">
        <v>217</v>
      </c>
      <c r="D187" s="158">
        <f t="shared" si="4"/>
        <v>1.1105990783410138</v>
      </c>
      <c r="E187" s="119">
        <v>219</v>
      </c>
      <c r="F187" s="158">
        <f t="shared" si="5"/>
        <v>1.1004566210045663</v>
      </c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</row>
    <row r="188" spans="1:17" x14ac:dyDescent="0.25">
      <c r="A188" t="s">
        <v>1007</v>
      </c>
      <c r="B188" s="119">
        <v>286</v>
      </c>
      <c r="C188" s="165">
        <v>583</v>
      </c>
      <c r="D188" s="158">
        <f t="shared" si="4"/>
        <v>0.49056603773584906</v>
      </c>
      <c r="E188" s="119">
        <v>613</v>
      </c>
      <c r="F188" s="158">
        <f t="shared" si="5"/>
        <v>0.46655791190864598</v>
      </c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</row>
    <row r="189" spans="1:17" x14ac:dyDescent="0.25">
      <c r="A189" t="s">
        <v>1008</v>
      </c>
      <c r="B189" s="119">
        <v>73</v>
      </c>
      <c r="C189" s="165">
        <v>175</v>
      </c>
      <c r="D189" s="158">
        <f t="shared" si="4"/>
        <v>0.41714285714285715</v>
      </c>
      <c r="E189" s="119">
        <v>175.5</v>
      </c>
      <c r="F189" s="158">
        <f t="shared" si="5"/>
        <v>0.41595441595441596</v>
      </c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</row>
    <row r="190" spans="1:17" x14ac:dyDescent="0.25">
      <c r="A190" t="s">
        <v>1009</v>
      </c>
      <c r="B190" s="119">
        <v>5208</v>
      </c>
      <c r="C190" s="164">
        <v>17542</v>
      </c>
      <c r="D190" s="158">
        <f t="shared" si="4"/>
        <v>0.29688747007182759</v>
      </c>
      <c r="E190" s="119">
        <v>18865</v>
      </c>
      <c r="F190" s="158">
        <f t="shared" si="5"/>
        <v>0.27606679035250464</v>
      </c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</row>
    <row r="191" spans="1:17" x14ac:dyDescent="0.25">
      <c r="A191" t="s">
        <v>1010</v>
      </c>
      <c r="B191" s="119">
        <v>2418</v>
      </c>
      <c r="C191" s="164">
        <v>6623</v>
      </c>
      <c r="D191" s="158">
        <f t="shared" si="4"/>
        <v>0.36509134833157181</v>
      </c>
      <c r="E191" s="119">
        <v>7462.5</v>
      </c>
      <c r="F191" s="158">
        <f t="shared" si="5"/>
        <v>0.32402010050251256</v>
      </c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</row>
    <row r="192" spans="1:17" x14ac:dyDescent="0.25">
      <c r="A192" t="s">
        <v>1011</v>
      </c>
      <c r="B192" s="119">
        <v>2352</v>
      </c>
      <c r="C192" s="164">
        <v>5890</v>
      </c>
      <c r="D192" s="158">
        <f t="shared" si="4"/>
        <v>0.399320882852292</v>
      </c>
      <c r="E192" s="119">
        <v>6461</v>
      </c>
      <c r="F192" s="158">
        <f t="shared" si="5"/>
        <v>0.36403033586132177</v>
      </c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</row>
    <row r="193" spans="1:17" x14ac:dyDescent="0.25">
      <c r="A193" t="s">
        <v>1012</v>
      </c>
      <c r="B193" s="119">
        <v>281</v>
      </c>
      <c r="C193" s="165">
        <v>174</v>
      </c>
      <c r="D193" s="158">
        <f t="shared" si="4"/>
        <v>1.6149425287356323</v>
      </c>
      <c r="E193" s="119">
        <v>184</v>
      </c>
      <c r="F193" s="158">
        <f t="shared" si="5"/>
        <v>1.5271739130434783</v>
      </c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</row>
    <row r="194" spans="1:17" x14ac:dyDescent="0.25">
      <c r="A194" t="s">
        <v>1013</v>
      </c>
      <c r="B194" s="119">
        <v>192</v>
      </c>
      <c r="C194" s="165">
        <v>394</v>
      </c>
      <c r="D194" s="158">
        <f t="shared" si="4"/>
        <v>0.48730964467005078</v>
      </c>
      <c r="E194" s="119">
        <v>398</v>
      </c>
      <c r="F194" s="158">
        <f t="shared" si="5"/>
        <v>0.48241206030150752</v>
      </c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</row>
    <row r="195" spans="1:17" x14ac:dyDescent="0.25">
      <c r="A195" t="s">
        <v>1014</v>
      </c>
      <c r="B195" s="119">
        <v>564</v>
      </c>
      <c r="C195" s="164">
        <v>2427</v>
      </c>
      <c r="D195" s="158">
        <f t="shared" si="4"/>
        <v>0.23238566131025959</v>
      </c>
      <c r="E195" s="119">
        <v>2553.5</v>
      </c>
      <c r="F195" s="158">
        <f t="shared" si="5"/>
        <v>0.22087331114157038</v>
      </c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</row>
    <row r="196" spans="1:17" x14ac:dyDescent="0.25">
      <c r="A196" t="s">
        <v>1015</v>
      </c>
      <c r="B196" s="119">
        <v>145</v>
      </c>
      <c r="C196" s="165">
        <v>191</v>
      </c>
      <c r="D196" s="158">
        <f t="shared" si="4"/>
        <v>0.75916230366492143</v>
      </c>
      <c r="E196" s="119">
        <v>215.5</v>
      </c>
      <c r="F196" s="158">
        <f t="shared" si="5"/>
        <v>0.6728538283062645</v>
      </c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</row>
    <row r="197" spans="1:17" x14ac:dyDescent="0.25">
      <c r="A197" t="s">
        <v>1016</v>
      </c>
      <c r="B197" s="119">
        <v>94</v>
      </c>
      <c r="C197" s="165">
        <v>186</v>
      </c>
      <c r="D197" s="158">
        <f t="shared" ref="D197:D260" si="6">B197/C197</f>
        <v>0.5053763440860215</v>
      </c>
      <c r="E197" s="119">
        <v>207.5</v>
      </c>
      <c r="F197" s="158">
        <f t="shared" si="5"/>
        <v>0.45301204819277108</v>
      </c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</row>
    <row r="198" spans="1:17" x14ac:dyDescent="0.25">
      <c r="A198" t="s">
        <v>1017</v>
      </c>
      <c r="B198" s="119">
        <v>107</v>
      </c>
      <c r="C198" s="165">
        <v>638</v>
      </c>
      <c r="D198" s="158">
        <f t="shared" si="6"/>
        <v>0.16771159874608149</v>
      </c>
      <c r="E198" s="119">
        <v>687</v>
      </c>
      <c r="F198" s="158">
        <f t="shared" ref="F198:F261" si="7">B198/E198</f>
        <v>0.15574963609898107</v>
      </c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</row>
    <row r="199" spans="1:17" x14ac:dyDescent="0.25">
      <c r="A199" t="s">
        <v>1018</v>
      </c>
      <c r="B199" s="119">
        <v>226</v>
      </c>
      <c r="C199" s="165">
        <v>524</v>
      </c>
      <c r="D199" s="158">
        <f t="shared" si="6"/>
        <v>0.43129770992366412</v>
      </c>
      <c r="E199" s="119">
        <v>530</v>
      </c>
      <c r="F199" s="158">
        <f t="shared" si="7"/>
        <v>0.42641509433962266</v>
      </c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</row>
    <row r="200" spans="1:17" x14ac:dyDescent="0.25">
      <c r="A200" t="s">
        <v>1019</v>
      </c>
      <c r="B200" s="119">
        <v>410</v>
      </c>
      <c r="C200" s="165">
        <v>238</v>
      </c>
      <c r="D200" s="158">
        <f t="shared" si="6"/>
        <v>1.7226890756302522</v>
      </c>
      <c r="E200" s="119">
        <v>255.5</v>
      </c>
      <c r="F200" s="158">
        <f t="shared" si="7"/>
        <v>1.6046966731898238</v>
      </c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</row>
    <row r="201" spans="1:17" x14ac:dyDescent="0.25">
      <c r="A201" t="s">
        <v>1020</v>
      </c>
      <c r="B201" s="119">
        <v>123</v>
      </c>
      <c r="C201" s="165">
        <v>529</v>
      </c>
      <c r="D201" s="158">
        <f t="shared" si="6"/>
        <v>0.23251417769376181</v>
      </c>
      <c r="E201" s="119">
        <v>580</v>
      </c>
      <c r="F201" s="158">
        <f t="shared" si="7"/>
        <v>0.21206896551724139</v>
      </c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</row>
    <row r="202" spans="1:17" x14ac:dyDescent="0.25">
      <c r="A202" t="s">
        <v>1021</v>
      </c>
      <c r="B202" s="119">
        <v>123</v>
      </c>
      <c r="C202" s="165">
        <v>272</v>
      </c>
      <c r="D202" s="158">
        <f t="shared" si="6"/>
        <v>0.45220588235294118</v>
      </c>
      <c r="E202" s="119">
        <v>283.5</v>
      </c>
      <c r="F202" s="158">
        <f t="shared" si="7"/>
        <v>0.43386243386243384</v>
      </c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</row>
    <row r="203" spans="1:17" x14ac:dyDescent="0.25">
      <c r="A203" t="s">
        <v>1022</v>
      </c>
      <c r="B203" s="119">
        <v>902</v>
      </c>
      <c r="C203" s="164">
        <v>2039</v>
      </c>
      <c r="D203" s="158">
        <f t="shared" si="6"/>
        <v>0.44237371260421776</v>
      </c>
      <c r="E203" s="119">
        <v>2187</v>
      </c>
      <c r="F203" s="158">
        <f t="shared" si="7"/>
        <v>0.41243712848651121</v>
      </c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</row>
    <row r="204" spans="1:17" x14ac:dyDescent="0.25">
      <c r="A204" t="s">
        <v>1023</v>
      </c>
      <c r="B204" s="119">
        <v>401</v>
      </c>
      <c r="C204" s="165">
        <v>991</v>
      </c>
      <c r="D204" s="158">
        <f t="shared" si="6"/>
        <v>0.4046417759838547</v>
      </c>
      <c r="E204" s="119">
        <v>1075.5</v>
      </c>
      <c r="F204" s="158">
        <f t="shared" si="7"/>
        <v>0.37284983728498372</v>
      </c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</row>
    <row r="205" spans="1:17" x14ac:dyDescent="0.25">
      <c r="A205" t="s">
        <v>1024</v>
      </c>
      <c r="B205" s="119">
        <v>262</v>
      </c>
      <c r="C205" s="165">
        <v>849</v>
      </c>
      <c r="D205" s="158">
        <f t="shared" si="6"/>
        <v>0.30859835100117783</v>
      </c>
      <c r="E205" s="119">
        <v>881.5</v>
      </c>
      <c r="F205" s="158">
        <f t="shared" si="7"/>
        <v>0.29722064662507092</v>
      </c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</row>
    <row r="206" spans="1:17" x14ac:dyDescent="0.25">
      <c r="A206" t="s">
        <v>1025</v>
      </c>
      <c r="B206" s="119">
        <v>95</v>
      </c>
      <c r="C206" s="165">
        <v>924</v>
      </c>
      <c r="D206" s="158">
        <f t="shared" si="6"/>
        <v>0.10281385281385282</v>
      </c>
      <c r="E206" s="119">
        <v>999</v>
      </c>
      <c r="F206" s="158">
        <f t="shared" si="7"/>
        <v>9.5095095095095089E-2</v>
      </c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</row>
    <row r="207" spans="1:17" x14ac:dyDescent="0.25">
      <c r="A207" t="s">
        <v>1026</v>
      </c>
      <c r="B207" s="119">
        <v>463</v>
      </c>
      <c r="C207" s="165">
        <v>499</v>
      </c>
      <c r="D207" s="158">
        <f t="shared" si="6"/>
        <v>0.92785571142284573</v>
      </c>
      <c r="E207" s="119">
        <v>527</v>
      </c>
      <c r="F207" s="158">
        <f t="shared" si="7"/>
        <v>0.87855787476280833</v>
      </c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</row>
    <row r="208" spans="1:17" x14ac:dyDescent="0.25">
      <c r="A208" t="s">
        <v>1027</v>
      </c>
      <c r="B208" s="119">
        <v>292</v>
      </c>
      <c r="C208" s="165">
        <v>464</v>
      </c>
      <c r="D208" s="158">
        <f t="shared" si="6"/>
        <v>0.62931034482758619</v>
      </c>
      <c r="E208" s="119">
        <v>508.5</v>
      </c>
      <c r="F208" s="158">
        <f t="shared" si="7"/>
        <v>0.57423795476892825</v>
      </c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</row>
    <row r="209" spans="1:17" x14ac:dyDescent="0.25">
      <c r="A209" t="s">
        <v>1028</v>
      </c>
      <c r="B209" s="119">
        <v>19</v>
      </c>
      <c r="C209" s="165">
        <v>108</v>
      </c>
      <c r="D209" s="158">
        <f t="shared" si="6"/>
        <v>0.17592592592592593</v>
      </c>
      <c r="E209" s="119">
        <v>120</v>
      </c>
      <c r="F209" s="158">
        <f t="shared" si="7"/>
        <v>0.15833333333333333</v>
      </c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</row>
    <row r="210" spans="1:17" x14ac:dyDescent="0.25">
      <c r="A210" t="s">
        <v>1029</v>
      </c>
      <c r="B210" s="119">
        <v>128</v>
      </c>
      <c r="C210" s="165">
        <v>318</v>
      </c>
      <c r="D210" s="158">
        <f t="shared" si="6"/>
        <v>0.40251572327044027</v>
      </c>
      <c r="E210" s="119">
        <v>334</v>
      </c>
      <c r="F210" s="158">
        <f t="shared" si="7"/>
        <v>0.38323353293413176</v>
      </c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</row>
    <row r="211" spans="1:17" x14ac:dyDescent="0.25">
      <c r="A211" t="s">
        <v>1030</v>
      </c>
      <c r="B211" s="119">
        <v>211</v>
      </c>
      <c r="C211" s="164">
        <v>1802</v>
      </c>
      <c r="D211" s="158">
        <f t="shared" si="6"/>
        <v>0.11709211986681466</v>
      </c>
      <c r="E211" s="119">
        <v>1907</v>
      </c>
      <c r="F211" s="158">
        <f t="shared" si="7"/>
        <v>0.11064499213424227</v>
      </c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</row>
    <row r="212" spans="1:17" x14ac:dyDescent="0.25">
      <c r="A212" t="s">
        <v>1031</v>
      </c>
      <c r="B212" s="119">
        <v>603</v>
      </c>
      <c r="C212" s="164">
        <v>1340</v>
      </c>
      <c r="D212" s="158">
        <f t="shared" si="6"/>
        <v>0.45</v>
      </c>
      <c r="E212" s="119">
        <v>1421</v>
      </c>
      <c r="F212" s="158">
        <f t="shared" si="7"/>
        <v>0.42434904996481349</v>
      </c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</row>
    <row r="213" spans="1:17" x14ac:dyDescent="0.25">
      <c r="A213" t="s">
        <v>1032</v>
      </c>
      <c r="B213" s="119">
        <v>2255</v>
      </c>
      <c r="C213" s="164">
        <v>6791</v>
      </c>
      <c r="D213" s="158">
        <f t="shared" si="6"/>
        <v>0.33205713444264467</v>
      </c>
      <c r="E213" s="119">
        <v>7113</v>
      </c>
      <c r="F213" s="158">
        <f t="shared" si="7"/>
        <v>0.31702516519049628</v>
      </c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</row>
    <row r="214" spans="1:17" x14ac:dyDescent="0.25">
      <c r="A214" t="s">
        <v>1033</v>
      </c>
      <c r="B214" s="119">
        <v>155</v>
      </c>
      <c r="C214" s="165">
        <v>514</v>
      </c>
      <c r="D214" s="158">
        <f t="shared" si="6"/>
        <v>0.30155642023346302</v>
      </c>
      <c r="E214" s="119">
        <v>602</v>
      </c>
      <c r="F214" s="158">
        <f t="shared" si="7"/>
        <v>0.25747508305647843</v>
      </c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</row>
    <row r="215" spans="1:17" x14ac:dyDescent="0.25">
      <c r="A215" t="s">
        <v>1034</v>
      </c>
      <c r="B215" s="119">
        <v>383</v>
      </c>
      <c r="C215" s="164">
        <v>1575</v>
      </c>
      <c r="D215" s="158">
        <f t="shared" si="6"/>
        <v>0.24317460317460318</v>
      </c>
      <c r="E215" s="119">
        <v>1785</v>
      </c>
      <c r="F215" s="158">
        <f t="shared" si="7"/>
        <v>0.2145658263305322</v>
      </c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</row>
    <row r="216" spans="1:17" x14ac:dyDescent="0.25">
      <c r="A216" t="s">
        <v>1035</v>
      </c>
      <c r="B216" s="119">
        <v>5431</v>
      </c>
      <c r="C216" s="164">
        <v>14384</v>
      </c>
      <c r="D216" s="158">
        <f t="shared" si="6"/>
        <v>0.37757230255839824</v>
      </c>
      <c r="E216" s="119">
        <v>15845.5</v>
      </c>
      <c r="F216" s="158">
        <f t="shared" si="7"/>
        <v>0.34274715218831847</v>
      </c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</row>
    <row r="217" spans="1:17" x14ac:dyDescent="0.25">
      <c r="A217" t="s">
        <v>1036</v>
      </c>
      <c r="B217" s="119">
        <v>19503</v>
      </c>
      <c r="C217" s="164">
        <v>58987</v>
      </c>
      <c r="D217" s="158">
        <f t="shared" si="6"/>
        <v>0.33063217319070304</v>
      </c>
      <c r="E217" s="119">
        <v>64926.5</v>
      </c>
      <c r="F217" s="158">
        <f t="shared" si="7"/>
        <v>0.30038582088977533</v>
      </c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</row>
    <row r="218" spans="1:17" x14ac:dyDescent="0.25">
      <c r="A218" t="s">
        <v>1037</v>
      </c>
      <c r="B218" s="119">
        <v>125</v>
      </c>
      <c r="C218" s="165">
        <v>364</v>
      </c>
      <c r="D218" s="158">
        <f t="shared" si="6"/>
        <v>0.34340659340659341</v>
      </c>
      <c r="E218" s="119">
        <v>360.5</v>
      </c>
      <c r="F218" s="158">
        <f t="shared" si="7"/>
        <v>0.34674063800277394</v>
      </c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</row>
    <row r="219" spans="1:17" x14ac:dyDescent="0.25">
      <c r="A219" t="s">
        <v>1038</v>
      </c>
      <c r="B219" s="119">
        <v>51</v>
      </c>
      <c r="C219" s="165">
        <v>265</v>
      </c>
      <c r="D219" s="158">
        <f t="shared" si="6"/>
        <v>0.19245283018867926</v>
      </c>
      <c r="E219" s="119">
        <v>272</v>
      </c>
      <c r="F219" s="158">
        <f t="shared" si="7"/>
        <v>0.1875</v>
      </c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</row>
    <row r="220" spans="1:17" x14ac:dyDescent="0.25">
      <c r="A220" t="s">
        <v>1039</v>
      </c>
      <c r="B220" s="119">
        <v>249</v>
      </c>
      <c r="C220" s="165">
        <v>440</v>
      </c>
      <c r="D220" s="158">
        <f t="shared" si="6"/>
        <v>0.56590909090909092</v>
      </c>
      <c r="E220" s="119">
        <v>478.5</v>
      </c>
      <c r="F220" s="158">
        <f t="shared" si="7"/>
        <v>0.52037617554858939</v>
      </c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</row>
    <row r="221" spans="1:17" x14ac:dyDescent="0.25">
      <c r="A221" t="s">
        <v>1040</v>
      </c>
      <c r="B221" s="119">
        <v>13</v>
      </c>
      <c r="C221" s="165">
        <v>604</v>
      </c>
      <c r="D221" s="158">
        <f t="shared" si="6"/>
        <v>2.1523178807947019E-2</v>
      </c>
      <c r="E221" s="119">
        <v>672</v>
      </c>
      <c r="F221" s="158">
        <f t="shared" si="7"/>
        <v>1.9345238095238096E-2</v>
      </c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</row>
    <row r="222" spans="1:17" x14ac:dyDescent="0.25">
      <c r="A222" t="s">
        <v>1041</v>
      </c>
      <c r="B222" s="119">
        <v>2812</v>
      </c>
      <c r="C222" s="164">
        <v>8977</v>
      </c>
      <c r="D222" s="158">
        <f t="shared" si="6"/>
        <v>0.31324495934053692</v>
      </c>
      <c r="E222" s="119">
        <v>10285.5</v>
      </c>
      <c r="F222" s="158">
        <f t="shared" si="7"/>
        <v>0.27339458460940158</v>
      </c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</row>
    <row r="223" spans="1:17" x14ac:dyDescent="0.25">
      <c r="A223" t="s">
        <v>1042</v>
      </c>
      <c r="B223" s="119">
        <v>103</v>
      </c>
      <c r="C223" s="165">
        <v>505</v>
      </c>
      <c r="D223" s="158">
        <f t="shared" si="6"/>
        <v>0.20396039603960395</v>
      </c>
      <c r="E223" s="119">
        <v>552</v>
      </c>
      <c r="F223" s="158">
        <f t="shared" si="7"/>
        <v>0.18659420289855072</v>
      </c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</row>
    <row r="224" spans="1:17" x14ac:dyDescent="0.25">
      <c r="A224" t="s">
        <v>1043</v>
      </c>
      <c r="B224" s="119">
        <v>236</v>
      </c>
      <c r="C224" s="165">
        <v>363</v>
      </c>
      <c r="D224" s="158">
        <f t="shared" si="6"/>
        <v>0.65013774104683197</v>
      </c>
      <c r="E224" s="119">
        <v>380.5</v>
      </c>
      <c r="F224" s="158">
        <f t="shared" si="7"/>
        <v>0.62023653088042052</v>
      </c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</row>
    <row r="225" spans="1:17" x14ac:dyDescent="0.25">
      <c r="A225" t="s">
        <v>1044</v>
      </c>
      <c r="B225" s="119">
        <v>26</v>
      </c>
      <c r="C225" s="165">
        <v>212</v>
      </c>
      <c r="D225" s="158">
        <f t="shared" si="6"/>
        <v>0.12264150943396226</v>
      </c>
      <c r="E225" s="119">
        <v>231</v>
      </c>
      <c r="F225" s="158">
        <f t="shared" si="7"/>
        <v>0.11255411255411256</v>
      </c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</row>
    <row r="226" spans="1:17" x14ac:dyDescent="0.25">
      <c r="A226" t="s">
        <v>1045</v>
      </c>
      <c r="B226" s="119">
        <v>390</v>
      </c>
      <c r="C226" s="164">
        <v>1340</v>
      </c>
      <c r="D226" s="158">
        <f t="shared" si="6"/>
        <v>0.29104477611940299</v>
      </c>
      <c r="E226" s="119">
        <v>1531.5</v>
      </c>
      <c r="F226" s="158">
        <f t="shared" si="7"/>
        <v>0.25465230166503428</v>
      </c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</row>
    <row r="227" spans="1:17" x14ac:dyDescent="0.25">
      <c r="A227" t="s">
        <v>1046</v>
      </c>
      <c r="B227" s="119">
        <v>318</v>
      </c>
      <c r="C227" s="165">
        <v>630</v>
      </c>
      <c r="D227" s="158">
        <f t="shared" si="6"/>
        <v>0.50476190476190474</v>
      </c>
      <c r="E227" s="119">
        <v>660</v>
      </c>
      <c r="F227" s="158">
        <f t="shared" si="7"/>
        <v>0.48181818181818181</v>
      </c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</row>
    <row r="228" spans="1:17" x14ac:dyDescent="0.25">
      <c r="A228" t="s">
        <v>1047</v>
      </c>
      <c r="B228" s="119">
        <v>105</v>
      </c>
      <c r="C228" s="165">
        <v>342</v>
      </c>
      <c r="D228" s="158">
        <f t="shared" si="6"/>
        <v>0.30701754385964913</v>
      </c>
      <c r="E228" s="119">
        <v>374.5</v>
      </c>
      <c r="F228" s="158">
        <f t="shared" si="7"/>
        <v>0.28037383177570091</v>
      </c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</row>
    <row r="229" spans="1:17" x14ac:dyDescent="0.25">
      <c r="A229" t="s">
        <v>1048</v>
      </c>
      <c r="B229" s="119">
        <v>700</v>
      </c>
      <c r="C229" s="164">
        <v>2880</v>
      </c>
      <c r="D229" s="158">
        <f t="shared" si="6"/>
        <v>0.24305555555555555</v>
      </c>
      <c r="E229" s="119">
        <v>3169.5</v>
      </c>
      <c r="F229" s="158">
        <f t="shared" si="7"/>
        <v>0.22085502445180627</v>
      </c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</row>
    <row r="230" spans="1:17" x14ac:dyDescent="0.25">
      <c r="A230" t="s">
        <v>1049</v>
      </c>
      <c r="B230" s="119">
        <v>663</v>
      </c>
      <c r="C230" s="164">
        <v>3511</v>
      </c>
      <c r="D230" s="158">
        <f t="shared" si="6"/>
        <v>0.18883508971802906</v>
      </c>
      <c r="E230" s="119">
        <v>3601.5</v>
      </c>
      <c r="F230" s="158">
        <f t="shared" si="7"/>
        <v>0.18408996251561849</v>
      </c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</row>
    <row r="231" spans="1:17" x14ac:dyDescent="0.25">
      <c r="A231" t="s">
        <v>1050</v>
      </c>
      <c r="B231" s="119">
        <v>188</v>
      </c>
      <c r="C231" s="165">
        <v>362</v>
      </c>
      <c r="D231" s="158">
        <f t="shared" si="6"/>
        <v>0.51933701657458564</v>
      </c>
      <c r="E231" s="119">
        <v>398</v>
      </c>
      <c r="F231" s="158">
        <f t="shared" si="7"/>
        <v>0.47236180904522612</v>
      </c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</row>
    <row r="232" spans="1:17" x14ac:dyDescent="0.25">
      <c r="A232" t="s">
        <v>1051</v>
      </c>
      <c r="B232" s="119">
        <v>393</v>
      </c>
      <c r="C232" s="165">
        <v>418</v>
      </c>
      <c r="D232" s="158">
        <f t="shared" si="6"/>
        <v>0.94019138755980858</v>
      </c>
      <c r="E232" s="119">
        <v>447.5</v>
      </c>
      <c r="F232" s="158">
        <f t="shared" si="7"/>
        <v>0.87821229050279326</v>
      </c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</row>
    <row r="233" spans="1:17" x14ac:dyDescent="0.25">
      <c r="A233" t="s">
        <v>1052</v>
      </c>
      <c r="B233" s="119">
        <v>299</v>
      </c>
      <c r="C233" s="164">
        <v>1144</v>
      </c>
      <c r="D233" s="158">
        <f t="shared" si="6"/>
        <v>0.26136363636363635</v>
      </c>
      <c r="E233" s="119">
        <v>1272</v>
      </c>
      <c r="F233" s="158">
        <f t="shared" si="7"/>
        <v>0.23506289308176101</v>
      </c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</row>
    <row r="234" spans="1:17" x14ac:dyDescent="0.25">
      <c r="A234" t="s">
        <v>1053</v>
      </c>
      <c r="B234" s="119">
        <v>259</v>
      </c>
      <c r="C234" s="164">
        <v>1463</v>
      </c>
      <c r="D234" s="158">
        <f t="shared" si="6"/>
        <v>0.17703349282296652</v>
      </c>
      <c r="E234" s="119">
        <v>1602</v>
      </c>
      <c r="F234" s="158">
        <f t="shared" si="7"/>
        <v>0.16167290886392011</v>
      </c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</row>
    <row r="235" spans="1:17" x14ac:dyDescent="0.25">
      <c r="A235" t="s">
        <v>1054</v>
      </c>
      <c r="B235" s="119">
        <v>283</v>
      </c>
      <c r="C235" s="165">
        <v>457</v>
      </c>
      <c r="D235" s="158">
        <f t="shared" si="6"/>
        <v>0.61925601750547044</v>
      </c>
      <c r="E235" s="119">
        <v>471.5</v>
      </c>
      <c r="F235" s="158">
        <f t="shared" si="7"/>
        <v>0.60021208907741253</v>
      </c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</row>
    <row r="236" spans="1:17" x14ac:dyDescent="0.25">
      <c r="A236" t="s">
        <v>1055</v>
      </c>
      <c r="B236" s="119">
        <v>382</v>
      </c>
      <c r="C236" s="164">
        <v>1556</v>
      </c>
      <c r="D236" s="158">
        <f t="shared" si="6"/>
        <v>0.24550128534704371</v>
      </c>
      <c r="E236" s="119">
        <v>1569</v>
      </c>
      <c r="F236" s="158">
        <f t="shared" si="7"/>
        <v>0.24346717654557043</v>
      </c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</row>
    <row r="237" spans="1:17" x14ac:dyDescent="0.25">
      <c r="A237" t="s">
        <v>1056</v>
      </c>
      <c r="B237" s="119">
        <v>349</v>
      </c>
      <c r="C237" s="164">
        <v>1223</v>
      </c>
      <c r="D237" s="158">
        <f t="shared" si="6"/>
        <v>0.28536385936222403</v>
      </c>
      <c r="E237" s="119">
        <v>1379.5</v>
      </c>
      <c r="F237" s="158">
        <f t="shared" si="7"/>
        <v>0.25299021384559622</v>
      </c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</row>
    <row r="238" spans="1:17" x14ac:dyDescent="0.25">
      <c r="A238" t="s">
        <v>1057</v>
      </c>
      <c r="B238" s="119">
        <v>338</v>
      </c>
      <c r="C238" s="165">
        <v>749</v>
      </c>
      <c r="D238" s="158">
        <f t="shared" si="6"/>
        <v>0.45126835781041391</v>
      </c>
      <c r="E238" s="119">
        <v>646</v>
      </c>
      <c r="F238" s="158">
        <f t="shared" si="7"/>
        <v>0.52321981424148611</v>
      </c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</row>
    <row r="239" spans="1:17" x14ac:dyDescent="0.25">
      <c r="A239" t="s">
        <v>1058</v>
      </c>
      <c r="B239" s="119">
        <v>465</v>
      </c>
      <c r="C239" s="164">
        <v>1644</v>
      </c>
      <c r="D239" s="158">
        <f t="shared" si="6"/>
        <v>0.28284671532846717</v>
      </c>
      <c r="E239" s="119">
        <v>1717.5</v>
      </c>
      <c r="F239" s="158">
        <f t="shared" si="7"/>
        <v>0.27074235807860264</v>
      </c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</row>
    <row r="240" spans="1:17" x14ac:dyDescent="0.25">
      <c r="A240" t="s">
        <v>1059</v>
      </c>
      <c r="B240" s="119">
        <v>3617</v>
      </c>
      <c r="C240" s="164">
        <v>10897</v>
      </c>
      <c r="D240" s="158">
        <f t="shared" si="6"/>
        <v>0.33192621822519958</v>
      </c>
      <c r="E240" s="119">
        <v>12169.5</v>
      </c>
      <c r="F240" s="158">
        <f t="shared" si="7"/>
        <v>0.2972184559760056</v>
      </c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</row>
    <row r="241" spans="1:17" x14ac:dyDescent="0.25">
      <c r="A241" t="s">
        <v>1060</v>
      </c>
      <c r="B241" s="119">
        <v>203</v>
      </c>
      <c r="C241" s="165">
        <v>270</v>
      </c>
      <c r="D241" s="158">
        <f t="shared" si="6"/>
        <v>0.75185185185185188</v>
      </c>
      <c r="E241" s="119">
        <v>273.5</v>
      </c>
      <c r="F241" s="158">
        <f t="shared" si="7"/>
        <v>0.74223034734917737</v>
      </c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</row>
    <row r="242" spans="1:17" x14ac:dyDescent="0.25">
      <c r="A242" t="s">
        <v>1061</v>
      </c>
      <c r="B242" s="119">
        <v>111</v>
      </c>
      <c r="C242" s="165">
        <v>280</v>
      </c>
      <c r="D242" s="158">
        <f t="shared" si="6"/>
        <v>0.39642857142857141</v>
      </c>
      <c r="E242" s="119">
        <v>263</v>
      </c>
      <c r="F242" s="158">
        <f t="shared" si="7"/>
        <v>0.4220532319391635</v>
      </c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</row>
    <row r="243" spans="1:17" x14ac:dyDescent="0.25">
      <c r="A243" t="s">
        <v>1062</v>
      </c>
      <c r="B243" s="119">
        <v>135</v>
      </c>
      <c r="C243" s="165">
        <v>191</v>
      </c>
      <c r="D243" s="158">
        <f t="shared" si="6"/>
        <v>0.70680628272251311</v>
      </c>
      <c r="E243" s="119">
        <v>210.5</v>
      </c>
      <c r="F243" s="158">
        <f t="shared" si="7"/>
        <v>0.64133016627078387</v>
      </c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</row>
    <row r="244" spans="1:17" x14ac:dyDescent="0.25">
      <c r="A244" t="s">
        <v>1063</v>
      </c>
      <c r="B244" s="119">
        <v>315</v>
      </c>
      <c r="C244" s="165">
        <v>673</v>
      </c>
      <c r="D244" s="158">
        <f t="shared" si="6"/>
        <v>0.46805349182763745</v>
      </c>
      <c r="E244" s="119">
        <v>719.5</v>
      </c>
      <c r="F244" s="158">
        <f t="shared" si="7"/>
        <v>0.43780403057678946</v>
      </c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</row>
    <row r="245" spans="1:17" x14ac:dyDescent="0.25">
      <c r="A245" t="s">
        <v>1064</v>
      </c>
      <c r="B245" s="119">
        <v>381</v>
      </c>
      <c r="C245" s="164">
        <v>1285</v>
      </c>
      <c r="D245" s="158">
        <f t="shared" si="6"/>
        <v>0.29649805447470817</v>
      </c>
      <c r="E245" s="119">
        <v>1376.5</v>
      </c>
      <c r="F245" s="158">
        <f t="shared" si="7"/>
        <v>0.27678895750090809</v>
      </c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</row>
    <row r="246" spans="1:17" x14ac:dyDescent="0.25">
      <c r="A246" t="s">
        <v>1065</v>
      </c>
      <c r="B246" s="119">
        <v>105</v>
      </c>
      <c r="C246" s="165">
        <v>259</v>
      </c>
      <c r="D246" s="158">
        <f t="shared" si="6"/>
        <v>0.40540540540540543</v>
      </c>
      <c r="E246" s="119">
        <v>307.5</v>
      </c>
      <c r="F246" s="158">
        <f t="shared" si="7"/>
        <v>0.34146341463414637</v>
      </c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</row>
    <row r="247" spans="1:17" x14ac:dyDescent="0.25">
      <c r="A247" t="s">
        <v>1066</v>
      </c>
      <c r="B247" s="119">
        <v>128</v>
      </c>
      <c r="C247" s="165">
        <v>276</v>
      </c>
      <c r="D247" s="158">
        <f t="shared" si="6"/>
        <v>0.46376811594202899</v>
      </c>
      <c r="E247" s="119">
        <v>284</v>
      </c>
      <c r="F247" s="158">
        <f t="shared" si="7"/>
        <v>0.45070422535211269</v>
      </c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</row>
    <row r="248" spans="1:17" x14ac:dyDescent="0.25">
      <c r="A248" t="s">
        <v>1067</v>
      </c>
      <c r="B248" s="119">
        <v>52</v>
      </c>
      <c r="C248" s="165">
        <v>184</v>
      </c>
      <c r="D248" s="158">
        <f t="shared" si="6"/>
        <v>0.28260869565217389</v>
      </c>
      <c r="E248" s="119">
        <v>190.5</v>
      </c>
      <c r="F248" s="158">
        <f t="shared" si="7"/>
        <v>0.27296587926509186</v>
      </c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</row>
    <row r="249" spans="1:17" x14ac:dyDescent="0.25">
      <c r="A249" t="s">
        <v>1068</v>
      </c>
      <c r="B249" s="119">
        <v>428</v>
      </c>
      <c r="C249" s="165">
        <v>629</v>
      </c>
      <c r="D249" s="158">
        <f t="shared" si="6"/>
        <v>0.68044515103338632</v>
      </c>
      <c r="E249" s="119">
        <v>705</v>
      </c>
      <c r="F249" s="158">
        <f t="shared" si="7"/>
        <v>0.60709219858156027</v>
      </c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</row>
    <row r="250" spans="1:17" x14ac:dyDescent="0.25">
      <c r="A250" t="s">
        <v>1069</v>
      </c>
      <c r="B250" s="119">
        <v>319</v>
      </c>
      <c r="C250" s="164">
        <v>1045</v>
      </c>
      <c r="D250" s="158">
        <f t="shared" si="6"/>
        <v>0.30526315789473685</v>
      </c>
      <c r="E250" s="119">
        <v>1159.5</v>
      </c>
      <c r="F250" s="158">
        <f t="shared" si="7"/>
        <v>0.27511858559724017</v>
      </c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</row>
    <row r="251" spans="1:17" x14ac:dyDescent="0.25">
      <c r="A251" t="s">
        <v>1070</v>
      </c>
      <c r="B251" s="119">
        <v>225</v>
      </c>
      <c r="C251" s="165">
        <v>363</v>
      </c>
      <c r="D251" s="158">
        <f t="shared" si="6"/>
        <v>0.6198347107438017</v>
      </c>
      <c r="E251" s="119">
        <v>409</v>
      </c>
      <c r="F251" s="158">
        <f t="shared" si="7"/>
        <v>0.55012224938875309</v>
      </c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</row>
    <row r="252" spans="1:17" x14ac:dyDescent="0.25">
      <c r="A252" t="s">
        <v>1071</v>
      </c>
      <c r="B252" s="119">
        <v>76</v>
      </c>
      <c r="C252" s="165">
        <v>371</v>
      </c>
      <c r="D252" s="158">
        <f t="shared" si="6"/>
        <v>0.20485175202156333</v>
      </c>
      <c r="E252" s="119">
        <v>405</v>
      </c>
      <c r="F252" s="158">
        <f t="shared" si="7"/>
        <v>0.18765432098765433</v>
      </c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</row>
    <row r="253" spans="1:17" x14ac:dyDescent="0.25">
      <c r="A253" t="s">
        <v>1072</v>
      </c>
      <c r="B253" s="119">
        <v>445</v>
      </c>
      <c r="C253" s="165">
        <v>871</v>
      </c>
      <c r="D253" s="158">
        <f t="shared" si="6"/>
        <v>0.51090700344431683</v>
      </c>
      <c r="E253" s="119">
        <v>949</v>
      </c>
      <c r="F253" s="158">
        <f t="shared" si="7"/>
        <v>0.46891464699683877</v>
      </c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</row>
    <row r="254" spans="1:17" x14ac:dyDescent="0.25">
      <c r="A254" t="s">
        <v>1073</v>
      </c>
      <c r="B254" s="119">
        <v>342</v>
      </c>
      <c r="C254" s="164">
        <v>1035</v>
      </c>
      <c r="D254" s="158">
        <f t="shared" si="6"/>
        <v>0.33043478260869563</v>
      </c>
      <c r="E254" s="119">
        <v>1185</v>
      </c>
      <c r="F254" s="158">
        <f t="shared" si="7"/>
        <v>0.28860759493670884</v>
      </c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</row>
    <row r="255" spans="1:17" x14ac:dyDescent="0.25">
      <c r="A255" t="s">
        <v>1074</v>
      </c>
      <c r="B255" s="119">
        <v>346</v>
      </c>
      <c r="C255" s="165">
        <v>902</v>
      </c>
      <c r="D255" s="158">
        <f t="shared" si="6"/>
        <v>0.38359201773835921</v>
      </c>
      <c r="E255" s="119">
        <v>934</v>
      </c>
      <c r="F255" s="158">
        <f t="shared" si="7"/>
        <v>0.37044967880085655</v>
      </c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</row>
    <row r="256" spans="1:17" x14ac:dyDescent="0.25">
      <c r="A256" t="s">
        <v>1075</v>
      </c>
      <c r="B256" s="119">
        <v>86</v>
      </c>
      <c r="C256" s="165">
        <v>155</v>
      </c>
      <c r="D256" s="158">
        <f t="shared" si="6"/>
        <v>0.55483870967741933</v>
      </c>
      <c r="E256" s="119">
        <v>175.5</v>
      </c>
      <c r="F256" s="158">
        <f t="shared" si="7"/>
        <v>0.49002849002849003</v>
      </c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</row>
    <row r="257" spans="1:17" x14ac:dyDescent="0.25">
      <c r="A257" t="s">
        <v>1076</v>
      </c>
      <c r="B257" s="119">
        <v>1441</v>
      </c>
      <c r="C257" s="164">
        <v>5772</v>
      </c>
      <c r="D257" s="158">
        <f t="shared" si="6"/>
        <v>0.24965349965349964</v>
      </c>
      <c r="E257" s="119">
        <v>5266</v>
      </c>
      <c r="F257" s="158">
        <f t="shared" si="7"/>
        <v>0.27364223319407521</v>
      </c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</row>
    <row r="258" spans="1:17" x14ac:dyDescent="0.25">
      <c r="A258" t="s">
        <v>1077</v>
      </c>
      <c r="B258" s="119">
        <v>64</v>
      </c>
      <c r="C258" s="165">
        <v>161</v>
      </c>
      <c r="D258" s="158">
        <f t="shared" si="6"/>
        <v>0.39751552795031053</v>
      </c>
      <c r="E258" s="119">
        <v>161.5</v>
      </c>
      <c r="F258" s="158">
        <f t="shared" si="7"/>
        <v>0.39628482972136225</v>
      </c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</row>
    <row r="259" spans="1:17" x14ac:dyDescent="0.25">
      <c r="A259" t="s">
        <v>1078</v>
      </c>
      <c r="B259" s="119">
        <v>2162</v>
      </c>
      <c r="C259" s="164">
        <v>6579</v>
      </c>
      <c r="D259" s="158">
        <f t="shared" si="6"/>
        <v>0.32862137102903177</v>
      </c>
      <c r="E259" s="119">
        <v>7415.5</v>
      </c>
      <c r="F259" s="158">
        <f t="shared" si="7"/>
        <v>0.29155148000809117</v>
      </c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</row>
    <row r="260" spans="1:17" x14ac:dyDescent="0.25">
      <c r="A260" t="s">
        <v>1079</v>
      </c>
      <c r="B260" s="119">
        <v>1923</v>
      </c>
      <c r="C260" s="164">
        <v>7506</v>
      </c>
      <c r="D260" s="158">
        <f t="shared" si="6"/>
        <v>0.25619504396482812</v>
      </c>
      <c r="E260" s="119">
        <v>7874.5</v>
      </c>
      <c r="F260" s="158">
        <f t="shared" si="7"/>
        <v>0.24420598133214808</v>
      </c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</row>
    <row r="261" spans="1:17" x14ac:dyDescent="0.25">
      <c r="A261" t="s">
        <v>1080</v>
      </c>
      <c r="B261" s="119">
        <v>1219</v>
      </c>
      <c r="C261" s="164">
        <v>4131</v>
      </c>
      <c r="D261" s="158">
        <f t="shared" ref="D261:D324" si="8">B261/C261</f>
        <v>0.29508593560881141</v>
      </c>
      <c r="E261" s="119">
        <v>4448.5</v>
      </c>
      <c r="F261" s="158">
        <f t="shared" si="7"/>
        <v>0.27402495223108914</v>
      </c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</row>
    <row r="262" spans="1:17" x14ac:dyDescent="0.25">
      <c r="A262" t="s">
        <v>1081</v>
      </c>
      <c r="B262" s="119">
        <v>3275</v>
      </c>
      <c r="C262" s="164">
        <v>8412</v>
      </c>
      <c r="D262" s="158">
        <f t="shared" si="8"/>
        <v>0.38932477413219213</v>
      </c>
      <c r="E262" s="119">
        <v>9635.5</v>
      </c>
      <c r="F262" s="158">
        <f t="shared" ref="F262:F325" si="9">B262/E262</f>
        <v>0.3398889523117638</v>
      </c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</row>
    <row r="263" spans="1:17" x14ac:dyDescent="0.25">
      <c r="A263" t="s">
        <v>1082</v>
      </c>
      <c r="B263" s="119">
        <v>986</v>
      </c>
      <c r="C263" s="164">
        <v>4051</v>
      </c>
      <c r="D263" s="158">
        <f t="shared" si="8"/>
        <v>0.24339669217477167</v>
      </c>
      <c r="E263" s="119">
        <v>4246</v>
      </c>
      <c r="F263" s="158">
        <f t="shared" si="9"/>
        <v>0.23221855864342911</v>
      </c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</row>
    <row r="264" spans="1:17" x14ac:dyDescent="0.25">
      <c r="A264" t="s">
        <v>1083</v>
      </c>
      <c r="B264" s="119">
        <v>51</v>
      </c>
      <c r="C264" s="165">
        <v>149</v>
      </c>
      <c r="D264" s="158">
        <f t="shared" si="8"/>
        <v>0.34228187919463088</v>
      </c>
      <c r="E264" s="119">
        <v>156.5</v>
      </c>
      <c r="F264" s="158">
        <f t="shared" si="9"/>
        <v>0.32587859424920129</v>
      </c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</row>
    <row r="265" spans="1:17" x14ac:dyDescent="0.25">
      <c r="A265" t="s">
        <v>1084</v>
      </c>
      <c r="B265" s="119">
        <v>588</v>
      </c>
      <c r="C265" s="164">
        <v>2261</v>
      </c>
      <c r="D265" s="158">
        <f t="shared" si="8"/>
        <v>0.26006191950464397</v>
      </c>
      <c r="E265" s="119">
        <v>2398</v>
      </c>
      <c r="F265" s="158">
        <f t="shared" si="9"/>
        <v>0.24520433694745622</v>
      </c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</row>
    <row r="266" spans="1:17" x14ac:dyDescent="0.25">
      <c r="A266" t="s">
        <v>1085</v>
      </c>
      <c r="B266" s="119">
        <v>150</v>
      </c>
      <c r="C266" s="165">
        <v>846</v>
      </c>
      <c r="D266" s="158">
        <f t="shared" si="8"/>
        <v>0.1773049645390071</v>
      </c>
      <c r="E266" s="119">
        <v>829.5</v>
      </c>
      <c r="F266" s="158">
        <f t="shared" si="9"/>
        <v>0.18083182640144665</v>
      </c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</row>
    <row r="267" spans="1:17" x14ac:dyDescent="0.25">
      <c r="A267" t="s">
        <v>1086</v>
      </c>
      <c r="B267" s="119">
        <v>121</v>
      </c>
      <c r="C267" s="165">
        <v>622</v>
      </c>
      <c r="D267" s="158">
        <f t="shared" si="8"/>
        <v>0.19453376205787781</v>
      </c>
      <c r="E267" s="119">
        <v>686</v>
      </c>
      <c r="F267" s="158">
        <f t="shared" si="9"/>
        <v>0.17638483965014579</v>
      </c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</row>
    <row r="268" spans="1:17" x14ac:dyDescent="0.25">
      <c r="A268" t="s">
        <v>1087</v>
      </c>
      <c r="B268" s="119">
        <v>43</v>
      </c>
      <c r="C268" s="165">
        <v>221</v>
      </c>
      <c r="D268" s="158">
        <f t="shared" si="8"/>
        <v>0.19457013574660634</v>
      </c>
      <c r="E268" s="119">
        <v>251.5</v>
      </c>
      <c r="F268" s="158">
        <f t="shared" si="9"/>
        <v>0.1709741550695825</v>
      </c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</row>
    <row r="269" spans="1:17" x14ac:dyDescent="0.25">
      <c r="A269" t="s">
        <v>1088</v>
      </c>
      <c r="B269" s="119">
        <v>941</v>
      </c>
      <c r="C269" s="164">
        <v>13727</v>
      </c>
      <c r="D269" s="158">
        <f t="shared" si="8"/>
        <v>6.8551030815181754E-2</v>
      </c>
      <c r="E269" s="119">
        <v>15641.5</v>
      </c>
      <c r="F269" s="158">
        <f t="shared" si="9"/>
        <v>6.0160470543106477E-2</v>
      </c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</row>
    <row r="270" spans="1:17" x14ac:dyDescent="0.25">
      <c r="A270" t="s">
        <v>1089</v>
      </c>
      <c r="B270" s="119">
        <v>819</v>
      </c>
      <c r="C270" s="164">
        <v>2406</v>
      </c>
      <c r="D270" s="158">
        <f t="shared" si="8"/>
        <v>0.34039900249376559</v>
      </c>
      <c r="E270" s="119">
        <v>2519</v>
      </c>
      <c r="F270" s="158">
        <f t="shared" si="9"/>
        <v>0.32512901945216355</v>
      </c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</row>
    <row r="271" spans="1:17" x14ac:dyDescent="0.25">
      <c r="A271" t="s">
        <v>1090</v>
      </c>
      <c r="B271" s="119">
        <v>252</v>
      </c>
      <c r="C271" s="165">
        <v>643</v>
      </c>
      <c r="D271" s="158">
        <f t="shared" si="8"/>
        <v>0.39191290824261277</v>
      </c>
      <c r="E271" s="119">
        <v>702.5</v>
      </c>
      <c r="F271" s="158">
        <f t="shared" si="9"/>
        <v>0.35871886120996443</v>
      </c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</row>
    <row r="272" spans="1:17" x14ac:dyDescent="0.25">
      <c r="A272" t="s">
        <v>1091</v>
      </c>
      <c r="B272" s="119">
        <v>1880</v>
      </c>
      <c r="C272" s="164">
        <v>5495</v>
      </c>
      <c r="D272" s="158">
        <f t="shared" si="8"/>
        <v>0.34212920837124661</v>
      </c>
      <c r="E272" s="119">
        <v>6059</v>
      </c>
      <c r="F272" s="158">
        <f t="shared" si="9"/>
        <v>0.31028222478956924</v>
      </c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</row>
    <row r="273" spans="1:17" x14ac:dyDescent="0.25">
      <c r="A273" t="s">
        <v>1092</v>
      </c>
      <c r="B273" s="119">
        <v>176</v>
      </c>
      <c r="C273" s="165">
        <v>748</v>
      </c>
      <c r="D273" s="158">
        <f t="shared" si="8"/>
        <v>0.23529411764705882</v>
      </c>
      <c r="E273" s="119">
        <v>851</v>
      </c>
      <c r="F273" s="158">
        <f t="shared" si="9"/>
        <v>0.20681551116333724</v>
      </c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</row>
    <row r="274" spans="1:17" x14ac:dyDescent="0.25">
      <c r="A274" t="s">
        <v>1093</v>
      </c>
      <c r="B274" s="119">
        <v>162</v>
      </c>
      <c r="C274" s="165">
        <v>623</v>
      </c>
      <c r="D274" s="158">
        <f t="shared" si="8"/>
        <v>0.26003210272873195</v>
      </c>
      <c r="E274" s="119">
        <v>689.5</v>
      </c>
      <c r="F274" s="158">
        <f t="shared" si="9"/>
        <v>0.23495286439448876</v>
      </c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</row>
    <row r="275" spans="1:17" x14ac:dyDescent="0.25">
      <c r="A275" t="s">
        <v>1094</v>
      </c>
      <c r="B275" s="119">
        <v>96</v>
      </c>
      <c r="C275" s="165">
        <v>273</v>
      </c>
      <c r="D275" s="158">
        <f t="shared" si="8"/>
        <v>0.35164835164835168</v>
      </c>
      <c r="E275" s="119">
        <v>296.5</v>
      </c>
      <c r="F275" s="158">
        <f t="shared" si="9"/>
        <v>0.32377740303541314</v>
      </c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</row>
    <row r="276" spans="1:17" x14ac:dyDescent="0.25">
      <c r="A276" t="s">
        <v>1095</v>
      </c>
      <c r="B276" s="119">
        <v>195</v>
      </c>
      <c r="C276" s="165">
        <v>393</v>
      </c>
      <c r="D276" s="158">
        <f t="shared" si="8"/>
        <v>0.49618320610687022</v>
      </c>
      <c r="E276" s="119">
        <v>410.5</v>
      </c>
      <c r="F276" s="158">
        <f t="shared" si="9"/>
        <v>0.47503045066991473</v>
      </c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</row>
    <row r="277" spans="1:17" x14ac:dyDescent="0.25">
      <c r="A277" t="s">
        <v>1096</v>
      </c>
      <c r="B277" s="119">
        <v>2608</v>
      </c>
      <c r="C277" s="164">
        <v>8054</v>
      </c>
      <c r="D277" s="158">
        <f t="shared" si="8"/>
        <v>0.32381425378693818</v>
      </c>
      <c r="E277" s="119">
        <v>8762</v>
      </c>
      <c r="F277" s="158">
        <f t="shared" si="9"/>
        <v>0.29764893859849351</v>
      </c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</row>
    <row r="278" spans="1:17" x14ac:dyDescent="0.25">
      <c r="A278" t="s">
        <v>1097</v>
      </c>
      <c r="B278" s="119">
        <v>793</v>
      </c>
      <c r="C278" s="164">
        <v>2012</v>
      </c>
      <c r="D278" s="158">
        <f t="shared" si="8"/>
        <v>0.39413518886679921</v>
      </c>
      <c r="E278" s="119">
        <v>2386</v>
      </c>
      <c r="F278" s="158">
        <f t="shared" si="9"/>
        <v>0.33235540653813916</v>
      </c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</row>
    <row r="279" spans="1:17" x14ac:dyDescent="0.25">
      <c r="A279" t="s">
        <v>1098</v>
      </c>
      <c r="B279" s="119">
        <v>672</v>
      </c>
      <c r="C279" s="164">
        <v>2291</v>
      </c>
      <c r="D279" s="158">
        <f t="shared" si="8"/>
        <v>0.29332169358358795</v>
      </c>
      <c r="E279" s="119">
        <v>2362.5</v>
      </c>
      <c r="F279" s="158">
        <f t="shared" si="9"/>
        <v>0.28444444444444444</v>
      </c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</row>
    <row r="280" spans="1:17" x14ac:dyDescent="0.25">
      <c r="A280" t="s">
        <v>1099</v>
      </c>
      <c r="B280" s="119">
        <v>115</v>
      </c>
      <c r="C280" s="165">
        <v>330</v>
      </c>
      <c r="D280" s="158">
        <f t="shared" si="8"/>
        <v>0.34848484848484851</v>
      </c>
      <c r="E280" s="119">
        <v>348.5</v>
      </c>
      <c r="F280" s="158">
        <f t="shared" si="9"/>
        <v>0.32998565279770442</v>
      </c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</row>
    <row r="281" spans="1:17" x14ac:dyDescent="0.25">
      <c r="A281" t="s">
        <v>1100</v>
      </c>
      <c r="B281" s="119">
        <v>813</v>
      </c>
      <c r="C281" s="164">
        <v>4194</v>
      </c>
      <c r="D281" s="158">
        <f t="shared" si="8"/>
        <v>0.1938483547925608</v>
      </c>
      <c r="E281" s="119">
        <v>4356</v>
      </c>
      <c r="F281" s="158">
        <f t="shared" si="9"/>
        <v>0.18663911845730027</v>
      </c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</row>
    <row r="282" spans="1:17" x14ac:dyDescent="0.25">
      <c r="A282" t="s">
        <v>1101</v>
      </c>
      <c r="B282" s="119">
        <v>5607</v>
      </c>
      <c r="C282" s="164">
        <v>11743</v>
      </c>
      <c r="D282" s="158">
        <f t="shared" si="8"/>
        <v>0.47747594311504726</v>
      </c>
      <c r="E282" s="119">
        <v>12623.5</v>
      </c>
      <c r="F282" s="158">
        <f t="shared" si="9"/>
        <v>0.44417158474274171</v>
      </c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</row>
    <row r="283" spans="1:17" x14ac:dyDescent="0.25">
      <c r="A283" t="s">
        <v>1102</v>
      </c>
      <c r="B283" s="119">
        <v>137</v>
      </c>
      <c r="C283" s="165">
        <v>286</v>
      </c>
      <c r="D283" s="158">
        <f t="shared" si="8"/>
        <v>0.47902097902097901</v>
      </c>
      <c r="E283" s="119">
        <v>328</v>
      </c>
      <c r="F283" s="158">
        <f t="shared" si="9"/>
        <v>0.41768292682926828</v>
      </c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</row>
    <row r="284" spans="1:17" x14ac:dyDescent="0.25">
      <c r="A284" t="s">
        <v>1103</v>
      </c>
      <c r="B284" s="119">
        <v>271</v>
      </c>
      <c r="C284" s="165">
        <v>793</v>
      </c>
      <c r="D284" s="158">
        <f t="shared" si="8"/>
        <v>0.3417402269861286</v>
      </c>
      <c r="E284" s="119">
        <v>843</v>
      </c>
      <c r="F284" s="158">
        <f t="shared" si="9"/>
        <v>0.32147093712930014</v>
      </c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</row>
    <row r="285" spans="1:17" x14ac:dyDescent="0.25">
      <c r="A285" t="s">
        <v>1104</v>
      </c>
      <c r="B285" s="119">
        <v>1494</v>
      </c>
      <c r="C285" s="164">
        <v>2397</v>
      </c>
      <c r="D285" s="158">
        <f t="shared" si="8"/>
        <v>0.62327909887359201</v>
      </c>
      <c r="E285" s="119">
        <v>2589.5</v>
      </c>
      <c r="F285" s="158">
        <f t="shared" si="9"/>
        <v>0.57694535624637966</v>
      </c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</row>
    <row r="286" spans="1:17" x14ac:dyDescent="0.25">
      <c r="A286" t="s">
        <v>1105</v>
      </c>
      <c r="B286" s="119">
        <v>1081</v>
      </c>
      <c r="C286" s="164">
        <v>3038</v>
      </c>
      <c r="D286" s="158">
        <f t="shared" si="8"/>
        <v>0.35582620144832128</v>
      </c>
      <c r="E286" s="119">
        <v>3130.5</v>
      </c>
      <c r="F286" s="158">
        <f t="shared" si="9"/>
        <v>0.34531225043922698</v>
      </c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</row>
    <row r="287" spans="1:17" x14ac:dyDescent="0.25">
      <c r="A287" t="s">
        <v>1106</v>
      </c>
      <c r="B287" s="119">
        <v>149</v>
      </c>
      <c r="C287" s="165">
        <v>261</v>
      </c>
      <c r="D287" s="158">
        <f t="shared" si="8"/>
        <v>0.57088122605363989</v>
      </c>
      <c r="E287" s="119">
        <v>288</v>
      </c>
      <c r="F287" s="158">
        <f t="shared" si="9"/>
        <v>0.51736111111111116</v>
      </c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</row>
    <row r="288" spans="1:17" x14ac:dyDescent="0.25">
      <c r="A288" t="s">
        <v>1107</v>
      </c>
      <c r="B288" s="119">
        <v>784</v>
      </c>
      <c r="C288" s="164">
        <v>4886</v>
      </c>
      <c r="D288" s="158">
        <f t="shared" si="8"/>
        <v>0.16045845272206305</v>
      </c>
      <c r="E288" s="119">
        <v>5627.5</v>
      </c>
      <c r="F288" s="158">
        <f t="shared" si="9"/>
        <v>0.13931585961794757</v>
      </c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</row>
    <row r="289" spans="1:17" x14ac:dyDescent="0.25">
      <c r="A289" t="s">
        <v>1108</v>
      </c>
      <c r="B289" s="119">
        <v>424</v>
      </c>
      <c r="C289" s="164">
        <v>1953</v>
      </c>
      <c r="D289" s="158">
        <f t="shared" si="8"/>
        <v>0.21710189452124937</v>
      </c>
      <c r="E289" s="119">
        <v>2092</v>
      </c>
      <c r="F289" s="158">
        <f t="shared" si="9"/>
        <v>0.20267686424474188</v>
      </c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</row>
    <row r="290" spans="1:17" x14ac:dyDescent="0.25">
      <c r="A290" t="s">
        <v>1109</v>
      </c>
      <c r="B290" s="119">
        <v>573</v>
      </c>
      <c r="C290" s="164">
        <v>1210</v>
      </c>
      <c r="D290" s="158">
        <f t="shared" si="8"/>
        <v>0.47355371900826448</v>
      </c>
      <c r="E290" s="119">
        <v>1301.5</v>
      </c>
      <c r="F290" s="158">
        <f t="shared" si="9"/>
        <v>0.44026123703419134</v>
      </c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</row>
    <row r="291" spans="1:17" x14ac:dyDescent="0.25">
      <c r="A291" t="s">
        <v>1110</v>
      </c>
      <c r="B291" s="119">
        <v>1159</v>
      </c>
      <c r="C291" s="164">
        <v>7497</v>
      </c>
      <c r="D291" s="158">
        <f t="shared" si="8"/>
        <v>0.1545951714018941</v>
      </c>
      <c r="E291" s="119">
        <v>8113.5</v>
      </c>
      <c r="F291" s="158">
        <f t="shared" si="9"/>
        <v>0.14284833918777345</v>
      </c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</row>
    <row r="292" spans="1:17" x14ac:dyDescent="0.25">
      <c r="A292" t="s">
        <v>1111</v>
      </c>
      <c r="B292" s="119">
        <v>51</v>
      </c>
      <c r="C292" s="165">
        <v>137</v>
      </c>
      <c r="D292" s="158">
        <f t="shared" si="8"/>
        <v>0.37226277372262773</v>
      </c>
      <c r="E292" s="119">
        <v>141.5</v>
      </c>
      <c r="F292" s="158">
        <f t="shared" si="9"/>
        <v>0.36042402826855124</v>
      </c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</row>
    <row r="293" spans="1:17" x14ac:dyDescent="0.25">
      <c r="A293" t="s">
        <v>1112</v>
      </c>
      <c r="B293" s="119">
        <v>229</v>
      </c>
      <c r="C293" s="165">
        <v>685</v>
      </c>
      <c r="D293" s="158">
        <f t="shared" si="8"/>
        <v>0.33430656934306568</v>
      </c>
      <c r="E293" s="119">
        <v>692.5</v>
      </c>
      <c r="F293" s="158">
        <f t="shared" si="9"/>
        <v>0.33068592057761731</v>
      </c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</row>
    <row r="294" spans="1:17" x14ac:dyDescent="0.25">
      <c r="A294" t="s">
        <v>1113</v>
      </c>
      <c r="B294" s="119">
        <v>161</v>
      </c>
      <c r="C294" s="165">
        <v>193</v>
      </c>
      <c r="D294" s="158">
        <f t="shared" si="8"/>
        <v>0.83419689119170981</v>
      </c>
      <c r="E294" s="119">
        <v>217</v>
      </c>
      <c r="F294" s="158">
        <f t="shared" si="9"/>
        <v>0.74193548387096775</v>
      </c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</row>
    <row r="295" spans="1:17" x14ac:dyDescent="0.25">
      <c r="A295" t="s">
        <v>1114</v>
      </c>
      <c r="B295" s="119">
        <v>467</v>
      </c>
      <c r="C295" s="164">
        <v>1760</v>
      </c>
      <c r="D295" s="158">
        <f t="shared" si="8"/>
        <v>0.26534090909090907</v>
      </c>
      <c r="E295" s="119">
        <v>1899</v>
      </c>
      <c r="F295" s="158">
        <f t="shared" si="9"/>
        <v>0.24591890468667721</v>
      </c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</row>
    <row r="296" spans="1:17" x14ac:dyDescent="0.25">
      <c r="A296" t="s">
        <v>1115</v>
      </c>
      <c r="B296" s="119">
        <v>89</v>
      </c>
      <c r="C296" s="165">
        <v>235</v>
      </c>
      <c r="D296" s="158">
        <f t="shared" si="8"/>
        <v>0.37872340425531914</v>
      </c>
      <c r="E296" s="119">
        <v>238.5</v>
      </c>
      <c r="F296" s="158">
        <f t="shared" si="9"/>
        <v>0.37316561844863733</v>
      </c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</row>
    <row r="297" spans="1:17" x14ac:dyDescent="0.25">
      <c r="A297" t="s">
        <v>1116</v>
      </c>
      <c r="B297" s="119">
        <v>5</v>
      </c>
      <c r="C297" s="165">
        <v>127</v>
      </c>
      <c r="D297" s="158">
        <f t="shared" si="8"/>
        <v>3.937007874015748E-2</v>
      </c>
      <c r="E297" s="119">
        <v>140</v>
      </c>
      <c r="F297" s="158">
        <f t="shared" si="9"/>
        <v>3.5714285714285712E-2</v>
      </c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</row>
    <row r="298" spans="1:17" x14ac:dyDescent="0.25">
      <c r="A298" t="s">
        <v>1117</v>
      </c>
      <c r="B298" s="119">
        <v>9864</v>
      </c>
      <c r="C298" s="164">
        <v>21752</v>
      </c>
      <c r="D298" s="158">
        <f t="shared" si="8"/>
        <v>0.45347554247885252</v>
      </c>
      <c r="E298" s="119">
        <v>23219.5</v>
      </c>
      <c r="F298" s="158">
        <f t="shared" si="9"/>
        <v>0.4248153491677254</v>
      </c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</row>
    <row r="299" spans="1:17" x14ac:dyDescent="0.25">
      <c r="A299" t="s">
        <v>1118</v>
      </c>
      <c r="B299" s="119">
        <v>676</v>
      </c>
      <c r="C299" s="164">
        <v>1023</v>
      </c>
      <c r="D299" s="158">
        <f t="shared" si="8"/>
        <v>0.66080156402737045</v>
      </c>
      <c r="E299" s="119">
        <v>1106.5</v>
      </c>
      <c r="F299" s="158">
        <f t="shared" si="9"/>
        <v>0.6109353818346136</v>
      </c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</row>
    <row r="300" spans="1:17" x14ac:dyDescent="0.25">
      <c r="A300" t="s">
        <v>1119</v>
      </c>
      <c r="B300" s="119">
        <v>301</v>
      </c>
      <c r="C300" s="165">
        <v>929</v>
      </c>
      <c r="D300" s="158">
        <f t="shared" si="8"/>
        <v>0.32400430570505923</v>
      </c>
      <c r="E300" s="119">
        <v>942</v>
      </c>
      <c r="F300" s="158">
        <f t="shared" si="9"/>
        <v>0.31953290870488321</v>
      </c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</row>
    <row r="301" spans="1:17" x14ac:dyDescent="0.25">
      <c r="A301" t="s">
        <v>1120</v>
      </c>
      <c r="B301" s="119">
        <v>226</v>
      </c>
      <c r="C301" s="164">
        <v>1308</v>
      </c>
      <c r="D301" s="158">
        <f t="shared" si="8"/>
        <v>0.172782874617737</v>
      </c>
      <c r="E301" s="119">
        <v>1389.5</v>
      </c>
      <c r="F301" s="158">
        <f t="shared" si="9"/>
        <v>0.16264843468873696</v>
      </c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</row>
    <row r="302" spans="1:17" x14ac:dyDescent="0.25">
      <c r="A302" t="s">
        <v>1121</v>
      </c>
      <c r="B302" s="119">
        <v>186</v>
      </c>
      <c r="C302" s="165">
        <v>253</v>
      </c>
      <c r="D302" s="158">
        <f t="shared" si="8"/>
        <v>0.7351778656126482</v>
      </c>
      <c r="E302" s="119">
        <v>269</v>
      </c>
      <c r="F302" s="158">
        <f t="shared" si="9"/>
        <v>0.69144981412639406</v>
      </c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</row>
    <row r="303" spans="1:17" x14ac:dyDescent="0.25">
      <c r="A303" t="s">
        <v>1122</v>
      </c>
      <c r="B303" s="119">
        <v>158</v>
      </c>
      <c r="C303" s="164">
        <v>1458</v>
      </c>
      <c r="D303" s="158">
        <f t="shared" si="8"/>
        <v>0.1083676268861454</v>
      </c>
      <c r="E303" s="119">
        <v>1493</v>
      </c>
      <c r="F303" s="158">
        <f t="shared" si="9"/>
        <v>0.1058271935699933</v>
      </c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</row>
    <row r="304" spans="1:17" x14ac:dyDescent="0.25">
      <c r="A304" t="s">
        <v>1123</v>
      </c>
      <c r="B304" s="119">
        <v>365</v>
      </c>
      <c r="C304" s="165">
        <v>243</v>
      </c>
      <c r="D304" s="158">
        <f t="shared" si="8"/>
        <v>1.5020576131687242</v>
      </c>
      <c r="E304" s="119">
        <v>303</v>
      </c>
      <c r="F304" s="158">
        <f t="shared" si="9"/>
        <v>1.2046204620462047</v>
      </c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</row>
    <row r="305" spans="1:17" x14ac:dyDescent="0.25">
      <c r="A305" t="s">
        <v>1124</v>
      </c>
      <c r="B305" s="119">
        <v>45</v>
      </c>
      <c r="C305" s="165">
        <v>292</v>
      </c>
      <c r="D305" s="158">
        <f t="shared" si="8"/>
        <v>0.1541095890410959</v>
      </c>
      <c r="E305" s="119">
        <v>335</v>
      </c>
      <c r="F305" s="158">
        <f t="shared" si="9"/>
        <v>0.13432835820895522</v>
      </c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</row>
    <row r="306" spans="1:17" x14ac:dyDescent="0.25">
      <c r="A306" t="s">
        <v>1125</v>
      </c>
      <c r="B306" s="119">
        <v>1699</v>
      </c>
      <c r="C306" s="164">
        <v>4561</v>
      </c>
      <c r="D306" s="158">
        <f t="shared" si="8"/>
        <v>0.37250602937952204</v>
      </c>
      <c r="E306" s="119">
        <v>4960</v>
      </c>
      <c r="F306" s="158">
        <f t="shared" si="9"/>
        <v>0.34254032258064515</v>
      </c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</row>
    <row r="307" spans="1:17" x14ac:dyDescent="0.25">
      <c r="A307" t="s">
        <v>1126</v>
      </c>
      <c r="B307" s="119">
        <v>1270</v>
      </c>
      <c r="C307" s="164">
        <v>3137</v>
      </c>
      <c r="D307" s="158">
        <f t="shared" si="8"/>
        <v>0.40484539368823719</v>
      </c>
      <c r="E307" s="119">
        <v>3417</v>
      </c>
      <c r="F307" s="158">
        <f t="shared" si="9"/>
        <v>0.37167105648229443</v>
      </c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</row>
    <row r="308" spans="1:17" x14ac:dyDescent="0.25">
      <c r="A308" t="s">
        <v>1127</v>
      </c>
      <c r="B308" s="119">
        <v>3600</v>
      </c>
      <c r="C308" s="164">
        <v>15751</v>
      </c>
      <c r="D308" s="158">
        <f t="shared" si="8"/>
        <v>0.2285569170211415</v>
      </c>
      <c r="E308" s="119">
        <v>16827.5</v>
      </c>
      <c r="F308" s="158">
        <f t="shared" si="9"/>
        <v>0.21393552221066706</v>
      </c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</row>
    <row r="309" spans="1:17" x14ac:dyDescent="0.25">
      <c r="A309" t="s">
        <v>1128</v>
      </c>
      <c r="B309" s="119">
        <v>87</v>
      </c>
      <c r="C309" s="165">
        <v>356</v>
      </c>
      <c r="D309" s="158">
        <f t="shared" si="8"/>
        <v>0.2443820224719101</v>
      </c>
      <c r="E309" s="119">
        <v>411.5</v>
      </c>
      <c r="F309" s="158">
        <f t="shared" si="9"/>
        <v>0.21142162818955043</v>
      </c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</row>
    <row r="310" spans="1:17" x14ac:dyDescent="0.25">
      <c r="A310" t="s">
        <v>1129</v>
      </c>
      <c r="B310" s="119">
        <v>1282</v>
      </c>
      <c r="C310" s="164">
        <v>4221</v>
      </c>
      <c r="D310" s="158">
        <f t="shared" si="8"/>
        <v>0.30371949774934848</v>
      </c>
      <c r="E310" s="119">
        <v>4527.5</v>
      </c>
      <c r="F310" s="158">
        <f t="shared" si="9"/>
        <v>0.2831584759801215</v>
      </c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</row>
    <row r="311" spans="1:17" x14ac:dyDescent="0.25">
      <c r="A311" t="s">
        <v>1130</v>
      </c>
      <c r="B311" s="119">
        <v>1457</v>
      </c>
      <c r="C311" s="164">
        <v>4689</v>
      </c>
      <c r="D311" s="158">
        <f t="shared" si="8"/>
        <v>0.31072723395180207</v>
      </c>
      <c r="E311" s="119">
        <v>4901.5</v>
      </c>
      <c r="F311" s="158">
        <f t="shared" si="9"/>
        <v>0.29725594205855349</v>
      </c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</row>
    <row r="312" spans="1:17" x14ac:dyDescent="0.25">
      <c r="A312" t="s">
        <v>1131</v>
      </c>
      <c r="B312" s="119">
        <v>209</v>
      </c>
      <c r="C312" s="165">
        <v>130</v>
      </c>
      <c r="D312" s="158">
        <f t="shared" si="8"/>
        <v>1.6076923076923078</v>
      </c>
      <c r="E312" s="119">
        <v>126.5</v>
      </c>
      <c r="F312" s="158">
        <f t="shared" si="9"/>
        <v>1.6521739130434783</v>
      </c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</row>
    <row r="313" spans="1:17" x14ac:dyDescent="0.25">
      <c r="A313" t="s">
        <v>1132</v>
      </c>
      <c r="B313" s="119">
        <v>455</v>
      </c>
      <c r="C313" s="164">
        <v>1481</v>
      </c>
      <c r="D313" s="158">
        <f t="shared" si="8"/>
        <v>0.30722484807562456</v>
      </c>
      <c r="E313" s="119">
        <v>1844.5</v>
      </c>
      <c r="F313" s="158">
        <f t="shared" si="9"/>
        <v>0.24667931688804554</v>
      </c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</row>
    <row r="314" spans="1:17" x14ac:dyDescent="0.25">
      <c r="A314" t="s">
        <v>1133</v>
      </c>
      <c r="B314" s="119">
        <v>546</v>
      </c>
      <c r="C314" s="164">
        <v>1062</v>
      </c>
      <c r="D314" s="158">
        <f t="shared" si="8"/>
        <v>0.51412429378531077</v>
      </c>
      <c r="E314" s="119">
        <v>1146</v>
      </c>
      <c r="F314" s="158">
        <f t="shared" si="9"/>
        <v>0.47643979057591623</v>
      </c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</row>
    <row r="315" spans="1:17" x14ac:dyDescent="0.25">
      <c r="A315" t="s">
        <v>1134</v>
      </c>
      <c r="B315" s="119">
        <v>56</v>
      </c>
      <c r="C315" s="165">
        <v>147</v>
      </c>
      <c r="D315" s="158">
        <f t="shared" si="8"/>
        <v>0.38095238095238093</v>
      </c>
      <c r="E315" s="119">
        <v>118</v>
      </c>
      <c r="F315" s="158">
        <f t="shared" si="9"/>
        <v>0.47457627118644069</v>
      </c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</row>
    <row r="316" spans="1:17" x14ac:dyDescent="0.25">
      <c r="A316" t="s">
        <v>1135</v>
      </c>
      <c r="B316" s="119">
        <v>103</v>
      </c>
      <c r="C316" s="165">
        <v>513</v>
      </c>
      <c r="D316" s="158">
        <f t="shared" si="8"/>
        <v>0.20077972709551656</v>
      </c>
      <c r="E316" s="119">
        <v>560.5</v>
      </c>
      <c r="F316" s="158">
        <f t="shared" si="9"/>
        <v>0.18376449598572703</v>
      </c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</row>
    <row r="317" spans="1:17" x14ac:dyDescent="0.25">
      <c r="A317" t="s">
        <v>1136</v>
      </c>
      <c r="B317" s="119">
        <v>396</v>
      </c>
      <c r="C317" s="165">
        <v>265</v>
      </c>
      <c r="D317" s="158">
        <f t="shared" si="8"/>
        <v>1.4943396226415093</v>
      </c>
      <c r="E317" s="119">
        <v>288</v>
      </c>
      <c r="F317" s="158">
        <f t="shared" si="9"/>
        <v>1.375</v>
      </c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</row>
    <row r="318" spans="1:17" x14ac:dyDescent="0.25">
      <c r="A318" t="s">
        <v>1137</v>
      </c>
      <c r="B318" s="119">
        <v>180</v>
      </c>
      <c r="C318" s="165">
        <v>238</v>
      </c>
      <c r="D318" s="158">
        <f t="shared" si="8"/>
        <v>0.75630252100840334</v>
      </c>
      <c r="E318" s="119">
        <v>235.5</v>
      </c>
      <c r="F318" s="158">
        <f t="shared" si="9"/>
        <v>0.76433121019108285</v>
      </c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</row>
    <row r="319" spans="1:17" x14ac:dyDescent="0.25">
      <c r="A319" t="s">
        <v>1138</v>
      </c>
      <c r="B319" s="119">
        <v>20</v>
      </c>
      <c r="C319" s="165">
        <v>133</v>
      </c>
      <c r="D319" s="158">
        <f t="shared" si="8"/>
        <v>0.15037593984962405</v>
      </c>
      <c r="E319" s="119">
        <v>148.5</v>
      </c>
      <c r="F319" s="158">
        <f t="shared" si="9"/>
        <v>0.13468013468013468</v>
      </c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</row>
    <row r="320" spans="1:17" x14ac:dyDescent="0.25">
      <c r="A320" t="s">
        <v>1139</v>
      </c>
      <c r="B320" s="119">
        <v>232</v>
      </c>
      <c r="C320" s="165">
        <v>823</v>
      </c>
      <c r="D320" s="158">
        <f t="shared" si="8"/>
        <v>0.28189550425273391</v>
      </c>
      <c r="E320" s="119">
        <v>887.5</v>
      </c>
      <c r="F320" s="158">
        <f t="shared" si="9"/>
        <v>0.26140845070422536</v>
      </c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</row>
    <row r="321" spans="1:17" x14ac:dyDescent="0.25">
      <c r="A321" t="s">
        <v>1140</v>
      </c>
      <c r="B321" s="119">
        <v>432</v>
      </c>
      <c r="C321" s="165">
        <v>470</v>
      </c>
      <c r="D321" s="158">
        <f t="shared" si="8"/>
        <v>0.91914893617021276</v>
      </c>
      <c r="E321" s="119">
        <v>497.5</v>
      </c>
      <c r="F321" s="158">
        <f t="shared" si="9"/>
        <v>0.86834170854271353</v>
      </c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</row>
    <row r="322" spans="1:17" x14ac:dyDescent="0.25">
      <c r="A322" t="s">
        <v>1141</v>
      </c>
      <c r="B322" s="119">
        <v>84</v>
      </c>
      <c r="C322" s="165">
        <v>241</v>
      </c>
      <c r="D322" s="158">
        <f t="shared" si="8"/>
        <v>0.34854771784232363</v>
      </c>
      <c r="E322" s="119">
        <v>244.5</v>
      </c>
      <c r="F322" s="158">
        <f t="shared" si="9"/>
        <v>0.34355828220858897</v>
      </c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</row>
    <row r="323" spans="1:17" x14ac:dyDescent="0.25">
      <c r="A323" t="s">
        <v>1142</v>
      </c>
      <c r="B323" s="119">
        <v>177</v>
      </c>
      <c r="C323" s="165">
        <v>198</v>
      </c>
      <c r="D323" s="158">
        <f t="shared" si="8"/>
        <v>0.89393939393939392</v>
      </c>
      <c r="E323" s="119">
        <v>204</v>
      </c>
      <c r="F323" s="158">
        <f t="shared" si="9"/>
        <v>0.86764705882352944</v>
      </c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</row>
    <row r="324" spans="1:17" x14ac:dyDescent="0.25">
      <c r="A324" t="s">
        <v>1143</v>
      </c>
      <c r="B324" s="119">
        <v>464</v>
      </c>
      <c r="C324" s="164">
        <v>2168</v>
      </c>
      <c r="D324" s="158">
        <f t="shared" si="8"/>
        <v>0.2140221402214022</v>
      </c>
      <c r="E324" s="119">
        <v>2364.5</v>
      </c>
      <c r="F324" s="158">
        <f t="shared" si="9"/>
        <v>0.19623599069570732</v>
      </c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</row>
    <row r="325" spans="1:17" x14ac:dyDescent="0.25">
      <c r="A325" t="s">
        <v>1144</v>
      </c>
      <c r="B325" s="119">
        <v>1622</v>
      </c>
      <c r="C325" s="164">
        <v>4210</v>
      </c>
      <c r="D325" s="158">
        <f t="shared" ref="D325:D388" si="10">B325/C325</f>
        <v>0.38527315914489313</v>
      </c>
      <c r="E325" s="119">
        <v>4685.5</v>
      </c>
      <c r="F325" s="158">
        <f t="shared" si="9"/>
        <v>0.34617436773023158</v>
      </c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</row>
    <row r="326" spans="1:17" x14ac:dyDescent="0.25">
      <c r="A326" t="s">
        <v>1145</v>
      </c>
      <c r="B326" s="119">
        <v>149</v>
      </c>
      <c r="C326" s="165">
        <v>463</v>
      </c>
      <c r="D326" s="158">
        <f t="shared" si="10"/>
        <v>0.32181425485961124</v>
      </c>
      <c r="E326" s="119">
        <v>514</v>
      </c>
      <c r="F326" s="158">
        <f t="shared" ref="F326:F389" si="11">B326/E326</f>
        <v>0.2898832684824903</v>
      </c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</row>
    <row r="327" spans="1:17" x14ac:dyDescent="0.25">
      <c r="A327" t="s">
        <v>1146</v>
      </c>
      <c r="B327" s="119">
        <v>104</v>
      </c>
      <c r="C327" s="165">
        <v>200</v>
      </c>
      <c r="D327" s="158">
        <f t="shared" si="10"/>
        <v>0.52</v>
      </c>
      <c r="E327" s="119">
        <v>216.5</v>
      </c>
      <c r="F327" s="158">
        <f t="shared" si="11"/>
        <v>0.48036951501154734</v>
      </c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</row>
    <row r="328" spans="1:17" x14ac:dyDescent="0.25">
      <c r="A328" t="s">
        <v>1147</v>
      </c>
      <c r="B328" s="119">
        <v>251</v>
      </c>
      <c r="C328" s="165">
        <v>742</v>
      </c>
      <c r="D328" s="158">
        <f t="shared" si="10"/>
        <v>0.33827493261455527</v>
      </c>
      <c r="E328" s="119">
        <v>763</v>
      </c>
      <c r="F328" s="158">
        <f t="shared" si="11"/>
        <v>0.32896461336828309</v>
      </c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</row>
    <row r="329" spans="1:17" x14ac:dyDescent="0.25">
      <c r="A329" t="s">
        <v>1148</v>
      </c>
      <c r="B329" s="119">
        <v>63</v>
      </c>
      <c r="C329" s="165">
        <v>155</v>
      </c>
      <c r="D329" s="158">
        <f t="shared" si="10"/>
        <v>0.40645161290322579</v>
      </c>
      <c r="E329" s="119">
        <v>159.5</v>
      </c>
      <c r="F329" s="158">
        <f t="shared" si="11"/>
        <v>0.39498432601880878</v>
      </c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</row>
    <row r="330" spans="1:17" x14ac:dyDescent="0.25">
      <c r="A330" t="s">
        <v>1149</v>
      </c>
      <c r="B330" s="119">
        <v>153</v>
      </c>
      <c r="C330" s="165">
        <v>195</v>
      </c>
      <c r="D330" s="158">
        <f t="shared" si="10"/>
        <v>0.7846153846153846</v>
      </c>
      <c r="E330" s="119">
        <v>218</v>
      </c>
      <c r="F330" s="158">
        <f t="shared" si="11"/>
        <v>0.70183486238532111</v>
      </c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</row>
    <row r="331" spans="1:17" x14ac:dyDescent="0.25">
      <c r="A331" t="s">
        <v>1150</v>
      </c>
      <c r="B331" s="119">
        <v>3983</v>
      </c>
      <c r="C331" s="164">
        <v>13097</v>
      </c>
      <c r="D331" s="158">
        <f t="shared" si="10"/>
        <v>0.30411544628540887</v>
      </c>
      <c r="E331" s="119">
        <v>13686</v>
      </c>
      <c r="F331" s="158">
        <f t="shared" si="11"/>
        <v>0.29102732719567442</v>
      </c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</row>
    <row r="332" spans="1:17" x14ac:dyDescent="0.25">
      <c r="A332" t="s">
        <v>1151</v>
      </c>
      <c r="B332" s="119">
        <v>19</v>
      </c>
      <c r="C332" s="165">
        <v>130</v>
      </c>
      <c r="D332" s="158">
        <f t="shared" si="10"/>
        <v>0.14615384615384616</v>
      </c>
      <c r="E332" s="119">
        <v>124.5</v>
      </c>
      <c r="F332" s="158">
        <f t="shared" si="11"/>
        <v>0.15261044176706828</v>
      </c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</row>
    <row r="333" spans="1:17" x14ac:dyDescent="0.25">
      <c r="A333" t="s">
        <v>1152</v>
      </c>
      <c r="B333" s="119">
        <v>821</v>
      </c>
      <c r="C333" s="164">
        <v>1335</v>
      </c>
      <c r="D333" s="158">
        <f t="shared" si="10"/>
        <v>0.61498127340823971</v>
      </c>
      <c r="E333" s="119">
        <v>1406.5</v>
      </c>
      <c r="F333" s="158">
        <f t="shared" si="11"/>
        <v>0.5837184500533239</v>
      </c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</row>
    <row r="334" spans="1:17" x14ac:dyDescent="0.25">
      <c r="A334" t="s">
        <v>1153</v>
      </c>
      <c r="B334" s="119">
        <v>1322</v>
      </c>
      <c r="C334" s="164">
        <v>4301</v>
      </c>
      <c r="D334" s="158">
        <f t="shared" si="10"/>
        <v>0.30737037898163216</v>
      </c>
      <c r="E334" s="119">
        <v>4629.5</v>
      </c>
      <c r="F334" s="158">
        <f t="shared" si="11"/>
        <v>0.28555999567987905</v>
      </c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</row>
    <row r="335" spans="1:17" x14ac:dyDescent="0.25">
      <c r="A335" t="s">
        <v>1154</v>
      </c>
      <c r="B335" s="119">
        <v>4981</v>
      </c>
      <c r="C335" s="164">
        <v>20549</v>
      </c>
      <c r="D335" s="158">
        <f t="shared" si="10"/>
        <v>0.24239622366051877</v>
      </c>
      <c r="E335" s="119">
        <v>22623.5</v>
      </c>
      <c r="F335" s="158">
        <f t="shared" si="11"/>
        <v>0.22016929299180057</v>
      </c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</row>
    <row r="336" spans="1:17" x14ac:dyDescent="0.25">
      <c r="A336" t="s">
        <v>1155</v>
      </c>
      <c r="B336" s="119">
        <v>221</v>
      </c>
      <c r="C336" s="165">
        <v>241</v>
      </c>
      <c r="D336" s="158">
        <f t="shared" si="10"/>
        <v>0.91701244813278004</v>
      </c>
      <c r="E336" s="119">
        <v>279.5</v>
      </c>
      <c r="F336" s="158">
        <f t="shared" si="11"/>
        <v>0.79069767441860461</v>
      </c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</row>
    <row r="337" spans="1:17" x14ac:dyDescent="0.25">
      <c r="A337" t="s">
        <v>1156</v>
      </c>
      <c r="B337" s="119">
        <v>64</v>
      </c>
      <c r="C337" s="165">
        <v>224</v>
      </c>
      <c r="D337" s="158">
        <f t="shared" si="10"/>
        <v>0.2857142857142857</v>
      </c>
      <c r="E337" s="119">
        <v>243</v>
      </c>
      <c r="F337" s="158">
        <f t="shared" si="11"/>
        <v>0.26337448559670784</v>
      </c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</row>
    <row r="338" spans="1:17" x14ac:dyDescent="0.25">
      <c r="A338" t="s">
        <v>1157</v>
      </c>
      <c r="B338" s="119">
        <v>23</v>
      </c>
      <c r="C338" s="165">
        <v>100</v>
      </c>
      <c r="D338" s="158">
        <f t="shared" si="10"/>
        <v>0.23</v>
      </c>
      <c r="E338" s="119">
        <v>108.5</v>
      </c>
      <c r="F338" s="158">
        <f t="shared" si="11"/>
        <v>0.2119815668202765</v>
      </c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</row>
    <row r="339" spans="1:17" x14ac:dyDescent="0.25">
      <c r="A339" t="s">
        <v>1158</v>
      </c>
      <c r="B339" s="119">
        <v>187</v>
      </c>
      <c r="C339" s="164">
        <v>1013</v>
      </c>
      <c r="D339" s="158">
        <f t="shared" si="10"/>
        <v>0.18460019743336623</v>
      </c>
      <c r="E339" s="119">
        <v>1095</v>
      </c>
      <c r="F339" s="158">
        <f t="shared" si="11"/>
        <v>0.17077625570776256</v>
      </c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</row>
    <row r="340" spans="1:17" x14ac:dyDescent="0.25">
      <c r="A340" t="s">
        <v>1159</v>
      </c>
      <c r="B340" s="119">
        <v>165</v>
      </c>
      <c r="C340" s="165">
        <v>649</v>
      </c>
      <c r="D340" s="158">
        <f t="shared" si="10"/>
        <v>0.25423728813559321</v>
      </c>
      <c r="E340" s="119">
        <v>671.5</v>
      </c>
      <c r="F340" s="158">
        <f t="shared" si="11"/>
        <v>0.24571854058078929</v>
      </c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</row>
    <row r="341" spans="1:17" x14ac:dyDescent="0.25">
      <c r="A341" t="s">
        <v>1160</v>
      </c>
      <c r="B341" s="119">
        <v>258</v>
      </c>
      <c r="C341" s="165">
        <v>881</v>
      </c>
      <c r="D341" s="158">
        <f t="shared" si="10"/>
        <v>0.29284903518728717</v>
      </c>
      <c r="E341" s="119">
        <v>934</v>
      </c>
      <c r="F341" s="158">
        <f t="shared" si="11"/>
        <v>0.27623126338329762</v>
      </c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</row>
    <row r="342" spans="1:17" x14ac:dyDescent="0.25">
      <c r="A342" t="s">
        <v>1161</v>
      </c>
      <c r="B342" s="119">
        <v>45</v>
      </c>
      <c r="C342" s="165">
        <v>196</v>
      </c>
      <c r="D342" s="158">
        <f t="shared" si="10"/>
        <v>0.22959183673469388</v>
      </c>
      <c r="E342" s="119">
        <v>183</v>
      </c>
      <c r="F342" s="158">
        <f t="shared" si="11"/>
        <v>0.24590163934426229</v>
      </c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</row>
    <row r="343" spans="1:17" x14ac:dyDescent="0.25">
      <c r="A343" t="s">
        <v>1162</v>
      </c>
      <c r="B343" s="119">
        <v>1386</v>
      </c>
      <c r="C343" s="164">
        <v>1496</v>
      </c>
      <c r="D343" s="158">
        <f t="shared" si="10"/>
        <v>0.92647058823529416</v>
      </c>
      <c r="E343" s="119">
        <v>1591</v>
      </c>
      <c r="F343" s="158">
        <f t="shared" si="11"/>
        <v>0.87115021998742925</v>
      </c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</row>
    <row r="344" spans="1:17" x14ac:dyDescent="0.25">
      <c r="A344" t="s">
        <v>1163</v>
      </c>
      <c r="B344" s="119">
        <v>230</v>
      </c>
      <c r="C344" s="165">
        <v>940</v>
      </c>
      <c r="D344" s="158">
        <f t="shared" si="10"/>
        <v>0.24468085106382978</v>
      </c>
      <c r="E344" s="119">
        <v>1022.5</v>
      </c>
      <c r="F344" s="158">
        <f t="shared" si="11"/>
        <v>0.22493887530562348</v>
      </c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</row>
    <row r="345" spans="1:17" x14ac:dyDescent="0.25">
      <c r="A345" t="s">
        <v>1164</v>
      </c>
      <c r="B345" s="119">
        <v>665</v>
      </c>
      <c r="C345" s="164">
        <v>3126</v>
      </c>
      <c r="D345" s="158">
        <f t="shared" si="10"/>
        <v>0.21273192578374919</v>
      </c>
      <c r="E345" s="119">
        <v>3371</v>
      </c>
      <c r="F345" s="158">
        <f t="shared" si="11"/>
        <v>0.19727083951349747</v>
      </c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</row>
    <row r="346" spans="1:17" x14ac:dyDescent="0.25">
      <c r="A346" t="s">
        <v>1165</v>
      </c>
      <c r="B346" s="119">
        <v>161</v>
      </c>
      <c r="C346" s="165">
        <v>242</v>
      </c>
      <c r="D346" s="158">
        <f t="shared" si="10"/>
        <v>0.66528925619834711</v>
      </c>
      <c r="E346" s="119">
        <v>243.5</v>
      </c>
      <c r="F346" s="158">
        <f t="shared" si="11"/>
        <v>0.66119096509240249</v>
      </c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</row>
    <row r="347" spans="1:17" x14ac:dyDescent="0.25">
      <c r="A347" t="s">
        <v>1166</v>
      </c>
      <c r="B347" s="119">
        <v>1377</v>
      </c>
      <c r="C347" s="164">
        <v>3852</v>
      </c>
      <c r="D347" s="158">
        <f t="shared" si="10"/>
        <v>0.3574766355140187</v>
      </c>
      <c r="E347" s="119">
        <v>3991.5</v>
      </c>
      <c r="F347" s="158">
        <f t="shared" si="11"/>
        <v>0.34498308906426156</v>
      </c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</row>
    <row r="348" spans="1:17" x14ac:dyDescent="0.25">
      <c r="A348" t="s">
        <v>1167</v>
      </c>
      <c r="B348" s="119">
        <v>8570</v>
      </c>
      <c r="C348" s="164">
        <v>20570</v>
      </c>
      <c r="D348" s="158">
        <f t="shared" si="10"/>
        <v>0.41662615459406904</v>
      </c>
      <c r="E348" s="119">
        <v>22190</v>
      </c>
      <c r="F348" s="158">
        <f t="shared" si="11"/>
        <v>0.38621000450653448</v>
      </c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</row>
    <row r="349" spans="1:17" x14ac:dyDescent="0.25">
      <c r="A349" t="s">
        <v>1168</v>
      </c>
      <c r="B349" s="119">
        <v>2853</v>
      </c>
      <c r="C349" s="164">
        <v>7687</v>
      </c>
      <c r="D349" s="158">
        <f t="shared" si="10"/>
        <v>0.37114609080265382</v>
      </c>
      <c r="E349" s="119">
        <v>8246.5</v>
      </c>
      <c r="F349" s="158">
        <f t="shared" si="11"/>
        <v>0.34596495482932155</v>
      </c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</row>
    <row r="350" spans="1:17" x14ac:dyDescent="0.25">
      <c r="A350" t="s">
        <v>1169</v>
      </c>
      <c r="B350" s="119">
        <v>692</v>
      </c>
      <c r="C350" s="164">
        <v>5176</v>
      </c>
      <c r="D350" s="158">
        <f t="shared" si="10"/>
        <v>0.13369397217928902</v>
      </c>
      <c r="E350" s="119">
        <v>5456.5</v>
      </c>
      <c r="F350" s="158">
        <f t="shared" si="11"/>
        <v>0.12682122239530835</v>
      </c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</row>
    <row r="351" spans="1:17" x14ac:dyDescent="0.25">
      <c r="A351" t="s">
        <v>1170</v>
      </c>
      <c r="B351" s="119">
        <v>58</v>
      </c>
      <c r="C351" s="165">
        <v>152</v>
      </c>
      <c r="D351" s="158">
        <f t="shared" si="10"/>
        <v>0.38157894736842107</v>
      </c>
      <c r="E351" s="119">
        <v>163</v>
      </c>
      <c r="F351" s="158">
        <f t="shared" si="11"/>
        <v>0.35582822085889571</v>
      </c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</row>
    <row r="352" spans="1:17" x14ac:dyDescent="0.25">
      <c r="A352" t="s">
        <v>1171</v>
      </c>
      <c r="B352" s="119">
        <v>159</v>
      </c>
      <c r="C352" s="165">
        <v>145</v>
      </c>
      <c r="D352" s="158">
        <f t="shared" si="10"/>
        <v>1.096551724137931</v>
      </c>
      <c r="E352" s="119">
        <v>140.5</v>
      </c>
      <c r="F352" s="158">
        <f t="shared" si="11"/>
        <v>1.1316725978647686</v>
      </c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</row>
    <row r="353" spans="1:17" x14ac:dyDescent="0.25">
      <c r="A353" t="s">
        <v>1172</v>
      </c>
      <c r="B353" s="119">
        <v>852</v>
      </c>
      <c r="C353" s="164">
        <v>3194</v>
      </c>
      <c r="D353" s="158">
        <f t="shared" si="10"/>
        <v>0.26675015654351908</v>
      </c>
      <c r="E353" s="119">
        <v>2885.5</v>
      </c>
      <c r="F353" s="158">
        <f t="shared" si="11"/>
        <v>0.29526945070178479</v>
      </c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</row>
    <row r="354" spans="1:17" x14ac:dyDescent="0.25">
      <c r="A354" t="s">
        <v>1173</v>
      </c>
      <c r="B354" s="119">
        <v>210</v>
      </c>
      <c r="C354" s="165">
        <v>443</v>
      </c>
      <c r="D354" s="158">
        <f t="shared" si="10"/>
        <v>0.47404063205417607</v>
      </c>
      <c r="E354" s="119">
        <v>447</v>
      </c>
      <c r="F354" s="158">
        <f t="shared" si="11"/>
        <v>0.46979865771812079</v>
      </c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</row>
    <row r="355" spans="1:17" x14ac:dyDescent="0.25">
      <c r="A355" t="s">
        <v>1174</v>
      </c>
      <c r="B355" s="119">
        <v>585</v>
      </c>
      <c r="C355" s="164">
        <v>2817</v>
      </c>
      <c r="D355" s="158">
        <f t="shared" si="10"/>
        <v>0.20766773162939298</v>
      </c>
      <c r="E355" s="119">
        <v>2938.5</v>
      </c>
      <c r="F355" s="158">
        <f t="shared" si="11"/>
        <v>0.19908116385911179</v>
      </c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</row>
    <row r="356" spans="1:17" x14ac:dyDescent="0.25">
      <c r="A356" t="s">
        <v>1175</v>
      </c>
      <c r="B356" s="119">
        <v>436</v>
      </c>
      <c r="C356" s="164">
        <v>1233</v>
      </c>
      <c r="D356" s="158">
        <f t="shared" si="10"/>
        <v>0.35360908353609083</v>
      </c>
      <c r="E356" s="119">
        <v>1355.5</v>
      </c>
      <c r="F356" s="158">
        <f t="shared" si="11"/>
        <v>0.32165252674289929</v>
      </c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</row>
    <row r="357" spans="1:17" x14ac:dyDescent="0.25">
      <c r="A357" t="s">
        <v>1176</v>
      </c>
      <c r="B357" s="119">
        <v>475</v>
      </c>
      <c r="C357" s="164">
        <v>1019</v>
      </c>
      <c r="D357" s="158">
        <f t="shared" si="10"/>
        <v>0.46614327772325809</v>
      </c>
      <c r="E357" s="119">
        <v>1083</v>
      </c>
      <c r="F357" s="158">
        <f t="shared" si="11"/>
        <v>0.43859649122807015</v>
      </c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</row>
    <row r="358" spans="1:17" x14ac:dyDescent="0.25">
      <c r="A358" t="s">
        <v>1177</v>
      </c>
      <c r="B358" s="119">
        <v>92</v>
      </c>
      <c r="C358" s="165">
        <v>253</v>
      </c>
      <c r="D358" s="158">
        <f t="shared" si="10"/>
        <v>0.36363636363636365</v>
      </c>
      <c r="E358" s="119">
        <v>258.5</v>
      </c>
      <c r="F358" s="158">
        <f t="shared" si="11"/>
        <v>0.35589941972920697</v>
      </c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</row>
    <row r="359" spans="1:17" x14ac:dyDescent="0.25">
      <c r="A359" t="s">
        <v>1178</v>
      </c>
      <c r="B359" s="119">
        <v>107</v>
      </c>
      <c r="C359" s="165">
        <v>223</v>
      </c>
      <c r="D359" s="158">
        <f t="shared" si="10"/>
        <v>0.47982062780269058</v>
      </c>
      <c r="E359" s="119">
        <v>228</v>
      </c>
      <c r="F359" s="158">
        <f t="shared" si="11"/>
        <v>0.4692982456140351</v>
      </c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</row>
    <row r="360" spans="1:17" x14ac:dyDescent="0.25">
      <c r="A360" t="s">
        <v>1179</v>
      </c>
      <c r="B360" s="119">
        <v>366</v>
      </c>
      <c r="C360" s="164">
        <v>2329</v>
      </c>
      <c r="D360" s="158">
        <f t="shared" si="10"/>
        <v>0.15714899098325461</v>
      </c>
      <c r="E360" s="119">
        <v>2548.5</v>
      </c>
      <c r="F360" s="158">
        <f t="shared" si="11"/>
        <v>0.14361389052383755</v>
      </c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</row>
    <row r="361" spans="1:17" x14ac:dyDescent="0.25">
      <c r="A361" t="s">
        <v>1180</v>
      </c>
      <c r="B361" s="119">
        <v>681</v>
      </c>
      <c r="C361" s="164">
        <v>1267</v>
      </c>
      <c r="D361" s="158">
        <f t="shared" si="10"/>
        <v>0.53749013417521707</v>
      </c>
      <c r="E361" s="119">
        <v>1407</v>
      </c>
      <c r="F361" s="158">
        <f t="shared" si="11"/>
        <v>0.48400852878464817</v>
      </c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</row>
    <row r="362" spans="1:17" x14ac:dyDescent="0.25">
      <c r="A362" t="s">
        <v>1181</v>
      </c>
      <c r="B362" s="119">
        <v>429</v>
      </c>
      <c r="C362" s="165">
        <v>596</v>
      </c>
      <c r="D362" s="158">
        <f t="shared" si="10"/>
        <v>0.71979865771812079</v>
      </c>
      <c r="E362" s="119">
        <v>621</v>
      </c>
      <c r="F362" s="158">
        <f t="shared" si="11"/>
        <v>0.6908212560386473</v>
      </c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</row>
    <row r="363" spans="1:17" x14ac:dyDescent="0.25">
      <c r="A363" t="s">
        <v>1182</v>
      </c>
      <c r="B363" s="119">
        <v>48</v>
      </c>
      <c r="C363" s="165">
        <v>227</v>
      </c>
      <c r="D363" s="158">
        <f t="shared" si="10"/>
        <v>0.21145374449339208</v>
      </c>
      <c r="E363" s="119">
        <v>243.5</v>
      </c>
      <c r="F363" s="158">
        <f t="shared" si="11"/>
        <v>0.1971252566735113</v>
      </c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</row>
    <row r="364" spans="1:17" x14ac:dyDescent="0.25">
      <c r="A364" t="s">
        <v>1183</v>
      </c>
      <c r="B364" s="119">
        <v>330</v>
      </c>
      <c r="C364" s="165">
        <v>275</v>
      </c>
      <c r="D364" s="158">
        <f t="shared" si="10"/>
        <v>1.2</v>
      </c>
      <c r="E364" s="119">
        <v>280.5</v>
      </c>
      <c r="F364" s="158">
        <f t="shared" si="11"/>
        <v>1.1764705882352942</v>
      </c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</row>
    <row r="365" spans="1:17" x14ac:dyDescent="0.25">
      <c r="A365" t="s">
        <v>1184</v>
      </c>
      <c r="B365" s="119">
        <v>58</v>
      </c>
      <c r="C365" s="165">
        <v>121</v>
      </c>
      <c r="D365" s="158">
        <f t="shared" si="10"/>
        <v>0.47933884297520662</v>
      </c>
      <c r="E365" s="119">
        <v>135</v>
      </c>
      <c r="F365" s="158">
        <f t="shared" si="11"/>
        <v>0.42962962962962964</v>
      </c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</row>
    <row r="366" spans="1:17" x14ac:dyDescent="0.25">
      <c r="A366" t="s">
        <v>1185</v>
      </c>
      <c r="B366" s="119">
        <v>110</v>
      </c>
      <c r="C366" s="165">
        <v>195</v>
      </c>
      <c r="D366" s="158">
        <f t="shared" si="10"/>
        <v>0.5641025641025641</v>
      </c>
      <c r="E366" s="119">
        <v>211</v>
      </c>
      <c r="F366" s="158">
        <f t="shared" si="11"/>
        <v>0.52132701421800953</v>
      </c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</row>
    <row r="367" spans="1:17" x14ac:dyDescent="0.25">
      <c r="A367" t="s">
        <v>1186</v>
      </c>
      <c r="B367" s="119">
        <v>117</v>
      </c>
      <c r="C367" s="165">
        <v>366</v>
      </c>
      <c r="D367" s="158">
        <f t="shared" si="10"/>
        <v>0.31967213114754101</v>
      </c>
      <c r="E367" s="119">
        <v>376.5</v>
      </c>
      <c r="F367" s="158">
        <f t="shared" si="11"/>
        <v>0.31075697211155379</v>
      </c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</row>
    <row r="368" spans="1:17" x14ac:dyDescent="0.25">
      <c r="A368" t="s">
        <v>1187</v>
      </c>
      <c r="B368" s="119">
        <v>289</v>
      </c>
      <c r="C368" s="165">
        <v>866</v>
      </c>
      <c r="D368" s="158">
        <f t="shared" si="10"/>
        <v>0.33371824480369516</v>
      </c>
      <c r="E368" s="119">
        <v>875</v>
      </c>
      <c r="F368" s="158">
        <f t="shared" si="11"/>
        <v>0.33028571428571429</v>
      </c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</row>
    <row r="369" spans="1:17" x14ac:dyDescent="0.25">
      <c r="A369" t="s">
        <v>1188</v>
      </c>
      <c r="B369" s="119">
        <v>220</v>
      </c>
      <c r="C369" s="165">
        <v>558</v>
      </c>
      <c r="D369" s="158">
        <f t="shared" si="10"/>
        <v>0.3942652329749104</v>
      </c>
      <c r="E369" s="119">
        <v>567</v>
      </c>
      <c r="F369" s="158">
        <f t="shared" si="11"/>
        <v>0.38800705467372132</v>
      </c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</row>
    <row r="370" spans="1:17" x14ac:dyDescent="0.25">
      <c r="A370" t="s">
        <v>1189</v>
      </c>
      <c r="B370" s="119">
        <v>728</v>
      </c>
      <c r="C370" s="165">
        <v>716</v>
      </c>
      <c r="D370" s="158">
        <f t="shared" si="10"/>
        <v>1.0167597765363128</v>
      </c>
      <c r="E370" s="119">
        <v>743.5</v>
      </c>
      <c r="F370" s="158">
        <f t="shared" si="11"/>
        <v>0.97915265635507731</v>
      </c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</row>
    <row r="371" spans="1:17" x14ac:dyDescent="0.25">
      <c r="A371" t="s">
        <v>1190</v>
      </c>
      <c r="B371" s="119">
        <v>118</v>
      </c>
      <c r="C371" s="165">
        <v>183</v>
      </c>
      <c r="D371" s="158">
        <f t="shared" si="10"/>
        <v>0.64480874316939896</v>
      </c>
      <c r="E371" s="119">
        <v>217.5</v>
      </c>
      <c r="F371" s="158">
        <f t="shared" si="11"/>
        <v>0.54252873563218396</v>
      </c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</row>
    <row r="372" spans="1:17" x14ac:dyDescent="0.25">
      <c r="A372" t="s">
        <v>1191</v>
      </c>
      <c r="B372" s="119">
        <v>137</v>
      </c>
      <c r="C372" s="165">
        <v>345</v>
      </c>
      <c r="D372" s="158">
        <f t="shared" si="10"/>
        <v>0.39710144927536234</v>
      </c>
      <c r="E372" s="119">
        <v>351.5</v>
      </c>
      <c r="F372" s="158">
        <f t="shared" si="11"/>
        <v>0.38975817923186346</v>
      </c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</row>
    <row r="373" spans="1:17" x14ac:dyDescent="0.25">
      <c r="A373" t="s">
        <v>1192</v>
      </c>
      <c r="B373" s="119">
        <v>58</v>
      </c>
      <c r="C373" s="165">
        <v>320</v>
      </c>
      <c r="D373" s="158">
        <f t="shared" si="10"/>
        <v>0.18124999999999999</v>
      </c>
      <c r="E373" s="119">
        <v>360.5</v>
      </c>
      <c r="F373" s="158">
        <f t="shared" si="11"/>
        <v>0.16088765603328711</v>
      </c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</row>
    <row r="374" spans="1:17" x14ac:dyDescent="0.25">
      <c r="A374" t="s">
        <v>1193</v>
      </c>
      <c r="B374" s="119">
        <v>167</v>
      </c>
      <c r="C374" s="165">
        <v>142</v>
      </c>
      <c r="D374" s="158">
        <f t="shared" si="10"/>
        <v>1.176056338028169</v>
      </c>
      <c r="E374" s="119">
        <v>143.5</v>
      </c>
      <c r="F374" s="158">
        <f t="shared" si="11"/>
        <v>1.1637630662020906</v>
      </c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</row>
    <row r="375" spans="1:17" x14ac:dyDescent="0.25">
      <c r="A375" t="s">
        <v>1194</v>
      </c>
      <c r="B375" s="119">
        <v>11</v>
      </c>
      <c r="C375" s="165">
        <v>56</v>
      </c>
      <c r="D375" s="158">
        <f t="shared" si="10"/>
        <v>0.19642857142857142</v>
      </c>
      <c r="E375" s="119">
        <v>61</v>
      </c>
      <c r="F375" s="158">
        <f t="shared" si="11"/>
        <v>0.18032786885245902</v>
      </c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</row>
    <row r="376" spans="1:17" x14ac:dyDescent="0.25">
      <c r="A376" t="s">
        <v>1195</v>
      </c>
      <c r="B376" s="119">
        <v>135</v>
      </c>
      <c r="C376" s="165">
        <v>438</v>
      </c>
      <c r="D376" s="158">
        <f t="shared" si="10"/>
        <v>0.30821917808219179</v>
      </c>
      <c r="E376" s="119">
        <v>486.5</v>
      </c>
      <c r="F376" s="158">
        <f t="shared" si="11"/>
        <v>0.27749229188078112</v>
      </c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</row>
    <row r="377" spans="1:17" x14ac:dyDescent="0.25">
      <c r="A377" t="s">
        <v>1196</v>
      </c>
      <c r="B377" s="119">
        <v>336</v>
      </c>
      <c r="C377" s="165">
        <v>998</v>
      </c>
      <c r="D377" s="158">
        <f t="shared" si="10"/>
        <v>0.33667334669338678</v>
      </c>
      <c r="E377" s="119">
        <v>1070.5</v>
      </c>
      <c r="F377" s="158">
        <f t="shared" si="11"/>
        <v>0.31387202241943019</v>
      </c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</row>
    <row r="378" spans="1:17" x14ac:dyDescent="0.25">
      <c r="A378" t="s">
        <v>1197</v>
      </c>
      <c r="B378" s="119">
        <v>63</v>
      </c>
      <c r="C378" s="165">
        <v>154</v>
      </c>
      <c r="D378" s="158">
        <f t="shared" si="10"/>
        <v>0.40909090909090912</v>
      </c>
      <c r="E378" s="119">
        <v>140.5</v>
      </c>
      <c r="F378" s="158">
        <f t="shared" si="11"/>
        <v>0.44839857651245552</v>
      </c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</row>
    <row r="379" spans="1:17" x14ac:dyDescent="0.25">
      <c r="A379" t="s">
        <v>1198</v>
      </c>
      <c r="B379" s="119">
        <v>279</v>
      </c>
      <c r="C379" s="165">
        <v>136</v>
      </c>
      <c r="D379" s="158">
        <f t="shared" si="10"/>
        <v>2.0514705882352939</v>
      </c>
      <c r="E379" s="119">
        <v>165</v>
      </c>
      <c r="F379" s="158">
        <f t="shared" si="11"/>
        <v>1.6909090909090909</v>
      </c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</row>
    <row r="380" spans="1:17" x14ac:dyDescent="0.25">
      <c r="A380" t="s">
        <v>1199</v>
      </c>
      <c r="B380" s="119">
        <v>69</v>
      </c>
      <c r="C380" s="165">
        <v>137</v>
      </c>
      <c r="D380" s="158">
        <f t="shared" si="10"/>
        <v>0.5036496350364964</v>
      </c>
      <c r="E380" s="119">
        <v>172.5</v>
      </c>
      <c r="F380" s="158">
        <f t="shared" si="11"/>
        <v>0.4</v>
      </c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</row>
    <row r="381" spans="1:17" x14ac:dyDescent="0.25">
      <c r="A381" t="s">
        <v>1200</v>
      </c>
      <c r="B381" s="119">
        <v>22</v>
      </c>
      <c r="C381" s="165">
        <v>178</v>
      </c>
      <c r="D381" s="158">
        <f t="shared" si="10"/>
        <v>0.12359550561797752</v>
      </c>
      <c r="E381" s="119">
        <v>190</v>
      </c>
      <c r="F381" s="158">
        <f t="shared" si="11"/>
        <v>0.11578947368421053</v>
      </c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</row>
    <row r="382" spans="1:17" x14ac:dyDescent="0.25">
      <c r="A382" t="s">
        <v>1201</v>
      </c>
      <c r="B382" s="119">
        <v>162</v>
      </c>
      <c r="C382" s="164">
        <v>2862</v>
      </c>
      <c r="D382" s="158">
        <f t="shared" si="10"/>
        <v>5.6603773584905662E-2</v>
      </c>
      <c r="E382" s="119">
        <v>3085</v>
      </c>
      <c r="F382" s="158">
        <f t="shared" si="11"/>
        <v>5.2512155591572122E-2</v>
      </c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</row>
    <row r="383" spans="1:17" x14ac:dyDescent="0.25">
      <c r="A383" t="s">
        <v>1202</v>
      </c>
      <c r="B383" s="119">
        <v>888</v>
      </c>
      <c r="C383" s="164">
        <v>2052</v>
      </c>
      <c r="D383" s="158">
        <f t="shared" si="10"/>
        <v>0.43274853801169588</v>
      </c>
      <c r="E383" s="119">
        <v>2182.5</v>
      </c>
      <c r="F383" s="158">
        <f t="shared" si="11"/>
        <v>0.40687285223367697</v>
      </c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</row>
    <row r="384" spans="1:17" x14ac:dyDescent="0.25">
      <c r="A384" t="s">
        <v>1203</v>
      </c>
      <c r="B384" s="119">
        <v>129</v>
      </c>
      <c r="C384" s="165">
        <v>380</v>
      </c>
      <c r="D384" s="158">
        <f t="shared" si="10"/>
        <v>0.33947368421052632</v>
      </c>
      <c r="E384" s="119">
        <v>416</v>
      </c>
      <c r="F384" s="158">
        <f t="shared" si="11"/>
        <v>0.31009615384615385</v>
      </c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</row>
    <row r="385" spans="1:17" x14ac:dyDescent="0.25">
      <c r="A385" t="s">
        <v>1204</v>
      </c>
      <c r="B385" s="119">
        <v>113</v>
      </c>
      <c r="C385" s="165">
        <v>221</v>
      </c>
      <c r="D385" s="158">
        <f t="shared" si="10"/>
        <v>0.5113122171945701</v>
      </c>
      <c r="E385" s="119">
        <v>232</v>
      </c>
      <c r="F385" s="158">
        <f t="shared" si="11"/>
        <v>0.48706896551724138</v>
      </c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</row>
    <row r="386" spans="1:17" x14ac:dyDescent="0.25">
      <c r="A386" t="s">
        <v>1205</v>
      </c>
      <c r="B386" s="119">
        <v>58</v>
      </c>
      <c r="C386" s="165">
        <v>180</v>
      </c>
      <c r="D386" s="158">
        <f t="shared" si="10"/>
        <v>0.32222222222222224</v>
      </c>
      <c r="E386" s="119">
        <v>163.5</v>
      </c>
      <c r="F386" s="158">
        <f t="shared" si="11"/>
        <v>0.35474006116207951</v>
      </c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</row>
    <row r="387" spans="1:17" x14ac:dyDescent="0.25">
      <c r="A387" t="s">
        <v>1206</v>
      </c>
      <c r="B387" s="119">
        <v>900</v>
      </c>
      <c r="C387" s="164">
        <v>2829</v>
      </c>
      <c r="D387" s="158">
        <f t="shared" si="10"/>
        <v>0.31813361611876989</v>
      </c>
      <c r="E387" s="119">
        <v>2974</v>
      </c>
      <c r="F387" s="158">
        <f t="shared" si="11"/>
        <v>0.30262273032952253</v>
      </c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</row>
    <row r="388" spans="1:17" x14ac:dyDescent="0.25">
      <c r="A388" t="s">
        <v>1207</v>
      </c>
      <c r="B388" s="119">
        <v>92</v>
      </c>
      <c r="C388" s="165">
        <v>190</v>
      </c>
      <c r="D388" s="158">
        <f t="shared" si="10"/>
        <v>0.48421052631578948</v>
      </c>
      <c r="E388" s="119">
        <v>201</v>
      </c>
      <c r="F388" s="158">
        <f t="shared" si="11"/>
        <v>0.45771144278606968</v>
      </c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</row>
    <row r="389" spans="1:17" x14ac:dyDescent="0.25">
      <c r="A389" t="s">
        <v>1208</v>
      </c>
      <c r="B389" s="119">
        <v>151</v>
      </c>
      <c r="C389" s="165">
        <v>355</v>
      </c>
      <c r="D389" s="158">
        <f t="shared" ref="D389:D452" si="12">B389/C389</f>
        <v>0.42535211267605633</v>
      </c>
      <c r="E389" s="119">
        <v>384</v>
      </c>
      <c r="F389" s="158">
        <f t="shared" si="11"/>
        <v>0.39322916666666669</v>
      </c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</row>
    <row r="390" spans="1:17" x14ac:dyDescent="0.25">
      <c r="A390" t="s">
        <v>1209</v>
      </c>
      <c r="B390" s="119">
        <v>147</v>
      </c>
      <c r="C390" s="165">
        <v>223</v>
      </c>
      <c r="D390" s="158">
        <f t="shared" si="12"/>
        <v>0.65919282511210764</v>
      </c>
      <c r="E390" s="119">
        <v>262.5</v>
      </c>
      <c r="F390" s="158">
        <f t="shared" ref="F390:F453" si="13">B390/E390</f>
        <v>0.56000000000000005</v>
      </c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</row>
    <row r="391" spans="1:17" x14ac:dyDescent="0.25">
      <c r="A391" t="s">
        <v>1210</v>
      </c>
      <c r="B391" s="119">
        <v>816</v>
      </c>
      <c r="C391" s="164">
        <v>2179</v>
      </c>
      <c r="D391" s="158">
        <f t="shared" si="12"/>
        <v>0.3744837081229922</v>
      </c>
      <c r="E391" s="119">
        <v>2366</v>
      </c>
      <c r="F391" s="158">
        <f t="shared" si="13"/>
        <v>0.34488588334742182</v>
      </c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</row>
    <row r="392" spans="1:17" x14ac:dyDescent="0.25">
      <c r="A392" t="s">
        <v>1211</v>
      </c>
      <c r="B392" s="119">
        <v>9437</v>
      </c>
      <c r="C392" s="164">
        <v>34342</v>
      </c>
      <c r="D392" s="158">
        <f t="shared" si="12"/>
        <v>0.27479471201444294</v>
      </c>
      <c r="E392" s="119">
        <v>36268.5</v>
      </c>
      <c r="F392" s="158">
        <f t="shared" si="13"/>
        <v>0.2601982436549623</v>
      </c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</row>
    <row r="393" spans="1:17" x14ac:dyDescent="0.25">
      <c r="A393" t="s">
        <v>1212</v>
      </c>
      <c r="B393" s="119">
        <v>92</v>
      </c>
      <c r="C393" s="165">
        <v>176</v>
      </c>
      <c r="D393" s="158">
        <f t="shared" si="12"/>
        <v>0.52272727272727271</v>
      </c>
      <c r="E393" s="119">
        <v>174</v>
      </c>
      <c r="F393" s="158">
        <f t="shared" si="13"/>
        <v>0.52873563218390807</v>
      </c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</row>
    <row r="394" spans="1:17" x14ac:dyDescent="0.25">
      <c r="A394" t="s">
        <v>1213</v>
      </c>
      <c r="B394" s="119">
        <v>327</v>
      </c>
      <c r="C394" s="164">
        <v>1944</v>
      </c>
      <c r="D394" s="158">
        <f t="shared" si="12"/>
        <v>0.16820987654320987</v>
      </c>
      <c r="E394" s="119">
        <v>1990</v>
      </c>
      <c r="F394" s="158">
        <f t="shared" si="13"/>
        <v>0.16432160804020102</v>
      </c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</row>
    <row r="395" spans="1:17" x14ac:dyDescent="0.25">
      <c r="A395" t="s">
        <v>1214</v>
      </c>
      <c r="B395" s="119">
        <v>1910</v>
      </c>
      <c r="C395" s="164">
        <v>6015</v>
      </c>
      <c r="D395" s="158">
        <f t="shared" si="12"/>
        <v>0.31753948462177889</v>
      </c>
      <c r="E395" s="119">
        <v>6343.5</v>
      </c>
      <c r="F395" s="158">
        <f t="shared" si="13"/>
        <v>0.30109560967919918</v>
      </c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</row>
    <row r="396" spans="1:17" x14ac:dyDescent="0.25">
      <c r="A396" t="s">
        <v>1215</v>
      </c>
      <c r="B396" s="119">
        <v>150</v>
      </c>
      <c r="C396" s="165">
        <v>478</v>
      </c>
      <c r="D396" s="158">
        <f t="shared" si="12"/>
        <v>0.31380753138075312</v>
      </c>
      <c r="E396" s="119">
        <v>505.5</v>
      </c>
      <c r="F396" s="158">
        <f t="shared" si="13"/>
        <v>0.29673590504451036</v>
      </c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</row>
    <row r="397" spans="1:17" x14ac:dyDescent="0.25">
      <c r="A397" t="s">
        <v>1216</v>
      </c>
      <c r="B397" s="119">
        <v>160</v>
      </c>
      <c r="C397" s="165">
        <v>410</v>
      </c>
      <c r="D397" s="158">
        <f t="shared" si="12"/>
        <v>0.3902439024390244</v>
      </c>
      <c r="E397" s="119">
        <v>425.5</v>
      </c>
      <c r="F397" s="158">
        <f t="shared" si="13"/>
        <v>0.37602820211515864</v>
      </c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</row>
    <row r="398" spans="1:17" x14ac:dyDescent="0.25">
      <c r="A398" t="s">
        <v>1217</v>
      </c>
      <c r="B398" s="119">
        <v>336</v>
      </c>
      <c r="C398" s="165">
        <v>656</v>
      </c>
      <c r="D398" s="158">
        <f t="shared" si="12"/>
        <v>0.51219512195121952</v>
      </c>
      <c r="E398" s="119">
        <v>694.5</v>
      </c>
      <c r="F398" s="158">
        <f t="shared" si="13"/>
        <v>0.48380129589632831</v>
      </c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</row>
    <row r="399" spans="1:17" x14ac:dyDescent="0.25">
      <c r="A399" t="s">
        <v>1218</v>
      </c>
      <c r="B399" s="119">
        <v>296</v>
      </c>
      <c r="C399" s="165">
        <v>611</v>
      </c>
      <c r="D399" s="158">
        <f t="shared" si="12"/>
        <v>0.48445171849427171</v>
      </c>
      <c r="E399" s="119">
        <v>665.5</v>
      </c>
      <c r="F399" s="158">
        <f t="shared" si="13"/>
        <v>0.44477836213373406</v>
      </c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</row>
    <row r="400" spans="1:17" x14ac:dyDescent="0.25">
      <c r="A400" t="s">
        <v>1219</v>
      </c>
      <c r="B400" s="119">
        <v>130</v>
      </c>
      <c r="C400" s="165">
        <v>367</v>
      </c>
      <c r="D400" s="158">
        <f t="shared" si="12"/>
        <v>0.35422343324250682</v>
      </c>
      <c r="E400" s="119">
        <v>450</v>
      </c>
      <c r="F400" s="158">
        <f t="shared" si="13"/>
        <v>0.28888888888888886</v>
      </c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</row>
    <row r="401" spans="1:17" x14ac:dyDescent="0.25">
      <c r="A401" t="s">
        <v>1220</v>
      </c>
      <c r="B401" s="119">
        <v>145</v>
      </c>
      <c r="C401" s="165">
        <v>633</v>
      </c>
      <c r="D401" s="158">
        <f t="shared" si="12"/>
        <v>0.22906793048973143</v>
      </c>
      <c r="E401" s="119">
        <v>620</v>
      </c>
      <c r="F401" s="158">
        <f t="shared" si="13"/>
        <v>0.23387096774193547</v>
      </c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</row>
    <row r="402" spans="1:17" x14ac:dyDescent="0.25">
      <c r="A402" t="s">
        <v>1221</v>
      </c>
      <c r="B402" s="119">
        <v>351</v>
      </c>
      <c r="C402" s="164">
        <v>1341</v>
      </c>
      <c r="D402" s="158">
        <f t="shared" si="12"/>
        <v>0.26174496644295303</v>
      </c>
      <c r="E402" s="119">
        <v>1329.5</v>
      </c>
      <c r="F402" s="158">
        <f t="shared" si="13"/>
        <v>0.26400902594960513</v>
      </c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</row>
    <row r="403" spans="1:17" x14ac:dyDescent="0.25">
      <c r="A403" t="s">
        <v>1222</v>
      </c>
      <c r="B403" s="119">
        <v>311</v>
      </c>
      <c r="C403" s="165">
        <v>717</v>
      </c>
      <c r="D403" s="158">
        <f t="shared" si="12"/>
        <v>0.43375174337517436</v>
      </c>
      <c r="E403" s="119">
        <v>754.5</v>
      </c>
      <c r="F403" s="158">
        <f t="shared" si="13"/>
        <v>0.41219350563286944</v>
      </c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</row>
    <row r="404" spans="1:17" x14ac:dyDescent="0.25">
      <c r="A404" t="s">
        <v>1223</v>
      </c>
      <c r="B404" s="119">
        <v>886</v>
      </c>
      <c r="C404" s="164">
        <v>2245</v>
      </c>
      <c r="D404" s="158">
        <f t="shared" si="12"/>
        <v>0.39465478841870821</v>
      </c>
      <c r="E404" s="119">
        <v>2380.5</v>
      </c>
      <c r="F404" s="158">
        <f t="shared" si="13"/>
        <v>0.37219071623608485</v>
      </c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</row>
    <row r="405" spans="1:17" x14ac:dyDescent="0.25">
      <c r="A405" t="s">
        <v>1224</v>
      </c>
      <c r="B405" s="119">
        <v>316</v>
      </c>
      <c r="C405" s="165">
        <v>878</v>
      </c>
      <c r="D405" s="158">
        <f t="shared" si="12"/>
        <v>0.35990888382687924</v>
      </c>
      <c r="E405" s="119">
        <v>917</v>
      </c>
      <c r="F405" s="158">
        <f t="shared" si="13"/>
        <v>0.34460196292257361</v>
      </c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</row>
    <row r="406" spans="1:17" x14ac:dyDescent="0.25">
      <c r="A406" t="s">
        <v>1225</v>
      </c>
      <c r="B406" s="119">
        <v>123</v>
      </c>
      <c r="C406" s="165">
        <v>304</v>
      </c>
      <c r="D406" s="158">
        <f t="shared" si="12"/>
        <v>0.40460526315789475</v>
      </c>
      <c r="E406" s="119">
        <v>331.5</v>
      </c>
      <c r="F406" s="158">
        <f t="shared" si="13"/>
        <v>0.37104072398190047</v>
      </c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</row>
    <row r="407" spans="1:17" x14ac:dyDescent="0.25">
      <c r="A407" t="s">
        <v>1226</v>
      </c>
      <c r="B407" s="119">
        <v>78</v>
      </c>
      <c r="C407" s="165">
        <v>811</v>
      </c>
      <c r="D407" s="158">
        <f t="shared" si="12"/>
        <v>9.6177558569667074E-2</v>
      </c>
      <c r="E407" s="119">
        <v>905</v>
      </c>
      <c r="F407" s="158">
        <f t="shared" si="13"/>
        <v>8.6187845303867403E-2</v>
      </c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</row>
    <row r="408" spans="1:17" x14ac:dyDescent="0.25">
      <c r="A408" t="s">
        <v>1227</v>
      </c>
      <c r="B408" s="119">
        <v>19</v>
      </c>
      <c r="C408" s="165">
        <v>214</v>
      </c>
      <c r="D408" s="158">
        <f t="shared" si="12"/>
        <v>8.8785046728971959E-2</v>
      </c>
      <c r="E408" s="119">
        <v>221.5</v>
      </c>
      <c r="F408" s="158">
        <f t="shared" si="13"/>
        <v>8.5778781038374718E-2</v>
      </c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</row>
    <row r="409" spans="1:17" x14ac:dyDescent="0.25">
      <c r="A409" t="s">
        <v>1228</v>
      </c>
      <c r="B409" s="119">
        <v>296</v>
      </c>
      <c r="C409" s="165">
        <v>631</v>
      </c>
      <c r="D409" s="158">
        <f t="shared" si="12"/>
        <v>0.46909667194928684</v>
      </c>
      <c r="E409" s="119">
        <v>643.5</v>
      </c>
      <c r="F409" s="158">
        <f t="shared" si="13"/>
        <v>0.45998445998445997</v>
      </c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</row>
    <row r="410" spans="1:17" x14ac:dyDescent="0.25">
      <c r="A410" t="s">
        <v>1229</v>
      </c>
      <c r="B410" s="119">
        <v>94</v>
      </c>
      <c r="C410" s="165">
        <v>263</v>
      </c>
      <c r="D410" s="158">
        <f t="shared" si="12"/>
        <v>0.35741444866920152</v>
      </c>
      <c r="E410" s="119">
        <v>284</v>
      </c>
      <c r="F410" s="158">
        <f t="shared" si="13"/>
        <v>0.33098591549295775</v>
      </c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</row>
    <row r="411" spans="1:17" x14ac:dyDescent="0.25">
      <c r="A411" t="s">
        <v>1230</v>
      </c>
      <c r="B411" s="119">
        <v>343</v>
      </c>
      <c r="C411" s="165">
        <v>881</v>
      </c>
      <c r="D411" s="158">
        <f t="shared" si="12"/>
        <v>0.38933030646992056</v>
      </c>
      <c r="E411" s="119">
        <v>910</v>
      </c>
      <c r="F411" s="158">
        <f t="shared" si="13"/>
        <v>0.37692307692307692</v>
      </c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</row>
    <row r="412" spans="1:17" x14ac:dyDescent="0.25">
      <c r="A412" t="s">
        <v>1231</v>
      </c>
      <c r="B412" s="119">
        <v>213</v>
      </c>
      <c r="C412" s="165">
        <v>123</v>
      </c>
      <c r="D412" s="158">
        <f t="shared" si="12"/>
        <v>1.7317073170731707</v>
      </c>
      <c r="E412" s="119">
        <v>124.5</v>
      </c>
      <c r="F412" s="158">
        <f t="shared" si="13"/>
        <v>1.7108433734939759</v>
      </c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</row>
    <row r="413" spans="1:17" x14ac:dyDescent="0.25">
      <c r="A413" t="s">
        <v>1232</v>
      </c>
      <c r="B413" s="119">
        <v>206</v>
      </c>
      <c r="C413" s="165">
        <v>652</v>
      </c>
      <c r="D413" s="158">
        <f t="shared" si="12"/>
        <v>0.31595092024539878</v>
      </c>
      <c r="E413" s="119">
        <v>699.5</v>
      </c>
      <c r="F413" s="158">
        <f t="shared" si="13"/>
        <v>0.2944960686204432</v>
      </c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</row>
    <row r="414" spans="1:17" x14ac:dyDescent="0.25">
      <c r="A414" t="s">
        <v>1233</v>
      </c>
      <c r="B414" s="119">
        <v>104</v>
      </c>
      <c r="C414" s="165">
        <v>305</v>
      </c>
      <c r="D414" s="158">
        <f t="shared" si="12"/>
        <v>0.34098360655737703</v>
      </c>
      <c r="E414" s="119">
        <v>330</v>
      </c>
      <c r="F414" s="158">
        <f t="shared" si="13"/>
        <v>0.31515151515151513</v>
      </c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</row>
    <row r="415" spans="1:17" x14ac:dyDescent="0.25">
      <c r="A415" t="s">
        <v>1234</v>
      </c>
      <c r="B415" s="119">
        <v>1227</v>
      </c>
      <c r="C415" s="164">
        <v>4158</v>
      </c>
      <c r="D415" s="158">
        <f t="shared" si="12"/>
        <v>0.29509379509379507</v>
      </c>
      <c r="E415" s="119">
        <v>4888</v>
      </c>
      <c r="F415" s="158">
        <f t="shared" si="13"/>
        <v>0.2510229132569558</v>
      </c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</row>
    <row r="416" spans="1:17" x14ac:dyDescent="0.25">
      <c r="A416" t="s">
        <v>1235</v>
      </c>
      <c r="B416" s="119">
        <v>17</v>
      </c>
      <c r="C416" s="165">
        <v>82</v>
      </c>
      <c r="D416" s="158">
        <f t="shared" si="12"/>
        <v>0.2073170731707317</v>
      </c>
      <c r="E416" s="119">
        <v>89.5</v>
      </c>
      <c r="F416" s="158">
        <f t="shared" si="13"/>
        <v>0.18994413407821228</v>
      </c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</row>
    <row r="417" spans="1:17" x14ac:dyDescent="0.25">
      <c r="A417" t="s">
        <v>1236</v>
      </c>
      <c r="B417" s="119">
        <v>139</v>
      </c>
      <c r="C417" s="165">
        <v>423</v>
      </c>
      <c r="D417" s="158">
        <f t="shared" si="12"/>
        <v>0.32860520094562645</v>
      </c>
      <c r="E417" s="119">
        <v>469.5</v>
      </c>
      <c r="F417" s="158">
        <f t="shared" si="13"/>
        <v>0.29605963791267303</v>
      </c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</row>
    <row r="418" spans="1:17" x14ac:dyDescent="0.25">
      <c r="A418" t="s">
        <v>1237</v>
      </c>
      <c r="B418" s="119">
        <v>33</v>
      </c>
      <c r="C418" s="164">
        <v>2020</v>
      </c>
      <c r="D418" s="158">
        <f t="shared" si="12"/>
        <v>1.6336633663366337E-2</v>
      </c>
      <c r="E418" s="119">
        <v>2219.5</v>
      </c>
      <c r="F418" s="158">
        <f t="shared" si="13"/>
        <v>1.4868213561612977E-2</v>
      </c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</row>
    <row r="419" spans="1:17" x14ac:dyDescent="0.25">
      <c r="A419" t="s">
        <v>1238</v>
      </c>
      <c r="B419" s="119">
        <v>137</v>
      </c>
      <c r="C419" s="165">
        <v>296</v>
      </c>
      <c r="D419" s="158">
        <f t="shared" si="12"/>
        <v>0.46283783783783783</v>
      </c>
      <c r="E419" s="119">
        <v>305</v>
      </c>
      <c r="F419" s="158">
        <f t="shared" si="13"/>
        <v>0.44918032786885248</v>
      </c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</row>
    <row r="420" spans="1:17" x14ac:dyDescent="0.25">
      <c r="A420" t="s">
        <v>1239</v>
      </c>
      <c r="B420" s="119">
        <v>67</v>
      </c>
      <c r="C420" s="165">
        <v>163</v>
      </c>
      <c r="D420" s="158">
        <f t="shared" si="12"/>
        <v>0.41104294478527609</v>
      </c>
      <c r="E420" s="119">
        <v>158.5</v>
      </c>
      <c r="F420" s="158">
        <f t="shared" si="13"/>
        <v>0.4227129337539432</v>
      </c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</row>
    <row r="421" spans="1:17" x14ac:dyDescent="0.25">
      <c r="A421" t="s">
        <v>1240</v>
      </c>
      <c r="B421" s="119">
        <v>232</v>
      </c>
      <c r="C421" s="165">
        <v>777</v>
      </c>
      <c r="D421" s="158">
        <f t="shared" si="12"/>
        <v>0.29858429858429858</v>
      </c>
      <c r="E421" s="119">
        <v>824</v>
      </c>
      <c r="F421" s="158">
        <f t="shared" si="13"/>
        <v>0.28155339805825241</v>
      </c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</row>
    <row r="422" spans="1:17" x14ac:dyDescent="0.25">
      <c r="A422" t="s">
        <v>1241</v>
      </c>
      <c r="B422" s="119">
        <v>774</v>
      </c>
      <c r="C422" s="164">
        <v>2217</v>
      </c>
      <c r="D422" s="158">
        <f t="shared" si="12"/>
        <v>0.34912043301759133</v>
      </c>
      <c r="E422" s="119">
        <v>2449.5</v>
      </c>
      <c r="F422" s="158">
        <f t="shared" si="13"/>
        <v>0.31598285364360074</v>
      </c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</row>
    <row r="423" spans="1:17" x14ac:dyDescent="0.25">
      <c r="A423" t="s">
        <v>1242</v>
      </c>
      <c r="B423" s="119">
        <v>82</v>
      </c>
      <c r="C423" s="165">
        <v>201</v>
      </c>
      <c r="D423" s="158">
        <f t="shared" si="12"/>
        <v>0.4079601990049751</v>
      </c>
      <c r="E423" s="119">
        <v>192.5</v>
      </c>
      <c r="F423" s="158">
        <f t="shared" si="13"/>
        <v>0.42597402597402595</v>
      </c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</row>
    <row r="424" spans="1:17" x14ac:dyDescent="0.25">
      <c r="A424" t="s">
        <v>1243</v>
      </c>
      <c r="B424" s="119">
        <v>164</v>
      </c>
      <c r="C424" s="165">
        <v>517</v>
      </c>
      <c r="D424" s="158">
        <f t="shared" si="12"/>
        <v>0.31721470019342357</v>
      </c>
      <c r="E424" s="119">
        <v>502</v>
      </c>
      <c r="F424" s="158">
        <f t="shared" si="13"/>
        <v>0.32669322709163345</v>
      </c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</row>
    <row r="425" spans="1:17" x14ac:dyDescent="0.25">
      <c r="A425" t="s">
        <v>1244</v>
      </c>
      <c r="B425" s="119">
        <v>1899</v>
      </c>
      <c r="C425" s="164">
        <v>3546</v>
      </c>
      <c r="D425" s="158">
        <f t="shared" si="12"/>
        <v>0.53553299492385786</v>
      </c>
      <c r="E425" s="119">
        <v>3664</v>
      </c>
      <c r="F425" s="158">
        <f t="shared" si="13"/>
        <v>0.51828602620087338</v>
      </c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</row>
    <row r="426" spans="1:17" x14ac:dyDescent="0.25">
      <c r="A426" t="s">
        <v>1245</v>
      </c>
      <c r="B426" s="119">
        <v>282</v>
      </c>
      <c r="C426" s="164">
        <v>1344</v>
      </c>
      <c r="D426" s="158">
        <f t="shared" si="12"/>
        <v>0.20982142857142858</v>
      </c>
      <c r="E426" s="119">
        <v>1498</v>
      </c>
      <c r="F426" s="158">
        <f t="shared" si="13"/>
        <v>0.18825100133511349</v>
      </c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</row>
    <row r="427" spans="1:17" x14ac:dyDescent="0.25">
      <c r="A427" t="s">
        <v>1246</v>
      </c>
      <c r="B427" s="119">
        <v>401</v>
      </c>
      <c r="C427" s="165">
        <v>410</v>
      </c>
      <c r="D427" s="158">
        <f t="shared" si="12"/>
        <v>0.97804878048780486</v>
      </c>
      <c r="E427" s="119">
        <v>429</v>
      </c>
      <c r="F427" s="158">
        <f t="shared" si="13"/>
        <v>0.93473193473193472</v>
      </c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</row>
    <row r="428" spans="1:17" x14ac:dyDescent="0.25">
      <c r="A428" t="s">
        <v>1247</v>
      </c>
      <c r="B428" s="119">
        <v>1087</v>
      </c>
      <c r="C428" s="164">
        <v>3701</v>
      </c>
      <c r="D428" s="158">
        <f t="shared" si="12"/>
        <v>0.29370440421507699</v>
      </c>
      <c r="E428" s="119">
        <v>3419.5</v>
      </c>
      <c r="F428" s="158">
        <f t="shared" si="13"/>
        <v>0.31788273139347856</v>
      </c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</row>
    <row r="429" spans="1:17" x14ac:dyDescent="0.25">
      <c r="A429" t="s">
        <v>1248</v>
      </c>
      <c r="B429" s="119">
        <v>463</v>
      </c>
      <c r="C429" s="165">
        <v>286</v>
      </c>
      <c r="D429" s="158">
        <f t="shared" si="12"/>
        <v>1.618881118881119</v>
      </c>
      <c r="E429" s="119">
        <v>293</v>
      </c>
      <c r="F429" s="158">
        <f t="shared" si="13"/>
        <v>1.5802047781569966</v>
      </c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</row>
    <row r="430" spans="1:17" x14ac:dyDescent="0.25">
      <c r="A430" t="s">
        <v>1249</v>
      </c>
      <c r="B430" s="119">
        <v>323</v>
      </c>
      <c r="C430" s="164">
        <v>2641</v>
      </c>
      <c r="D430" s="158">
        <f t="shared" si="12"/>
        <v>0.1223021582733813</v>
      </c>
      <c r="E430" s="119">
        <v>2740</v>
      </c>
      <c r="F430" s="158">
        <f t="shared" si="13"/>
        <v>0.11788321167883212</v>
      </c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</row>
    <row r="431" spans="1:17" x14ac:dyDescent="0.25">
      <c r="A431" t="s">
        <v>1250</v>
      </c>
      <c r="B431" s="119">
        <v>270</v>
      </c>
      <c r="C431" s="164">
        <v>1338</v>
      </c>
      <c r="D431" s="158">
        <f t="shared" si="12"/>
        <v>0.20179372197309417</v>
      </c>
      <c r="E431" s="119">
        <v>1337.5</v>
      </c>
      <c r="F431" s="158">
        <f t="shared" si="13"/>
        <v>0.20186915887850468</v>
      </c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</row>
    <row r="432" spans="1:17" x14ac:dyDescent="0.25">
      <c r="A432" t="s">
        <v>1251</v>
      </c>
      <c r="B432" s="119">
        <v>3245</v>
      </c>
      <c r="C432" s="164">
        <v>8106</v>
      </c>
      <c r="D432" s="158">
        <f t="shared" si="12"/>
        <v>0.40032075006168272</v>
      </c>
      <c r="E432" s="119">
        <v>8489.5</v>
      </c>
      <c r="F432" s="158">
        <f t="shared" si="13"/>
        <v>0.38223688085281821</v>
      </c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</row>
    <row r="433" spans="1:17" x14ac:dyDescent="0.25">
      <c r="A433" t="s">
        <v>1252</v>
      </c>
      <c r="B433" s="119">
        <v>234</v>
      </c>
      <c r="C433" s="165">
        <v>824</v>
      </c>
      <c r="D433" s="158">
        <f t="shared" si="12"/>
        <v>0.28398058252427183</v>
      </c>
      <c r="E433" s="119">
        <v>875</v>
      </c>
      <c r="F433" s="158">
        <f t="shared" si="13"/>
        <v>0.2674285714285714</v>
      </c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</row>
    <row r="434" spans="1:17" x14ac:dyDescent="0.25">
      <c r="A434" t="s">
        <v>1253</v>
      </c>
      <c r="B434" s="119">
        <v>438</v>
      </c>
      <c r="C434" s="165">
        <v>886</v>
      </c>
      <c r="D434" s="158">
        <f t="shared" si="12"/>
        <v>0.49435665914221216</v>
      </c>
      <c r="E434" s="119">
        <v>814</v>
      </c>
      <c r="F434" s="158">
        <f t="shared" si="13"/>
        <v>0.53808353808353804</v>
      </c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</row>
    <row r="435" spans="1:17" x14ac:dyDescent="0.25">
      <c r="A435" t="s">
        <v>1254</v>
      </c>
      <c r="B435" s="119">
        <v>69</v>
      </c>
      <c r="C435" s="165">
        <v>205</v>
      </c>
      <c r="D435" s="158">
        <f t="shared" si="12"/>
        <v>0.33658536585365856</v>
      </c>
      <c r="E435" s="119">
        <v>218.5</v>
      </c>
      <c r="F435" s="158">
        <f t="shared" si="13"/>
        <v>0.31578947368421051</v>
      </c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</row>
    <row r="436" spans="1:17" x14ac:dyDescent="0.25">
      <c r="A436" t="s">
        <v>1255</v>
      </c>
      <c r="B436" s="119">
        <v>140</v>
      </c>
      <c r="C436" s="165">
        <v>897</v>
      </c>
      <c r="D436" s="158">
        <f t="shared" si="12"/>
        <v>0.15607580824972128</v>
      </c>
      <c r="E436" s="119">
        <v>918.5</v>
      </c>
      <c r="F436" s="158">
        <f t="shared" si="13"/>
        <v>0.15242242787152968</v>
      </c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</row>
    <row r="437" spans="1:17" x14ac:dyDescent="0.25">
      <c r="A437" t="s">
        <v>1256</v>
      </c>
      <c r="B437" s="119">
        <v>510</v>
      </c>
      <c r="C437" s="164">
        <v>1398</v>
      </c>
      <c r="D437" s="158">
        <f t="shared" si="12"/>
        <v>0.36480686695278969</v>
      </c>
      <c r="E437" s="119">
        <v>1420.5</v>
      </c>
      <c r="F437" s="158">
        <f t="shared" si="13"/>
        <v>0.35902851108764522</v>
      </c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</row>
    <row r="438" spans="1:17" x14ac:dyDescent="0.25">
      <c r="A438" t="s">
        <v>1257</v>
      </c>
      <c r="B438" s="119">
        <v>5946</v>
      </c>
      <c r="C438" s="164">
        <v>20498</v>
      </c>
      <c r="D438" s="158">
        <f t="shared" si="12"/>
        <v>0.29007708069079913</v>
      </c>
      <c r="E438" s="119">
        <v>21821</v>
      </c>
      <c r="F438" s="158">
        <f t="shared" si="13"/>
        <v>0.27248980340039414</v>
      </c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</row>
    <row r="439" spans="1:17" x14ac:dyDescent="0.25">
      <c r="A439" t="s">
        <v>1258</v>
      </c>
      <c r="B439" s="119">
        <v>611</v>
      </c>
      <c r="C439" s="164">
        <v>1732</v>
      </c>
      <c r="D439" s="158">
        <f t="shared" si="12"/>
        <v>0.35277136258660508</v>
      </c>
      <c r="E439" s="119">
        <v>1754</v>
      </c>
      <c r="F439" s="158">
        <f t="shared" si="13"/>
        <v>0.34834663625997719</v>
      </c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</row>
    <row r="440" spans="1:17" x14ac:dyDescent="0.25">
      <c r="A440" t="s">
        <v>1259</v>
      </c>
      <c r="B440" s="119">
        <v>309</v>
      </c>
      <c r="C440" s="164">
        <v>1215</v>
      </c>
      <c r="D440" s="158">
        <f t="shared" si="12"/>
        <v>0.25432098765432098</v>
      </c>
      <c r="E440" s="119">
        <v>1206.5</v>
      </c>
      <c r="F440" s="158">
        <f t="shared" si="13"/>
        <v>0.25611272275176128</v>
      </c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</row>
    <row r="441" spans="1:17" x14ac:dyDescent="0.25">
      <c r="A441" t="s">
        <v>1260</v>
      </c>
      <c r="B441" s="119">
        <v>235</v>
      </c>
      <c r="C441" s="165">
        <v>616</v>
      </c>
      <c r="D441" s="158">
        <f t="shared" si="12"/>
        <v>0.3814935064935065</v>
      </c>
      <c r="E441" s="119">
        <v>658</v>
      </c>
      <c r="F441" s="158">
        <f t="shared" si="13"/>
        <v>0.35714285714285715</v>
      </c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</row>
    <row r="442" spans="1:17" x14ac:dyDescent="0.25">
      <c r="A442" t="s">
        <v>1261</v>
      </c>
      <c r="B442" s="119">
        <v>190</v>
      </c>
      <c r="C442" s="165">
        <v>623</v>
      </c>
      <c r="D442" s="158">
        <f t="shared" si="12"/>
        <v>0.30497592295345105</v>
      </c>
      <c r="E442" s="119">
        <v>722.5</v>
      </c>
      <c r="F442" s="158">
        <f t="shared" si="13"/>
        <v>0.26297577854671278</v>
      </c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</row>
    <row r="443" spans="1:17" x14ac:dyDescent="0.25">
      <c r="A443" t="s">
        <v>1262</v>
      </c>
      <c r="B443" s="119">
        <v>536</v>
      </c>
      <c r="C443" s="164">
        <v>1370</v>
      </c>
      <c r="D443" s="158">
        <f t="shared" si="12"/>
        <v>0.39124087591240875</v>
      </c>
      <c r="E443" s="119">
        <v>1492.5</v>
      </c>
      <c r="F443" s="158">
        <f t="shared" si="13"/>
        <v>0.35912897822445561</v>
      </c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</row>
    <row r="444" spans="1:17" x14ac:dyDescent="0.25">
      <c r="A444" t="s">
        <v>1263</v>
      </c>
      <c r="B444" s="119">
        <v>456</v>
      </c>
      <c r="C444" s="164">
        <v>4194</v>
      </c>
      <c r="D444" s="158">
        <f t="shared" si="12"/>
        <v>0.10872675250357654</v>
      </c>
      <c r="E444" s="119">
        <v>4367.5</v>
      </c>
      <c r="F444" s="158">
        <f t="shared" si="13"/>
        <v>0.10440755580995993</v>
      </c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</row>
    <row r="445" spans="1:17" x14ac:dyDescent="0.25">
      <c r="A445" t="s">
        <v>1264</v>
      </c>
      <c r="B445" s="119">
        <v>110</v>
      </c>
      <c r="C445" s="165">
        <v>726</v>
      </c>
      <c r="D445" s="158">
        <f t="shared" si="12"/>
        <v>0.15151515151515152</v>
      </c>
      <c r="E445" s="119">
        <v>732</v>
      </c>
      <c r="F445" s="158">
        <f t="shared" si="13"/>
        <v>0.15027322404371585</v>
      </c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</row>
    <row r="446" spans="1:17" x14ac:dyDescent="0.25">
      <c r="A446" t="s">
        <v>1265</v>
      </c>
      <c r="B446" s="119">
        <v>479</v>
      </c>
      <c r="C446" s="164">
        <v>1444</v>
      </c>
      <c r="D446" s="158">
        <f t="shared" si="12"/>
        <v>0.3317174515235457</v>
      </c>
      <c r="E446" s="119">
        <v>1640.5</v>
      </c>
      <c r="F446" s="158">
        <f t="shared" si="13"/>
        <v>0.29198415117342275</v>
      </c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</row>
    <row r="447" spans="1:17" x14ac:dyDescent="0.25">
      <c r="A447" t="s">
        <v>1266</v>
      </c>
      <c r="B447" s="119">
        <v>136</v>
      </c>
      <c r="C447" s="165">
        <v>206</v>
      </c>
      <c r="D447" s="158">
        <f t="shared" si="12"/>
        <v>0.66019417475728159</v>
      </c>
      <c r="E447" s="119">
        <v>243</v>
      </c>
      <c r="F447" s="158">
        <f t="shared" si="13"/>
        <v>0.55967078189300412</v>
      </c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</row>
    <row r="448" spans="1:17" x14ac:dyDescent="0.25">
      <c r="A448" t="s">
        <v>1267</v>
      </c>
      <c r="B448" s="119">
        <v>47</v>
      </c>
      <c r="C448" s="165">
        <v>152</v>
      </c>
      <c r="D448" s="158">
        <f t="shared" si="12"/>
        <v>0.30921052631578949</v>
      </c>
      <c r="E448" s="119">
        <v>165.5</v>
      </c>
      <c r="F448" s="158">
        <f t="shared" si="13"/>
        <v>0.28398791540785501</v>
      </c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</row>
    <row r="449" spans="1:17" x14ac:dyDescent="0.25">
      <c r="A449" t="s">
        <v>1268</v>
      </c>
      <c r="B449" s="119">
        <v>2650</v>
      </c>
      <c r="C449" s="164">
        <v>5473</v>
      </c>
      <c r="D449" s="158">
        <f t="shared" si="12"/>
        <v>0.4841951397770875</v>
      </c>
      <c r="E449" s="119">
        <v>5981.5</v>
      </c>
      <c r="F449" s="158">
        <f t="shared" si="13"/>
        <v>0.4430326841093371</v>
      </c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</row>
    <row r="450" spans="1:17" x14ac:dyDescent="0.25">
      <c r="A450" t="s">
        <v>1269</v>
      </c>
      <c r="B450" s="119">
        <v>157</v>
      </c>
      <c r="C450" s="165">
        <v>307</v>
      </c>
      <c r="D450" s="158">
        <f t="shared" si="12"/>
        <v>0.51140065146579805</v>
      </c>
      <c r="E450" s="119">
        <v>314</v>
      </c>
      <c r="F450" s="158">
        <f t="shared" si="13"/>
        <v>0.5</v>
      </c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</row>
    <row r="451" spans="1:17" x14ac:dyDescent="0.25">
      <c r="A451" t="s">
        <v>1270</v>
      </c>
      <c r="B451" s="119">
        <v>398</v>
      </c>
      <c r="C451" s="164">
        <v>1177</v>
      </c>
      <c r="D451" s="158">
        <f t="shared" si="12"/>
        <v>0.33814783347493627</v>
      </c>
      <c r="E451" s="119">
        <v>1223.5</v>
      </c>
      <c r="F451" s="158">
        <f t="shared" si="13"/>
        <v>0.32529628116060483</v>
      </c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</row>
    <row r="452" spans="1:17" x14ac:dyDescent="0.25">
      <c r="A452" t="s">
        <v>1271</v>
      </c>
      <c r="B452" s="119">
        <v>53</v>
      </c>
      <c r="C452" s="165">
        <v>234</v>
      </c>
      <c r="D452" s="158">
        <f t="shared" si="12"/>
        <v>0.2264957264957265</v>
      </c>
      <c r="E452" s="119">
        <v>226.5</v>
      </c>
      <c r="F452" s="158">
        <f t="shared" si="13"/>
        <v>0.23399558498896247</v>
      </c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</row>
    <row r="453" spans="1:17" x14ac:dyDescent="0.25">
      <c r="A453" t="s">
        <v>1272</v>
      </c>
      <c r="B453" s="119">
        <v>347</v>
      </c>
      <c r="C453" s="164">
        <v>1383</v>
      </c>
      <c r="D453" s="158">
        <f t="shared" ref="D453:D516" si="14">B453/C453</f>
        <v>0.25090383224873464</v>
      </c>
      <c r="E453" s="119">
        <v>1722.5</v>
      </c>
      <c r="F453" s="158">
        <f t="shared" si="13"/>
        <v>0.20145137880986938</v>
      </c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</row>
    <row r="454" spans="1:17" x14ac:dyDescent="0.25">
      <c r="A454" t="s">
        <v>1273</v>
      </c>
      <c r="B454" s="119">
        <v>56</v>
      </c>
      <c r="C454" s="165">
        <v>196</v>
      </c>
      <c r="D454" s="158">
        <f t="shared" si="14"/>
        <v>0.2857142857142857</v>
      </c>
      <c r="E454" s="119">
        <v>209.5</v>
      </c>
      <c r="F454" s="158">
        <f t="shared" ref="F454:F517" si="15">B454/E454</f>
        <v>0.26730310262529833</v>
      </c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</row>
    <row r="455" spans="1:17" x14ac:dyDescent="0.25">
      <c r="A455" t="s">
        <v>1274</v>
      </c>
      <c r="B455" s="119">
        <v>171</v>
      </c>
      <c r="C455" s="165">
        <v>141</v>
      </c>
      <c r="D455" s="158">
        <f t="shared" si="14"/>
        <v>1.2127659574468086</v>
      </c>
      <c r="E455" s="119">
        <v>155.5</v>
      </c>
      <c r="F455" s="158">
        <f t="shared" si="15"/>
        <v>1.0996784565916398</v>
      </c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</row>
    <row r="456" spans="1:17" x14ac:dyDescent="0.25">
      <c r="A456" t="s">
        <v>1275</v>
      </c>
      <c r="B456" s="119">
        <v>18</v>
      </c>
      <c r="C456" s="165">
        <v>256</v>
      </c>
      <c r="D456" s="158">
        <f t="shared" si="14"/>
        <v>7.03125E-2</v>
      </c>
      <c r="E456" s="119">
        <v>257</v>
      </c>
      <c r="F456" s="158">
        <f t="shared" si="15"/>
        <v>7.0038910505836577E-2</v>
      </c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</row>
    <row r="457" spans="1:17" x14ac:dyDescent="0.25">
      <c r="A457" t="s">
        <v>1276</v>
      </c>
      <c r="B457" s="119">
        <v>71</v>
      </c>
      <c r="C457" s="165">
        <v>545</v>
      </c>
      <c r="D457" s="158">
        <f t="shared" si="14"/>
        <v>0.13027522935779817</v>
      </c>
      <c r="E457" s="119">
        <v>499.5</v>
      </c>
      <c r="F457" s="158">
        <f t="shared" si="15"/>
        <v>0.14214214214214213</v>
      </c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</row>
    <row r="458" spans="1:17" x14ac:dyDescent="0.25">
      <c r="A458" t="s">
        <v>1277</v>
      </c>
      <c r="B458" s="119">
        <v>147</v>
      </c>
      <c r="C458" s="164">
        <v>2534</v>
      </c>
      <c r="D458" s="158">
        <f t="shared" si="14"/>
        <v>5.8011049723756904E-2</v>
      </c>
      <c r="E458" s="119">
        <v>2718.5</v>
      </c>
      <c r="F458" s="158">
        <f t="shared" si="15"/>
        <v>5.4073937833363984E-2</v>
      </c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</row>
    <row r="459" spans="1:17" x14ac:dyDescent="0.25">
      <c r="A459" t="s">
        <v>1278</v>
      </c>
      <c r="B459" s="119">
        <v>911</v>
      </c>
      <c r="C459" s="164">
        <v>2767</v>
      </c>
      <c r="D459" s="158">
        <f t="shared" si="14"/>
        <v>0.32923744127213589</v>
      </c>
      <c r="E459" s="119">
        <v>2974</v>
      </c>
      <c r="F459" s="158">
        <f t="shared" si="15"/>
        <v>0.30632145258910559</v>
      </c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</row>
    <row r="460" spans="1:17" x14ac:dyDescent="0.25">
      <c r="A460" t="s">
        <v>1279</v>
      </c>
      <c r="B460" s="119">
        <v>153</v>
      </c>
      <c r="C460" s="165">
        <v>764</v>
      </c>
      <c r="D460" s="158">
        <f t="shared" si="14"/>
        <v>0.20026178010471204</v>
      </c>
      <c r="E460" s="119">
        <v>826</v>
      </c>
      <c r="F460" s="158">
        <f t="shared" si="15"/>
        <v>0.18523002421307505</v>
      </c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</row>
    <row r="461" spans="1:17" x14ac:dyDescent="0.25">
      <c r="A461" t="s">
        <v>1280</v>
      </c>
      <c r="B461" s="119">
        <v>290</v>
      </c>
      <c r="C461" s="165">
        <v>855</v>
      </c>
      <c r="D461" s="158">
        <f t="shared" si="14"/>
        <v>0.33918128654970758</v>
      </c>
      <c r="E461" s="119">
        <v>939.5</v>
      </c>
      <c r="F461" s="158">
        <f t="shared" si="15"/>
        <v>0.30867482703565724</v>
      </c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</row>
    <row r="462" spans="1:17" x14ac:dyDescent="0.25">
      <c r="A462" t="s">
        <v>1281</v>
      </c>
      <c r="B462" s="119">
        <v>32</v>
      </c>
      <c r="C462" s="165">
        <v>59</v>
      </c>
      <c r="D462" s="158">
        <f t="shared" si="14"/>
        <v>0.5423728813559322</v>
      </c>
      <c r="E462" s="119">
        <v>81.5</v>
      </c>
      <c r="F462" s="158">
        <f t="shared" si="15"/>
        <v>0.39263803680981596</v>
      </c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</row>
    <row r="463" spans="1:17" x14ac:dyDescent="0.25">
      <c r="A463" t="s">
        <v>1282</v>
      </c>
      <c r="B463" s="119">
        <v>51</v>
      </c>
      <c r="C463" s="165">
        <v>838</v>
      </c>
      <c r="D463" s="158">
        <f t="shared" si="14"/>
        <v>6.0859188544152745E-2</v>
      </c>
      <c r="E463" s="119">
        <v>935.5</v>
      </c>
      <c r="F463" s="158">
        <f t="shared" si="15"/>
        <v>5.451630144307857E-2</v>
      </c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</row>
    <row r="464" spans="1:17" x14ac:dyDescent="0.25">
      <c r="A464" t="s">
        <v>1283</v>
      </c>
      <c r="B464" s="119">
        <v>6166</v>
      </c>
      <c r="C464" s="164">
        <v>16120</v>
      </c>
      <c r="D464" s="158">
        <f t="shared" si="14"/>
        <v>0.38250620347394543</v>
      </c>
      <c r="E464" s="119">
        <v>15953.5</v>
      </c>
      <c r="F464" s="158">
        <f t="shared" si="15"/>
        <v>0.38649826056978093</v>
      </c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</row>
    <row r="465" spans="1:17" x14ac:dyDescent="0.25">
      <c r="A465" t="s">
        <v>1284</v>
      </c>
      <c r="B465" s="119">
        <v>56</v>
      </c>
      <c r="C465" s="165">
        <v>182</v>
      </c>
      <c r="D465" s="158">
        <f t="shared" si="14"/>
        <v>0.30769230769230771</v>
      </c>
      <c r="E465" s="119">
        <v>219</v>
      </c>
      <c r="F465" s="158">
        <f t="shared" si="15"/>
        <v>0.25570776255707761</v>
      </c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</row>
    <row r="466" spans="1:17" x14ac:dyDescent="0.25">
      <c r="A466" t="s">
        <v>1285</v>
      </c>
      <c r="B466" s="119">
        <v>32</v>
      </c>
      <c r="C466" s="165">
        <v>229</v>
      </c>
      <c r="D466" s="158">
        <f t="shared" si="14"/>
        <v>0.13973799126637554</v>
      </c>
      <c r="E466" s="119">
        <v>235</v>
      </c>
      <c r="F466" s="158">
        <f t="shared" si="15"/>
        <v>0.13617021276595745</v>
      </c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</row>
    <row r="467" spans="1:17" x14ac:dyDescent="0.25">
      <c r="A467" t="s">
        <v>1286</v>
      </c>
      <c r="B467" s="119">
        <v>307</v>
      </c>
      <c r="C467" s="165">
        <v>853</v>
      </c>
      <c r="D467" s="158">
        <f t="shared" si="14"/>
        <v>0.35990621336459555</v>
      </c>
      <c r="E467" s="119">
        <v>886</v>
      </c>
      <c r="F467" s="158">
        <f t="shared" si="15"/>
        <v>0.34650112866817157</v>
      </c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</row>
    <row r="468" spans="1:17" x14ac:dyDescent="0.25">
      <c r="A468" t="s">
        <v>1287</v>
      </c>
      <c r="B468" s="119">
        <v>297</v>
      </c>
      <c r="C468" s="164">
        <v>2284</v>
      </c>
      <c r="D468" s="158">
        <f t="shared" si="14"/>
        <v>0.13003502626970229</v>
      </c>
      <c r="E468" s="119">
        <v>2412</v>
      </c>
      <c r="F468" s="158">
        <f t="shared" si="15"/>
        <v>0.12313432835820895</v>
      </c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</row>
    <row r="469" spans="1:17" x14ac:dyDescent="0.25">
      <c r="A469" t="s">
        <v>1288</v>
      </c>
      <c r="B469" s="119">
        <v>4504</v>
      </c>
      <c r="C469" s="164">
        <v>12674</v>
      </c>
      <c r="D469" s="158">
        <f t="shared" si="14"/>
        <v>0.3553732049865867</v>
      </c>
      <c r="E469" s="119">
        <v>13530</v>
      </c>
      <c r="F469" s="158">
        <f t="shared" si="15"/>
        <v>0.33288987435328898</v>
      </c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</row>
    <row r="470" spans="1:17" x14ac:dyDescent="0.25">
      <c r="A470" t="s">
        <v>1289</v>
      </c>
      <c r="B470" s="119">
        <v>386</v>
      </c>
      <c r="C470" s="164">
        <v>2309</v>
      </c>
      <c r="D470" s="158">
        <f t="shared" si="14"/>
        <v>0.16717193590298832</v>
      </c>
      <c r="E470" s="119">
        <v>2413.5</v>
      </c>
      <c r="F470" s="158">
        <f t="shared" si="15"/>
        <v>0.1599337062357572</v>
      </c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</row>
    <row r="471" spans="1:17" x14ac:dyDescent="0.25">
      <c r="A471" t="s">
        <v>1290</v>
      </c>
      <c r="B471" s="119">
        <v>796</v>
      </c>
      <c r="C471" s="164">
        <v>1852</v>
      </c>
      <c r="D471" s="158">
        <f t="shared" si="14"/>
        <v>0.42980561555075592</v>
      </c>
      <c r="E471" s="119">
        <v>2023.5</v>
      </c>
      <c r="F471" s="158">
        <f t="shared" si="15"/>
        <v>0.39337781072399308</v>
      </c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</row>
    <row r="472" spans="1:17" x14ac:dyDescent="0.25">
      <c r="A472" t="s">
        <v>1291</v>
      </c>
      <c r="B472" s="119">
        <v>93</v>
      </c>
      <c r="C472" s="165">
        <v>156</v>
      </c>
      <c r="D472" s="158">
        <f t="shared" si="14"/>
        <v>0.59615384615384615</v>
      </c>
      <c r="E472" s="119">
        <v>175.5</v>
      </c>
      <c r="F472" s="158">
        <f t="shared" si="15"/>
        <v>0.52991452991452992</v>
      </c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</row>
    <row r="473" spans="1:17" x14ac:dyDescent="0.25">
      <c r="A473" t="s">
        <v>1292</v>
      </c>
      <c r="B473" s="119">
        <v>407</v>
      </c>
      <c r="C473" s="165">
        <v>624</v>
      </c>
      <c r="D473" s="158">
        <f t="shared" si="14"/>
        <v>0.65224358974358976</v>
      </c>
      <c r="E473" s="119">
        <v>690</v>
      </c>
      <c r="F473" s="158">
        <f t="shared" si="15"/>
        <v>0.58985507246376812</v>
      </c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</row>
    <row r="474" spans="1:17" x14ac:dyDescent="0.25">
      <c r="A474" t="s">
        <v>1293</v>
      </c>
      <c r="B474" s="119">
        <v>77</v>
      </c>
      <c r="C474" s="165">
        <v>124</v>
      </c>
      <c r="D474" s="158">
        <f t="shared" si="14"/>
        <v>0.62096774193548387</v>
      </c>
      <c r="E474" s="119">
        <v>130</v>
      </c>
      <c r="F474" s="158">
        <f t="shared" si="15"/>
        <v>0.59230769230769231</v>
      </c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</row>
    <row r="475" spans="1:17" x14ac:dyDescent="0.25">
      <c r="A475" t="s">
        <v>1294</v>
      </c>
      <c r="B475" s="119">
        <v>40</v>
      </c>
      <c r="C475" s="165">
        <v>520</v>
      </c>
      <c r="D475" s="158">
        <f t="shared" si="14"/>
        <v>7.6923076923076927E-2</v>
      </c>
      <c r="E475" s="119">
        <v>562.5</v>
      </c>
      <c r="F475" s="158">
        <f t="shared" si="15"/>
        <v>7.1111111111111111E-2</v>
      </c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</row>
    <row r="476" spans="1:17" x14ac:dyDescent="0.25">
      <c r="A476" t="s">
        <v>1295</v>
      </c>
      <c r="B476" s="119">
        <v>120</v>
      </c>
      <c r="C476" s="165">
        <v>331</v>
      </c>
      <c r="D476" s="158">
        <f t="shared" si="14"/>
        <v>0.36253776435045315</v>
      </c>
      <c r="E476" s="119">
        <v>335</v>
      </c>
      <c r="F476" s="158">
        <f t="shared" si="15"/>
        <v>0.35820895522388058</v>
      </c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</row>
    <row r="477" spans="1:17" x14ac:dyDescent="0.25">
      <c r="A477" t="s">
        <v>1296</v>
      </c>
      <c r="B477" s="119">
        <v>158</v>
      </c>
      <c r="C477" s="165">
        <v>417</v>
      </c>
      <c r="D477" s="158">
        <f t="shared" si="14"/>
        <v>0.37889688249400477</v>
      </c>
      <c r="E477" s="119">
        <v>456</v>
      </c>
      <c r="F477" s="158">
        <f t="shared" si="15"/>
        <v>0.34649122807017546</v>
      </c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</row>
    <row r="478" spans="1:17" x14ac:dyDescent="0.25">
      <c r="A478" t="s">
        <v>1297</v>
      </c>
      <c r="B478" s="119">
        <v>1105</v>
      </c>
      <c r="C478" s="164">
        <v>1566</v>
      </c>
      <c r="D478" s="158">
        <f t="shared" si="14"/>
        <v>0.70561941251596427</v>
      </c>
      <c r="E478" s="119">
        <v>1707.5</v>
      </c>
      <c r="F478" s="158">
        <f t="shared" si="15"/>
        <v>0.64714494875549045</v>
      </c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</row>
    <row r="479" spans="1:17" x14ac:dyDescent="0.25">
      <c r="A479" t="s">
        <v>1298</v>
      </c>
      <c r="B479" s="119">
        <v>116</v>
      </c>
      <c r="C479" s="165">
        <v>189</v>
      </c>
      <c r="D479" s="158">
        <f t="shared" si="14"/>
        <v>0.61375661375661372</v>
      </c>
      <c r="E479" s="119">
        <v>203</v>
      </c>
      <c r="F479" s="158">
        <f t="shared" si="15"/>
        <v>0.5714285714285714</v>
      </c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</row>
    <row r="480" spans="1:17" x14ac:dyDescent="0.25">
      <c r="A480" t="s">
        <v>1299</v>
      </c>
      <c r="B480" s="119">
        <v>599</v>
      </c>
      <c r="C480" s="164">
        <v>1060</v>
      </c>
      <c r="D480" s="158">
        <f t="shared" si="14"/>
        <v>0.56509433962264155</v>
      </c>
      <c r="E480" s="119">
        <v>1154.5</v>
      </c>
      <c r="F480" s="158">
        <f t="shared" si="15"/>
        <v>0.51883932438284974</v>
      </c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</row>
    <row r="481" spans="1:17" x14ac:dyDescent="0.25">
      <c r="A481" t="s">
        <v>1300</v>
      </c>
      <c r="B481" s="119">
        <v>88</v>
      </c>
      <c r="C481" s="165">
        <v>259</v>
      </c>
      <c r="D481" s="158">
        <f t="shared" si="14"/>
        <v>0.33976833976833976</v>
      </c>
      <c r="E481" s="119">
        <v>290</v>
      </c>
      <c r="F481" s="158">
        <f t="shared" si="15"/>
        <v>0.30344827586206896</v>
      </c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</row>
    <row r="482" spans="1:17" x14ac:dyDescent="0.25">
      <c r="A482" t="s">
        <v>1301</v>
      </c>
      <c r="B482" s="119">
        <v>890</v>
      </c>
      <c r="C482" s="164">
        <v>2689</v>
      </c>
      <c r="D482" s="158">
        <f t="shared" si="14"/>
        <v>0.33097805875790259</v>
      </c>
      <c r="E482" s="119">
        <v>2810.5</v>
      </c>
      <c r="F482" s="158">
        <f t="shared" si="15"/>
        <v>0.3166696317381249</v>
      </c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</row>
    <row r="483" spans="1:17" x14ac:dyDescent="0.25">
      <c r="A483" t="s">
        <v>1302</v>
      </c>
      <c r="B483" s="119">
        <v>72</v>
      </c>
      <c r="C483" s="165">
        <v>310</v>
      </c>
      <c r="D483" s="158">
        <f t="shared" si="14"/>
        <v>0.23225806451612904</v>
      </c>
      <c r="E483" s="119">
        <v>322</v>
      </c>
      <c r="F483" s="158">
        <f t="shared" si="15"/>
        <v>0.2236024844720497</v>
      </c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</row>
    <row r="484" spans="1:17" x14ac:dyDescent="0.25">
      <c r="A484" t="s">
        <v>1303</v>
      </c>
      <c r="B484" s="119">
        <v>6</v>
      </c>
      <c r="C484" s="165">
        <v>171</v>
      </c>
      <c r="D484" s="158">
        <f t="shared" si="14"/>
        <v>3.5087719298245612E-2</v>
      </c>
      <c r="E484" s="119">
        <v>162.5</v>
      </c>
      <c r="F484" s="158">
        <f t="shared" si="15"/>
        <v>3.6923076923076927E-2</v>
      </c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</row>
    <row r="485" spans="1:17" x14ac:dyDescent="0.25">
      <c r="A485" t="s">
        <v>1304</v>
      </c>
      <c r="B485" s="119">
        <v>123</v>
      </c>
      <c r="C485" s="165">
        <v>536</v>
      </c>
      <c r="D485" s="158">
        <f t="shared" si="14"/>
        <v>0.2294776119402985</v>
      </c>
      <c r="E485" s="119">
        <v>602</v>
      </c>
      <c r="F485" s="158">
        <f t="shared" si="15"/>
        <v>0.20431893687707642</v>
      </c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</row>
    <row r="486" spans="1:17" x14ac:dyDescent="0.25">
      <c r="A486" t="s">
        <v>1305</v>
      </c>
      <c r="B486" s="119">
        <v>203</v>
      </c>
      <c r="C486" s="165">
        <v>660</v>
      </c>
      <c r="D486" s="158">
        <f t="shared" si="14"/>
        <v>0.30757575757575756</v>
      </c>
      <c r="E486" s="119">
        <v>713.5</v>
      </c>
      <c r="F486" s="158">
        <f t="shared" si="15"/>
        <v>0.28451296426068673</v>
      </c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</row>
    <row r="487" spans="1:17" x14ac:dyDescent="0.25">
      <c r="A487" t="s">
        <v>1306</v>
      </c>
      <c r="B487" s="119">
        <v>68</v>
      </c>
      <c r="C487" s="165">
        <v>189</v>
      </c>
      <c r="D487" s="158">
        <f t="shared" si="14"/>
        <v>0.35978835978835977</v>
      </c>
      <c r="E487" s="119">
        <v>210.5</v>
      </c>
      <c r="F487" s="158">
        <f t="shared" si="15"/>
        <v>0.32304038004750596</v>
      </c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</row>
    <row r="488" spans="1:17" x14ac:dyDescent="0.25">
      <c r="A488" t="s">
        <v>1307</v>
      </c>
      <c r="B488" s="119">
        <v>126</v>
      </c>
      <c r="C488" s="165">
        <v>253</v>
      </c>
      <c r="D488" s="158">
        <f t="shared" si="14"/>
        <v>0.49802371541501977</v>
      </c>
      <c r="E488" s="119">
        <v>261</v>
      </c>
      <c r="F488" s="158">
        <f t="shared" si="15"/>
        <v>0.48275862068965519</v>
      </c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1:17" x14ac:dyDescent="0.25">
      <c r="A489" t="s">
        <v>1308</v>
      </c>
      <c r="B489" s="119">
        <v>20</v>
      </c>
      <c r="C489" s="165">
        <v>145</v>
      </c>
      <c r="D489" s="158">
        <f t="shared" si="14"/>
        <v>0.13793103448275862</v>
      </c>
      <c r="E489" s="119">
        <v>138</v>
      </c>
      <c r="F489" s="158">
        <f t="shared" si="15"/>
        <v>0.14492753623188406</v>
      </c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</row>
    <row r="490" spans="1:17" x14ac:dyDescent="0.25">
      <c r="A490" t="s">
        <v>1309</v>
      </c>
      <c r="B490" s="119">
        <v>116</v>
      </c>
      <c r="C490" s="165">
        <v>326</v>
      </c>
      <c r="D490" s="158">
        <f t="shared" si="14"/>
        <v>0.35582822085889571</v>
      </c>
      <c r="E490" s="119">
        <v>353.5</v>
      </c>
      <c r="F490" s="158">
        <f t="shared" si="15"/>
        <v>0.32814710042432815</v>
      </c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1:17" x14ac:dyDescent="0.25">
      <c r="A491" t="s">
        <v>1310</v>
      </c>
      <c r="B491" s="119">
        <v>1188</v>
      </c>
      <c r="C491" s="164">
        <v>6477</v>
      </c>
      <c r="D491" s="158">
        <f t="shared" si="14"/>
        <v>0.18341824918943955</v>
      </c>
      <c r="E491" s="119">
        <v>6888.5</v>
      </c>
      <c r="F491" s="158">
        <f t="shared" si="15"/>
        <v>0.17246134862451912</v>
      </c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1:17" x14ac:dyDescent="0.25">
      <c r="A492" t="s">
        <v>1311</v>
      </c>
      <c r="B492" s="119">
        <v>8116</v>
      </c>
      <c r="C492" s="164">
        <v>35545</v>
      </c>
      <c r="D492" s="158">
        <f t="shared" si="14"/>
        <v>0.22833028555352369</v>
      </c>
      <c r="E492" s="119">
        <v>37672.5</v>
      </c>
      <c r="F492" s="158">
        <f t="shared" si="15"/>
        <v>0.21543566261862102</v>
      </c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1:17" x14ac:dyDescent="0.25">
      <c r="A493" t="s">
        <v>1312</v>
      </c>
      <c r="B493" s="119">
        <v>78</v>
      </c>
      <c r="C493" s="165">
        <v>335</v>
      </c>
      <c r="D493" s="158">
        <f t="shared" si="14"/>
        <v>0.23283582089552238</v>
      </c>
      <c r="E493" s="119">
        <v>334</v>
      </c>
      <c r="F493" s="158">
        <f t="shared" si="15"/>
        <v>0.23353293413173654</v>
      </c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1:17" x14ac:dyDescent="0.25">
      <c r="A494" t="s">
        <v>1313</v>
      </c>
      <c r="B494" s="119">
        <v>57</v>
      </c>
      <c r="C494" s="165">
        <v>208</v>
      </c>
      <c r="D494" s="158">
        <f t="shared" si="14"/>
        <v>0.27403846153846156</v>
      </c>
      <c r="E494" s="119">
        <v>207.5</v>
      </c>
      <c r="F494" s="158">
        <f t="shared" si="15"/>
        <v>0.27469879518072288</v>
      </c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1:17" x14ac:dyDescent="0.25">
      <c r="A495" t="s">
        <v>1314</v>
      </c>
      <c r="B495" s="119">
        <v>130</v>
      </c>
      <c r="C495" s="165">
        <v>487</v>
      </c>
      <c r="D495" s="158">
        <f t="shared" si="14"/>
        <v>0.26694045174537989</v>
      </c>
      <c r="E495" s="119">
        <v>520.5</v>
      </c>
      <c r="F495" s="158">
        <f t="shared" si="15"/>
        <v>0.24975984630163303</v>
      </c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1:17" x14ac:dyDescent="0.25">
      <c r="A496" t="s">
        <v>1315</v>
      </c>
      <c r="B496" s="119">
        <v>299</v>
      </c>
      <c r="C496" s="165">
        <v>582</v>
      </c>
      <c r="D496" s="158">
        <f t="shared" si="14"/>
        <v>0.5137457044673539</v>
      </c>
      <c r="E496" s="119">
        <v>588.5</v>
      </c>
      <c r="F496" s="158">
        <f t="shared" si="15"/>
        <v>0.50807136788445195</v>
      </c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1:17" x14ac:dyDescent="0.25">
      <c r="A497" t="s">
        <v>1316</v>
      </c>
      <c r="B497" s="119">
        <v>2598</v>
      </c>
      <c r="C497" s="164">
        <v>10575</v>
      </c>
      <c r="D497" s="158">
        <f t="shared" si="14"/>
        <v>0.24567375886524823</v>
      </c>
      <c r="E497" s="119">
        <v>11299</v>
      </c>
      <c r="F497" s="158">
        <f t="shared" si="15"/>
        <v>0.2299318523763165</v>
      </c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1:17" x14ac:dyDescent="0.25">
      <c r="A498" t="s">
        <v>1317</v>
      </c>
      <c r="B498" s="119">
        <v>484</v>
      </c>
      <c r="C498" s="164">
        <v>1313</v>
      </c>
      <c r="D498" s="158">
        <f t="shared" si="14"/>
        <v>0.36862147753236862</v>
      </c>
      <c r="E498" s="119">
        <v>1510</v>
      </c>
      <c r="F498" s="158">
        <f t="shared" si="15"/>
        <v>0.32052980132450332</v>
      </c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1:17" x14ac:dyDescent="0.25">
      <c r="A499" t="s">
        <v>1318</v>
      </c>
      <c r="B499" s="119">
        <v>318</v>
      </c>
      <c r="C499" s="164">
        <v>1954</v>
      </c>
      <c r="D499" s="158">
        <f t="shared" si="14"/>
        <v>0.16274309109518936</v>
      </c>
      <c r="E499" s="119">
        <v>2233</v>
      </c>
      <c r="F499" s="158">
        <f t="shared" si="15"/>
        <v>0.14240931482310792</v>
      </c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1:17" x14ac:dyDescent="0.25">
      <c r="A500" t="s">
        <v>1319</v>
      </c>
      <c r="B500" s="119">
        <v>499</v>
      </c>
      <c r="C500" s="165">
        <v>422</v>
      </c>
      <c r="D500" s="158">
        <f t="shared" si="14"/>
        <v>1.1824644549763033</v>
      </c>
      <c r="E500" s="119">
        <v>460.5</v>
      </c>
      <c r="F500" s="158">
        <f t="shared" si="15"/>
        <v>1.0836047774158524</v>
      </c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</row>
    <row r="501" spans="1:17" x14ac:dyDescent="0.25">
      <c r="A501" t="s">
        <v>1320</v>
      </c>
      <c r="B501" s="119">
        <v>467</v>
      </c>
      <c r="C501" s="164">
        <v>1032</v>
      </c>
      <c r="D501" s="158">
        <f t="shared" si="14"/>
        <v>0.45251937984496127</v>
      </c>
      <c r="E501" s="119">
        <v>1091.5</v>
      </c>
      <c r="F501" s="158">
        <f t="shared" si="15"/>
        <v>0.42785158039395327</v>
      </c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1:17" x14ac:dyDescent="0.25">
      <c r="A502" t="s">
        <v>1321</v>
      </c>
      <c r="B502" s="119">
        <v>245</v>
      </c>
      <c r="C502" s="165">
        <v>496</v>
      </c>
      <c r="D502" s="158">
        <f t="shared" si="14"/>
        <v>0.49395161290322581</v>
      </c>
      <c r="E502" s="119">
        <v>524</v>
      </c>
      <c r="F502" s="158">
        <f t="shared" si="15"/>
        <v>0.46755725190839692</v>
      </c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1:17" x14ac:dyDescent="0.25">
      <c r="A503" t="s">
        <v>1322</v>
      </c>
      <c r="B503" s="119">
        <v>27</v>
      </c>
      <c r="C503" s="165">
        <v>117</v>
      </c>
      <c r="D503" s="158">
        <f t="shared" si="14"/>
        <v>0.23076923076923078</v>
      </c>
      <c r="E503" s="119">
        <v>136.5</v>
      </c>
      <c r="F503" s="158">
        <f t="shared" si="15"/>
        <v>0.19780219780219779</v>
      </c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1:17" x14ac:dyDescent="0.25">
      <c r="A504" t="s">
        <v>1323</v>
      </c>
      <c r="B504" s="119">
        <v>273</v>
      </c>
      <c r="C504" s="165">
        <v>215</v>
      </c>
      <c r="D504" s="158">
        <f t="shared" si="14"/>
        <v>1.2697674418604652</v>
      </c>
      <c r="E504" s="119">
        <v>204</v>
      </c>
      <c r="F504" s="158">
        <f t="shared" si="15"/>
        <v>1.338235294117647</v>
      </c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1:17" x14ac:dyDescent="0.25">
      <c r="A505" t="s">
        <v>1324</v>
      </c>
      <c r="B505" s="119">
        <v>149</v>
      </c>
      <c r="C505" s="165">
        <v>314</v>
      </c>
      <c r="D505" s="158">
        <f t="shared" si="14"/>
        <v>0.47452229299363058</v>
      </c>
      <c r="E505" s="119">
        <v>314.5</v>
      </c>
      <c r="F505" s="158">
        <f t="shared" si="15"/>
        <v>0.47376788553259142</v>
      </c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1:17" x14ac:dyDescent="0.25">
      <c r="A506" t="s">
        <v>1325</v>
      </c>
      <c r="B506" s="119">
        <v>35</v>
      </c>
      <c r="C506" s="165">
        <v>150</v>
      </c>
      <c r="D506" s="158">
        <f t="shared" si="14"/>
        <v>0.23333333333333334</v>
      </c>
      <c r="E506" s="119">
        <v>137.5</v>
      </c>
      <c r="F506" s="158">
        <f t="shared" si="15"/>
        <v>0.25454545454545452</v>
      </c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1:17" x14ac:dyDescent="0.25">
      <c r="A507" t="s">
        <v>1326</v>
      </c>
      <c r="B507" s="119">
        <v>196</v>
      </c>
      <c r="C507" s="165">
        <v>344</v>
      </c>
      <c r="D507" s="158">
        <f t="shared" si="14"/>
        <v>0.56976744186046513</v>
      </c>
      <c r="E507" s="119">
        <v>338</v>
      </c>
      <c r="F507" s="158">
        <f t="shared" si="15"/>
        <v>0.57988165680473369</v>
      </c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1:17" x14ac:dyDescent="0.25">
      <c r="A508" t="s">
        <v>1327</v>
      </c>
      <c r="B508" s="119">
        <v>219</v>
      </c>
      <c r="C508" s="165">
        <v>614</v>
      </c>
      <c r="D508" s="158">
        <f t="shared" si="14"/>
        <v>0.35667752442996742</v>
      </c>
      <c r="E508" s="119">
        <v>649.5</v>
      </c>
      <c r="F508" s="158">
        <f t="shared" si="15"/>
        <v>0.33718244803695152</v>
      </c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1:17" x14ac:dyDescent="0.25">
      <c r="A509" t="s">
        <v>1328</v>
      </c>
      <c r="B509" s="119">
        <v>163</v>
      </c>
      <c r="C509" s="165">
        <v>785</v>
      </c>
      <c r="D509" s="158">
        <f t="shared" si="14"/>
        <v>0.20764331210191084</v>
      </c>
      <c r="E509" s="119">
        <v>817</v>
      </c>
      <c r="F509" s="158">
        <f t="shared" si="15"/>
        <v>0.19951040391676866</v>
      </c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1:17" x14ac:dyDescent="0.25">
      <c r="A510" t="s">
        <v>1329</v>
      </c>
      <c r="B510" s="119">
        <v>78</v>
      </c>
      <c r="C510" s="165">
        <v>255</v>
      </c>
      <c r="D510" s="158">
        <f t="shared" si="14"/>
        <v>0.30588235294117649</v>
      </c>
      <c r="E510" s="119">
        <v>264.5</v>
      </c>
      <c r="F510" s="158">
        <f t="shared" si="15"/>
        <v>0.29489603024574668</v>
      </c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1:17" x14ac:dyDescent="0.25">
      <c r="A511" t="s">
        <v>1330</v>
      </c>
      <c r="B511" s="119">
        <v>191</v>
      </c>
      <c r="C511" s="165">
        <v>439</v>
      </c>
      <c r="D511" s="158">
        <f t="shared" si="14"/>
        <v>0.43507972665148065</v>
      </c>
      <c r="E511" s="119">
        <v>445.5</v>
      </c>
      <c r="F511" s="158">
        <f t="shared" si="15"/>
        <v>0.42873176206509539</v>
      </c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1:17" x14ac:dyDescent="0.25">
      <c r="A512" t="s">
        <v>1331</v>
      </c>
      <c r="B512" s="119">
        <v>1595</v>
      </c>
      <c r="C512" s="164">
        <v>5659</v>
      </c>
      <c r="D512" s="158">
        <f t="shared" si="14"/>
        <v>0.2818519172998763</v>
      </c>
      <c r="E512" s="119">
        <v>6183</v>
      </c>
      <c r="F512" s="158">
        <f t="shared" si="15"/>
        <v>0.25796538896975579</v>
      </c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1:17" x14ac:dyDescent="0.25">
      <c r="A513" t="s">
        <v>1332</v>
      </c>
      <c r="B513" s="119">
        <v>563</v>
      </c>
      <c r="C513" s="164">
        <v>2184</v>
      </c>
      <c r="D513" s="158">
        <f t="shared" si="14"/>
        <v>0.25778388278388276</v>
      </c>
      <c r="E513" s="119">
        <v>2230.5</v>
      </c>
      <c r="F513" s="158">
        <f t="shared" si="15"/>
        <v>0.25240977359336469</v>
      </c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</row>
    <row r="514" spans="1:17" x14ac:dyDescent="0.25">
      <c r="A514" t="s">
        <v>1333</v>
      </c>
      <c r="B514" s="119">
        <v>260</v>
      </c>
      <c r="C514" s="165">
        <v>493</v>
      </c>
      <c r="D514" s="158">
        <f t="shared" si="14"/>
        <v>0.52738336713995948</v>
      </c>
      <c r="E514" s="119">
        <v>491.5</v>
      </c>
      <c r="F514" s="158">
        <f t="shared" si="15"/>
        <v>0.52899287894201419</v>
      </c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1:17" x14ac:dyDescent="0.25">
      <c r="A515" t="s">
        <v>1334</v>
      </c>
      <c r="B515" s="119">
        <v>33</v>
      </c>
      <c r="C515" s="165">
        <v>174</v>
      </c>
      <c r="D515" s="158">
        <f t="shared" si="14"/>
        <v>0.18965517241379309</v>
      </c>
      <c r="E515" s="119">
        <v>195</v>
      </c>
      <c r="F515" s="158">
        <f t="shared" si="15"/>
        <v>0.16923076923076924</v>
      </c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1:17" x14ac:dyDescent="0.25">
      <c r="A516" t="s">
        <v>1335</v>
      </c>
      <c r="B516" s="119">
        <v>330</v>
      </c>
      <c r="C516" s="165">
        <v>766</v>
      </c>
      <c r="D516" s="158">
        <f t="shared" si="14"/>
        <v>0.43080939947780678</v>
      </c>
      <c r="E516" s="119">
        <v>808.5</v>
      </c>
      <c r="F516" s="158">
        <f t="shared" si="15"/>
        <v>0.40816326530612246</v>
      </c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1:17" x14ac:dyDescent="0.25">
      <c r="A517" t="s">
        <v>1336</v>
      </c>
      <c r="B517" s="119">
        <v>68</v>
      </c>
      <c r="C517" s="165">
        <v>350</v>
      </c>
      <c r="D517" s="158">
        <f t="shared" ref="D517:D580" si="16">B517/C517</f>
        <v>0.19428571428571428</v>
      </c>
      <c r="E517" s="119">
        <v>357.5</v>
      </c>
      <c r="F517" s="158">
        <f t="shared" si="15"/>
        <v>0.1902097902097902</v>
      </c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1:17" x14ac:dyDescent="0.25">
      <c r="A518" t="s">
        <v>1337</v>
      </c>
      <c r="B518" s="119">
        <v>3005</v>
      </c>
      <c r="C518" s="164">
        <v>10397</v>
      </c>
      <c r="D518" s="158">
        <f t="shared" si="16"/>
        <v>0.28902568048475524</v>
      </c>
      <c r="E518" s="119">
        <v>11224.5</v>
      </c>
      <c r="F518" s="158">
        <f t="shared" ref="F518:F581" si="17">B518/E518</f>
        <v>0.26771793843823777</v>
      </c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1:17" x14ac:dyDescent="0.25">
      <c r="A519" t="s">
        <v>1338</v>
      </c>
      <c r="B519" s="119">
        <v>184</v>
      </c>
      <c r="C519" s="165">
        <v>766</v>
      </c>
      <c r="D519" s="158">
        <f t="shared" si="16"/>
        <v>0.24020887728459531</v>
      </c>
      <c r="E519" s="119">
        <v>786</v>
      </c>
      <c r="F519" s="158">
        <f t="shared" si="17"/>
        <v>0.2340966921119593</v>
      </c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1:17" x14ac:dyDescent="0.25">
      <c r="A520" t="s">
        <v>1339</v>
      </c>
      <c r="B520" s="119">
        <v>24</v>
      </c>
      <c r="C520" s="165">
        <v>136</v>
      </c>
      <c r="D520" s="158">
        <f t="shared" si="16"/>
        <v>0.17647058823529413</v>
      </c>
      <c r="E520" s="119">
        <v>131</v>
      </c>
      <c r="F520" s="158">
        <f t="shared" si="17"/>
        <v>0.18320610687022901</v>
      </c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1:17" x14ac:dyDescent="0.25">
      <c r="A521" t="s">
        <v>1340</v>
      </c>
      <c r="B521" s="119">
        <v>70</v>
      </c>
      <c r="C521" s="165">
        <v>249</v>
      </c>
      <c r="D521" s="158">
        <f t="shared" si="16"/>
        <v>0.28112449799196787</v>
      </c>
      <c r="E521" s="119">
        <v>243.5</v>
      </c>
      <c r="F521" s="158">
        <f t="shared" si="17"/>
        <v>0.28747433264887062</v>
      </c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1:17" x14ac:dyDescent="0.25">
      <c r="A522" t="s">
        <v>1341</v>
      </c>
      <c r="B522" s="119">
        <v>80</v>
      </c>
      <c r="C522" s="165">
        <v>109</v>
      </c>
      <c r="D522" s="158">
        <f t="shared" si="16"/>
        <v>0.73394495412844041</v>
      </c>
      <c r="E522" s="119">
        <v>104</v>
      </c>
      <c r="F522" s="158">
        <f t="shared" si="17"/>
        <v>0.76923076923076927</v>
      </c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1:17" x14ac:dyDescent="0.25">
      <c r="A523" t="s">
        <v>1342</v>
      </c>
      <c r="B523" s="119">
        <v>307</v>
      </c>
      <c r="C523" s="164">
        <v>1426</v>
      </c>
      <c r="D523" s="158">
        <f t="shared" si="16"/>
        <v>0.21528751753155681</v>
      </c>
      <c r="E523" s="119">
        <v>1582</v>
      </c>
      <c r="F523" s="158">
        <f t="shared" si="17"/>
        <v>0.19405815423514539</v>
      </c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1:17" x14ac:dyDescent="0.25">
      <c r="A524" t="s">
        <v>1343</v>
      </c>
      <c r="B524" s="119">
        <v>1285</v>
      </c>
      <c r="C524" s="164">
        <v>2499</v>
      </c>
      <c r="D524" s="158">
        <f t="shared" si="16"/>
        <v>0.51420568227290919</v>
      </c>
      <c r="E524" s="119">
        <v>2617.5</v>
      </c>
      <c r="F524" s="158">
        <f t="shared" si="17"/>
        <v>0.49092645654250239</v>
      </c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1:17" x14ac:dyDescent="0.25">
      <c r="A525" t="s">
        <v>1344</v>
      </c>
      <c r="B525" s="119">
        <v>74</v>
      </c>
      <c r="C525" s="165">
        <v>229</v>
      </c>
      <c r="D525" s="158">
        <f t="shared" si="16"/>
        <v>0.32314410480349343</v>
      </c>
      <c r="E525" s="119">
        <v>258.5</v>
      </c>
      <c r="F525" s="158">
        <f t="shared" si="17"/>
        <v>0.28626692456479691</v>
      </c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1:17" x14ac:dyDescent="0.25">
      <c r="A526" t="s">
        <v>1345</v>
      </c>
      <c r="B526" s="119">
        <v>753</v>
      </c>
      <c r="C526" s="164">
        <v>1896</v>
      </c>
      <c r="D526" s="158">
        <f t="shared" si="16"/>
        <v>0.39715189873417722</v>
      </c>
      <c r="E526" s="119">
        <v>1935</v>
      </c>
      <c r="F526" s="158">
        <f t="shared" si="17"/>
        <v>0.38914728682170541</v>
      </c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</row>
    <row r="527" spans="1:17" x14ac:dyDescent="0.25">
      <c r="A527" t="s">
        <v>1346</v>
      </c>
      <c r="B527" s="119">
        <v>280</v>
      </c>
      <c r="C527" s="165">
        <v>820</v>
      </c>
      <c r="D527" s="158">
        <f t="shared" si="16"/>
        <v>0.34146341463414637</v>
      </c>
      <c r="E527" s="119">
        <v>1003.5</v>
      </c>
      <c r="F527" s="158">
        <f t="shared" si="17"/>
        <v>0.27902341803687097</v>
      </c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1:17" x14ac:dyDescent="0.25">
      <c r="A528" t="s">
        <v>1347</v>
      </c>
      <c r="B528" s="119">
        <v>1498</v>
      </c>
      <c r="C528" s="164">
        <v>2665</v>
      </c>
      <c r="D528" s="158">
        <f t="shared" si="16"/>
        <v>0.56210131332082547</v>
      </c>
      <c r="E528" s="119">
        <v>2807</v>
      </c>
      <c r="F528" s="158">
        <f t="shared" si="17"/>
        <v>0.53366583541147128</v>
      </c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1:17" x14ac:dyDescent="0.25">
      <c r="A529" t="s">
        <v>1348</v>
      </c>
      <c r="B529" s="119">
        <v>81</v>
      </c>
      <c r="C529" s="165">
        <v>363</v>
      </c>
      <c r="D529" s="158">
        <f t="shared" si="16"/>
        <v>0.2231404958677686</v>
      </c>
      <c r="E529" s="119">
        <v>402.5</v>
      </c>
      <c r="F529" s="158">
        <f t="shared" si="17"/>
        <v>0.20124223602484473</v>
      </c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1:17" x14ac:dyDescent="0.25">
      <c r="A530" t="s">
        <v>1349</v>
      </c>
      <c r="B530" s="119">
        <v>131</v>
      </c>
      <c r="C530" s="165">
        <v>237</v>
      </c>
      <c r="D530" s="158">
        <f t="shared" si="16"/>
        <v>0.5527426160337553</v>
      </c>
      <c r="E530" s="119">
        <v>267</v>
      </c>
      <c r="F530" s="158">
        <f t="shared" si="17"/>
        <v>0.49063670411985016</v>
      </c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1:17" x14ac:dyDescent="0.25">
      <c r="A531" t="s">
        <v>1350</v>
      </c>
      <c r="B531" s="119">
        <v>51</v>
      </c>
      <c r="C531" s="165">
        <v>137</v>
      </c>
      <c r="D531" s="158">
        <f t="shared" si="16"/>
        <v>0.37226277372262773</v>
      </c>
      <c r="E531" s="119">
        <v>149.5</v>
      </c>
      <c r="F531" s="158">
        <f t="shared" si="17"/>
        <v>0.34113712374581939</v>
      </c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1:17" x14ac:dyDescent="0.25">
      <c r="A532" t="s">
        <v>1351</v>
      </c>
      <c r="B532" s="119">
        <v>68</v>
      </c>
      <c r="C532" s="165">
        <v>111</v>
      </c>
      <c r="D532" s="158">
        <f t="shared" si="16"/>
        <v>0.61261261261261257</v>
      </c>
      <c r="E532" s="119">
        <v>114.5</v>
      </c>
      <c r="F532" s="158">
        <f t="shared" si="17"/>
        <v>0.59388646288209612</v>
      </c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1:17" x14ac:dyDescent="0.25">
      <c r="A533" t="s">
        <v>1352</v>
      </c>
      <c r="B533" s="119">
        <v>2489</v>
      </c>
      <c r="C533" s="164">
        <v>5713</v>
      </c>
      <c r="D533" s="158">
        <f t="shared" si="16"/>
        <v>0.43567302643094696</v>
      </c>
      <c r="E533" s="119">
        <v>6369.5</v>
      </c>
      <c r="F533" s="158">
        <f t="shared" si="17"/>
        <v>0.39076850616217912</v>
      </c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1:17" x14ac:dyDescent="0.25">
      <c r="A534" t="s">
        <v>1353</v>
      </c>
      <c r="B534" s="119">
        <v>221</v>
      </c>
      <c r="C534" s="165">
        <v>178</v>
      </c>
      <c r="D534" s="158">
        <f t="shared" si="16"/>
        <v>1.2415730337078652</v>
      </c>
      <c r="E534" s="119">
        <v>176.5</v>
      </c>
      <c r="F534" s="158">
        <f t="shared" si="17"/>
        <v>1.2521246458923512</v>
      </c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1:17" x14ac:dyDescent="0.25">
      <c r="A535" t="s">
        <v>1354</v>
      </c>
      <c r="B535" s="119">
        <v>375</v>
      </c>
      <c r="C535" s="164">
        <v>1707</v>
      </c>
      <c r="D535" s="158">
        <f t="shared" si="16"/>
        <v>0.21968365553602812</v>
      </c>
      <c r="E535" s="119">
        <v>1729</v>
      </c>
      <c r="F535" s="158">
        <f t="shared" si="17"/>
        <v>0.21688837478311163</v>
      </c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1:17" x14ac:dyDescent="0.25">
      <c r="A536" t="s">
        <v>1355</v>
      </c>
      <c r="B536" s="119">
        <v>508</v>
      </c>
      <c r="C536" s="164">
        <v>1349</v>
      </c>
      <c r="D536" s="158">
        <f t="shared" si="16"/>
        <v>0.37657524091919942</v>
      </c>
      <c r="E536" s="119">
        <v>1416</v>
      </c>
      <c r="F536" s="158">
        <f t="shared" si="17"/>
        <v>0.35875706214689268</v>
      </c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1:17" x14ac:dyDescent="0.25">
      <c r="A537" t="s">
        <v>1356</v>
      </c>
      <c r="B537" s="119">
        <v>15</v>
      </c>
      <c r="C537" s="165">
        <v>93</v>
      </c>
      <c r="D537" s="158">
        <f t="shared" si="16"/>
        <v>0.16129032258064516</v>
      </c>
      <c r="E537" s="119">
        <v>97</v>
      </c>
      <c r="F537" s="158">
        <f t="shared" si="17"/>
        <v>0.15463917525773196</v>
      </c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1:17" x14ac:dyDescent="0.25">
      <c r="A538" t="s">
        <v>1357</v>
      </c>
      <c r="B538" s="119">
        <v>155</v>
      </c>
      <c r="C538" s="164">
        <v>1159</v>
      </c>
      <c r="D538" s="158">
        <f t="shared" si="16"/>
        <v>0.13373597929249353</v>
      </c>
      <c r="E538" s="119">
        <v>1250</v>
      </c>
      <c r="F538" s="158">
        <f t="shared" si="17"/>
        <v>0.124</v>
      </c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1:17" x14ac:dyDescent="0.25">
      <c r="A539" t="s">
        <v>1358</v>
      </c>
      <c r="B539" s="119">
        <v>11420</v>
      </c>
      <c r="C539" s="164">
        <v>40495</v>
      </c>
      <c r="D539" s="158">
        <f t="shared" si="16"/>
        <v>0.28201012470675391</v>
      </c>
      <c r="E539" s="119">
        <v>42271.5</v>
      </c>
      <c r="F539" s="158">
        <f t="shared" si="17"/>
        <v>0.27015838094224243</v>
      </c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</row>
    <row r="540" spans="1:17" x14ac:dyDescent="0.25">
      <c r="A540" t="s">
        <v>1359</v>
      </c>
      <c r="B540" s="119">
        <v>151</v>
      </c>
      <c r="C540" s="165">
        <v>352</v>
      </c>
      <c r="D540" s="158">
        <f t="shared" si="16"/>
        <v>0.42897727272727271</v>
      </c>
      <c r="E540" s="119">
        <v>354.5</v>
      </c>
      <c r="F540" s="158">
        <f t="shared" si="17"/>
        <v>0.42595204513399154</v>
      </c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1:17" x14ac:dyDescent="0.25">
      <c r="A541" t="s">
        <v>1360</v>
      </c>
      <c r="B541" s="119">
        <v>248</v>
      </c>
      <c r="C541" s="165">
        <v>967</v>
      </c>
      <c r="D541" s="158">
        <f t="shared" si="16"/>
        <v>0.25646328852119959</v>
      </c>
      <c r="E541" s="119">
        <v>1082.5</v>
      </c>
      <c r="F541" s="158">
        <f t="shared" si="17"/>
        <v>0.22909930715935334</v>
      </c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1:17" x14ac:dyDescent="0.25">
      <c r="A542" t="s">
        <v>1361</v>
      </c>
      <c r="B542" s="119">
        <v>91</v>
      </c>
      <c r="C542" s="165">
        <v>397</v>
      </c>
      <c r="D542" s="158">
        <f t="shared" si="16"/>
        <v>0.22921914357682618</v>
      </c>
      <c r="E542" s="119">
        <v>433.5</v>
      </c>
      <c r="F542" s="158">
        <f t="shared" si="17"/>
        <v>0.209919261822376</v>
      </c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1:17" x14ac:dyDescent="0.25">
      <c r="A543" t="s">
        <v>1362</v>
      </c>
      <c r="B543" s="119">
        <v>83</v>
      </c>
      <c r="C543" s="165">
        <v>321</v>
      </c>
      <c r="D543" s="158">
        <f t="shared" si="16"/>
        <v>0.25856697819314639</v>
      </c>
      <c r="E543" s="119">
        <v>330.5</v>
      </c>
      <c r="F543" s="158">
        <f t="shared" si="17"/>
        <v>0.25113464447806355</v>
      </c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1:17" x14ac:dyDescent="0.25">
      <c r="A544" t="s">
        <v>1363</v>
      </c>
      <c r="B544" s="119">
        <v>327</v>
      </c>
      <c r="C544" s="165">
        <v>338</v>
      </c>
      <c r="D544" s="158">
        <f t="shared" si="16"/>
        <v>0.96745562130177509</v>
      </c>
      <c r="E544" s="119">
        <v>342</v>
      </c>
      <c r="F544" s="158">
        <f t="shared" si="17"/>
        <v>0.95614035087719296</v>
      </c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1:17" x14ac:dyDescent="0.25">
      <c r="A545" t="s">
        <v>1364</v>
      </c>
      <c r="B545" s="119">
        <v>8</v>
      </c>
      <c r="C545" s="165">
        <v>163</v>
      </c>
      <c r="D545" s="158">
        <f t="shared" si="16"/>
        <v>4.9079754601226995E-2</v>
      </c>
      <c r="E545" s="119">
        <v>172.5</v>
      </c>
      <c r="F545" s="158">
        <f t="shared" si="17"/>
        <v>4.6376811594202899E-2</v>
      </c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1:17" x14ac:dyDescent="0.25">
      <c r="A546" t="s">
        <v>1365</v>
      </c>
      <c r="B546" s="119">
        <v>274</v>
      </c>
      <c r="C546" s="165">
        <v>195</v>
      </c>
      <c r="D546" s="158">
        <f t="shared" si="16"/>
        <v>1.405128205128205</v>
      </c>
      <c r="E546" s="119">
        <v>215</v>
      </c>
      <c r="F546" s="158">
        <f t="shared" si="17"/>
        <v>1.2744186046511627</v>
      </c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1:17" x14ac:dyDescent="0.25">
      <c r="A547" t="s">
        <v>1366</v>
      </c>
      <c r="B547" s="119">
        <v>8285</v>
      </c>
      <c r="C547" s="164">
        <v>29379</v>
      </c>
      <c r="D547" s="158">
        <f t="shared" si="16"/>
        <v>0.28200415262602541</v>
      </c>
      <c r="E547" s="119">
        <v>29628</v>
      </c>
      <c r="F547" s="158">
        <f t="shared" si="17"/>
        <v>0.27963412987714326</v>
      </c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1:17" x14ac:dyDescent="0.25">
      <c r="A548" t="s">
        <v>1367</v>
      </c>
      <c r="B548" s="119">
        <v>329</v>
      </c>
      <c r="C548" s="165">
        <v>583</v>
      </c>
      <c r="D548" s="158">
        <f t="shared" si="16"/>
        <v>0.5643224699828473</v>
      </c>
      <c r="E548" s="119">
        <v>610</v>
      </c>
      <c r="F548" s="158">
        <f t="shared" si="17"/>
        <v>0.53934426229508192</v>
      </c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1:17" x14ac:dyDescent="0.25">
      <c r="A549" t="s">
        <v>1368</v>
      </c>
      <c r="B549" s="119">
        <v>11542</v>
      </c>
      <c r="C549" s="164">
        <v>42492</v>
      </c>
      <c r="D549" s="158">
        <f t="shared" si="16"/>
        <v>0.27162760048950391</v>
      </c>
      <c r="E549" s="119">
        <v>45748.5</v>
      </c>
      <c r="F549" s="158">
        <f t="shared" si="17"/>
        <v>0.25229242488824771</v>
      </c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1:17" x14ac:dyDescent="0.25">
      <c r="A550" t="s">
        <v>1369</v>
      </c>
      <c r="B550" s="119">
        <v>3713</v>
      </c>
      <c r="C550" s="164">
        <v>10817</v>
      </c>
      <c r="D550" s="158">
        <f t="shared" si="16"/>
        <v>0.34325598594804474</v>
      </c>
      <c r="E550" s="119">
        <v>10946</v>
      </c>
      <c r="F550" s="158">
        <f t="shared" si="17"/>
        <v>0.33921067056458981</v>
      </c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1:17" x14ac:dyDescent="0.25">
      <c r="A551" t="s">
        <v>1370</v>
      </c>
      <c r="B551" s="119">
        <v>4514</v>
      </c>
      <c r="C551" s="164">
        <v>12946</v>
      </c>
      <c r="D551" s="158">
        <f t="shared" si="16"/>
        <v>0.34867912868839795</v>
      </c>
      <c r="E551" s="119">
        <v>13731.5</v>
      </c>
      <c r="F551" s="158">
        <f t="shared" si="17"/>
        <v>0.32873320467538142</v>
      </c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1:17" x14ac:dyDescent="0.25">
      <c r="A552" t="s">
        <v>1371</v>
      </c>
      <c r="B552" s="119">
        <v>39</v>
      </c>
      <c r="C552" s="165">
        <v>170</v>
      </c>
      <c r="D552" s="158">
        <f t="shared" si="16"/>
        <v>0.22941176470588234</v>
      </c>
      <c r="E552" s="119">
        <v>173</v>
      </c>
      <c r="F552" s="158">
        <f t="shared" si="17"/>
        <v>0.22543352601156069</v>
      </c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</row>
    <row r="553" spans="1:17" x14ac:dyDescent="0.25">
      <c r="A553" t="s">
        <v>1372</v>
      </c>
      <c r="B553" s="119">
        <v>1657</v>
      </c>
      <c r="C553" s="164">
        <v>5241</v>
      </c>
      <c r="D553" s="158">
        <f t="shared" si="16"/>
        <v>0.31616103796985306</v>
      </c>
      <c r="E553" s="119">
        <v>5476.5</v>
      </c>
      <c r="F553" s="158">
        <f t="shared" si="17"/>
        <v>0.30256550716698621</v>
      </c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1:17" x14ac:dyDescent="0.25">
      <c r="A554" t="s">
        <v>1373</v>
      </c>
      <c r="B554" s="119">
        <v>29</v>
      </c>
      <c r="C554" s="165">
        <v>144</v>
      </c>
      <c r="D554" s="158">
        <f t="shared" si="16"/>
        <v>0.2013888888888889</v>
      </c>
      <c r="E554" s="119">
        <v>151</v>
      </c>
      <c r="F554" s="158">
        <f t="shared" si="17"/>
        <v>0.19205298013245034</v>
      </c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1:17" x14ac:dyDescent="0.25">
      <c r="A555" t="s">
        <v>1374</v>
      </c>
      <c r="B555" s="119">
        <v>15</v>
      </c>
      <c r="C555" s="165">
        <v>101</v>
      </c>
      <c r="D555" s="158">
        <f t="shared" si="16"/>
        <v>0.14851485148514851</v>
      </c>
      <c r="E555" s="119">
        <v>109.5</v>
      </c>
      <c r="F555" s="158">
        <f t="shared" si="17"/>
        <v>0.13698630136986301</v>
      </c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1:17" x14ac:dyDescent="0.25">
      <c r="A556" t="s">
        <v>1375</v>
      </c>
      <c r="B556" s="119">
        <v>75</v>
      </c>
      <c r="C556" s="165">
        <v>141</v>
      </c>
      <c r="D556" s="158">
        <f t="shared" si="16"/>
        <v>0.53191489361702127</v>
      </c>
      <c r="E556" s="119">
        <v>132.5</v>
      </c>
      <c r="F556" s="158">
        <f t="shared" si="17"/>
        <v>0.56603773584905659</v>
      </c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1:17" x14ac:dyDescent="0.25">
      <c r="A557" t="s">
        <v>1376</v>
      </c>
      <c r="B557" s="119">
        <v>913</v>
      </c>
      <c r="C557" s="164">
        <v>2575</v>
      </c>
      <c r="D557" s="158">
        <f t="shared" si="16"/>
        <v>0.35456310679611652</v>
      </c>
      <c r="E557" s="119">
        <v>2728.5</v>
      </c>
      <c r="F557" s="158">
        <f t="shared" si="17"/>
        <v>0.33461608942642479</v>
      </c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1:17" x14ac:dyDescent="0.25">
      <c r="A558" t="s">
        <v>1377</v>
      </c>
      <c r="B558" s="119">
        <v>133</v>
      </c>
      <c r="C558" s="165">
        <v>332</v>
      </c>
      <c r="D558" s="158">
        <f t="shared" si="16"/>
        <v>0.4006024096385542</v>
      </c>
      <c r="E558" s="119">
        <v>383</v>
      </c>
      <c r="F558" s="158">
        <f t="shared" si="17"/>
        <v>0.3472584856396867</v>
      </c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1:17" x14ac:dyDescent="0.25">
      <c r="A559" t="s">
        <v>1378</v>
      </c>
      <c r="B559" s="119">
        <v>62</v>
      </c>
      <c r="C559" s="165">
        <v>198</v>
      </c>
      <c r="D559" s="158">
        <f t="shared" si="16"/>
        <v>0.31313131313131315</v>
      </c>
      <c r="E559" s="119">
        <v>209</v>
      </c>
      <c r="F559" s="158">
        <f t="shared" si="17"/>
        <v>0.29665071770334928</v>
      </c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1:17" x14ac:dyDescent="0.25">
      <c r="A560" t="s">
        <v>1379</v>
      </c>
      <c r="B560" s="119">
        <v>722</v>
      </c>
      <c r="C560" s="164">
        <v>3185</v>
      </c>
      <c r="D560" s="158">
        <f t="shared" si="16"/>
        <v>0.22668759811616954</v>
      </c>
      <c r="E560" s="119">
        <v>3228.5</v>
      </c>
      <c r="F560" s="158">
        <f t="shared" si="17"/>
        <v>0.22363326622270405</v>
      </c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1:17" x14ac:dyDescent="0.25">
      <c r="A561" t="s">
        <v>1380</v>
      </c>
      <c r="B561" s="119">
        <v>7867</v>
      </c>
      <c r="C561" s="164">
        <v>25639</v>
      </c>
      <c r="D561" s="158">
        <f t="shared" si="16"/>
        <v>0.30683724014197122</v>
      </c>
      <c r="E561" s="119">
        <v>27061</v>
      </c>
      <c r="F561" s="158">
        <f t="shared" si="17"/>
        <v>0.29071357303869039</v>
      </c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1:17" x14ac:dyDescent="0.25">
      <c r="A562" t="s">
        <v>1381</v>
      </c>
      <c r="B562" s="119">
        <v>18197</v>
      </c>
      <c r="C562" s="164">
        <v>34873</v>
      </c>
      <c r="D562" s="158">
        <f t="shared" si="16"/>
        <v>0.52180770223381989</v>
      </c>
      <c r="E562" s="119">
        <v>37737.5</v>
      </c>
      <c r="F562" s="158">
        <f t="shared" si="17"/>
        <v>0.48219940377608478</v>
      </c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1:17" x14ac:dyDescent="0.25">
      <c r="A563" t="s">
        <v>1382</v>
      </c>
      <c r="B563" s="119">
        <v>476</v>
      </c>
      <c r="C563" s="165">
        <v>695</v>
      </c>
      <c r="D563" s="158">
        <f t="shared" si="16"/>
        <v>0.68489208633093523</v>
      </c>
      <c r="E563" s="119">
        <v>718.5</v>
      </c>
      <c r="F563" s="158">
        <f t="shared" si="17"/>
        <v>0.66249130132219902</v>
      </c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1:17" x14ac:dyDescent="0.25">
      <c r="A564" t="s">
        <v>1383</v>
      </c>
      <c r="B564" s="119">
        <v>312</v>
      </c>
      <c r="C564" s="165">
        <v>535</v>
      </c>
      <c r="D564" s="158">
        <f t="shared" si="16"/>
        <v>0.58317757009345794</v>
      </c>
      <c r="E564" s="119">
        <v>563.5</v>
      </c>
      <c r="F564" s="158">
        <f t="shared" si="17"/>
        <v>0.55368234250221826</v>
      </c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1:17" x14ac:dyDescent="0.25">
      <c r="A565" t="s">
        <v>1384</v>
      </c>
      <c r="B565" s="119">
        <v>355</v>
      </c>
      <c r="C565" s="164">
        <v>2025</v>
      </c>
      <c r="D565" s="158">
        <f t="shared" si="16"/>
        <v>0.17530864197530865</v>
      </c>
      <c r="E565" s="119">
        <v>2124.5</v>
      </c>
      <c r="F565" s="158">
        <f t="shared" si="17"/>
        <v>0.16709814073899742</v>
      </c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</row>
    <row r="566" spans="1:17" x14ac:dyDescent="0.25">
      <c r="A566" t="s">
        <v>1385</v>
      </c>
      <c r="B566" s="119">
        <v>788</v>
      </c>
      <c r="C566" s="164">
        <v>1461</v>
      </c>
      <c r="D566" s="158">
        <f t="shared" si="16"/>
        <v>0.53935660506502392</v>
      </c>
      <c r="E566" s="119">
        <v>1544</v>
      </c>
      <c r="F566" s="158">
        <f t="shared" si="17"/>
        <v>0.51036269430051817</v>
      </c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1:17" x14ac:dyDescent="0.25">
      <c r="A567" t="s">
        <v>1386</v>
      </c>
      <c r="B567" s="119">
        <v>195290</v>
      </c>
      <c r="C567" s="164">
        <v>628838</v>
      </c>
      <c r="D567" s="158">
        <f t="shared" si="16"/>
        <v>0.31055693199202339</v>
      </c>
      <c r="E567" s="119">
        <v>663398</v>
      </c>
      <c r="F567" s="158">
        <f t="shared" si="17"/>
        <v>0.29437833698624355</v>
      </c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1:17" x14ac:dyDescent="0.25">
      <c r="A568" t="s">
        <v>1387</v>
      </c>
      <c r="B568" s="119">
        <v>715</v>
      </c>
      <c r="C568" s="164">
        <v>1984</v>
      </c>
      <c r="D568" s="158">
        <f t="shared" si="16"/>
        <v>0.36038306451612906</v>
      </c>
      <c r="E568" s="119">
        <v>1913</v>
      </c>
      <c r="F568" s="158">
        <f t="shared" si="17"/>
        <v>0.37375849451123888</v>
      </c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1:17" x14ac:dyDescent="0.25">
      <c r="A569" t="s">
        <v>1388</v>
      </c>
      <c r="B569" s="119">
        <v>148</v>
      </c>
      <c r="C569" s="165">
        <v>341</v>
      </c>
      <c r="D569" s="158">
        <f t="shared" si="16"/>
        <v>0.43401759530791789</v>
      </c>
      <c r="E569" s="119">
        <v>376</v>
      </c>
      <c r="F569" s="158">
        <f t="shared" si="17"/>
        <v>0.39361702127659576</v>
      </c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1:17" x14ac:dyDescent="0.25">
      <c r="A570" t="s">
        <v>1389</v>
      </c>
      <c r="B570" s="119">
        <v>1205</v>
      </c>
      <c r="C570" s="164">
        <v>4709</v>
      </c>
      <c r="D570" s="158">
        <f t="shared" si="16"/>
        <v>0.25589297090677426</v>
      </c>
      <c r="E570" s="119">
        <v>4800.5</v>
      </c>
      <c r="F570" s="158">
        <f t="shared" si="17"/>
        <v>0.25101551921674825</v>
      </c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1:17" x14ac:dyDescent="0.25">
      <c r="A571" t="s">
        <v>1390</v>
      </c>
      <c r="B571" s="119">
        <v>672</v>
      </c>
      <c r="C571" s="164">
        <v>3306</v>
      </c>
      <c r="D571" s="158">
        <f t="shared" si="16"/>
        <v>0.20326678765880218</v>
      </c>
      <c r="E571" s="119">
        <v>3752.5</v>
      </c>
      <c r="F571" s="158">
        <f t="shared" si="17"/>
        <v>0.17908061292471686</v>
      </c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1:17" x14ac:dyDescent="0.25">
      <c r="A572" t="s">
        <v>1391</v>
      </c>
      <c r="B572" s="119">
        <v>219</v>
      </c>
      <c r="C572" s="165">
        <v>622</v>
      </c>
      <c r="D572" s="158">
        <f t="shared" si="16"/>
        <v>0.35209003215434082</v>
      </c>
      <c r="E572" s="119">
        <v>657</v>
      </c>
      <c r="F572" s="158">
        <f t="shared" si="17"/>
        <v>0.33333333333333331</v>
      </c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1:17" x14ac:dyDescent="0.25">
      <c r="A573" t="s">
        <v>1392</v>
      </c>
      <c r="B573" s="119">
        <v>439</v>
      </c>
      <c r="C573" s="165">
        <v>796</v>
      </c>
      <c r="D573" s="158">
        <f t="shared" si="16"/>
        <v>0.55150753768844218</v>
      </c>
      <c r="E573" s="119">
        <v>820</v>
      </c>
      <c r="F573" s="158">
        <f t="shared" si="17"/>
        <v>0.53536585365853662</v>
      </c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1:17" x14ac:dyDescent="0.25">
      <c r="A574" t="s">
        <v>1393</v>
      </c>
      <c r="B574" s="119">
        <v>4407</v>
      </c>
      <c r="C574" s="164">
        <v>18401</v>
      </c>
      <c r="D574" s="158">
        <f t="shared" si="16"/>
        <v>0.23949785337753382</v>
      </c>
      <c r="E574" s="119">
        <v>19572</v>
      </c>
      <c r="F574" s="158">
        <f t="shared" si="17"/>
        <v>0.22516860821581852</v>
      </c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1:17" x14ac:dyDescent="0.25">
      <c r="A575" t="s">
        <v>1394</v>
      </c>
      <c r="B575" s="119">
        <v>129</v>
      </c>
      <c r="C575" s="165">
        <v>436</v>
      </c>
      <c r="D575" s="158">
        <f t="shared" si="16"/>
        <v>0.29587155963302753</v>
      </c>
      <c r="E575" s="119">
        <v>455.5</v>
      </c>
      <c r="F575" s="158">
        <f t="shared" si="17"/>
        <v>0.28320526893523601</v>
      </c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1:17" x14ac:dyDescent="0.25">
      <c r="A576" t="s">
        <v>1395</v>
      </c>
      <c r="B576" s="119">
        <v>71</v>
      </c>
      <c r="C576" s="165">
        <v>201</v>
      </c>
      <c r="D576" s="158">
        <f t="shared" si="16"/>
        <v>0.35323383084577115</v>
      </c>
      <c r="E576" s="119">
        <v>193</v>
      </c>
      <c r="F576" s="158">
        <f t="shared" si="17"/>
        <v>0.36787564766839376</v>
      </c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1:17" x14ac:dyDescent="0.25">
      <c r="A577" t="s">
        <v>1396</v>
      </c>
      <c r="B577" s="119">
        <v>302</v>
      </c>
      <c r="C577" s="165">
        <v>167</v>
      </c>
      <c r="D577" s="158">
        <f t="shared" si="16"/>
        <v>1.8083832335329342</v>
      </c>
      <c r="E577" s="119">
        <v>188.5</v>
      </c>
      <c r="F577" s="158">
        <f t="shared" si="17"/>
        <v>1.6021220159151193</v>
      </c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1:17" x14ac:dyDescent="0.25">
      <c r="A578" t="s">
        <v>1397</v>
      </c>
      <c r="B578" s="119">
        <v>225</v>
      </c>
      <c r="C578" s="165">
        <v>409</v>
      </c>
      <c r="D578" s="158">
        <f t="shared" si="16"/>
        <v>0.55012224938875309</v>
      </c>
      <c r="E578" s="119">
        <v>452.5</v>
      </c>
      <c r="F578" s="158">
        <f t="shared" si="17"/>
        <v>0.49723756906077349</v>
      </c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</row>
    <row r="579" spans="1:17" x14ac:dyDescent="0.25">
      <c r="A579" t="s">
        <v>1398</v>
      </c>
      <c r="B579" s="119">
        <v>330</v>
      </c>
      <c r="C579" s="164">
        <v>1645</v>
      </c>
      <c r="D579" s="158">
        <f t="shared" si="16"/>
        <v>0.20060790273556231</v>
      </c>
      <c r="E579" s="119">
        <v>1891.5</v>
      </c>
      <c r="F579" s="158">
        <f t="shared" si="17"/>
        <v>0.17446471054718476</v>
      </c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</row>
    <row r="580" spans="1:17" x14ac:dyDescent="0.25">
      <c r="A580" t="s">
        <v>1399</v>
      </c>
      <c r="B580" s="119">
        <v>270</v>
      </c>
      <c r="C580" s="164">
        <v>1723</v>
      </c>
      <c r="D580" s="158">
        <f t="shared" si="16"/>
        <v>0.1567034242600116</v>
      </c>
      <c r="E580" s="119">
        <v>1709</v>
      </c>
      <c r="F580" s="158">
        <f t="shared" si="17"/>
        <v>0.15798712697483908</v>
      </c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</row>
    <row r="581" spans="1:17" x14ac:dyDescent="0.25">
      <c r="A581" t="s">
        <v>1400</v>
      </c>
      <c r="B581" s="119">
        <v>1812</v>
      </c>
      <c r="C581" s="164">
        <v>5535</v>
      </c>
      <c r="D581" s="158">
        <f t="shared" ref="D581:D644" si="18">B581/C581</f>
        <v>0.32737127371273711</v>
      </c>
      <c r="E581" s="119">
        <v>6138</v>
      </c>
      <c r="F581" s="158">
        <f t="shared" si="17"/>
        <v>0.29521016617790813</v>
      </c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</row>
    <row r="582" spans="1:17" x14ac:dyDescent="0.25">
      <c r="A582" t="s">
        <v>1401</v>
      </c>
      <c r="B582" s="119">
        <v>209</v>
      </c>
      <c r="C582" s="165">
        <v>588</v>
      </c>
      <c r="D582" s="158">
        <f t="shared" si="18"/>
        <v>0.35544217687074831</v>
      </c>
      <c r="E582" s="119">
        <v>599</v>
      </c>
      <c r="F582" s="158">
        <f t="shared" ref="F582:F645" si="19">B582/E582</f>
        <v>0.34891485809682804</v>
      </c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</row>
    <row r="583" spans="1:17" x14ac:dyDescent="0.25">
      <c r="A583" t="s">
        <v>1402</v>
      </c>
      <c r="B583" s="119">
        <v>401</v>
      </c>
      <c r="C583" s="165">
        <v>670</v>
      </c>
      <c r="D583" s="158">
        <f t="shared" si="18"/>
        <v>0.59850746268656718</v>
      </c>
      <c r="E583" s="119">
        <v>761.5</v>
      </c>
      <c r="F583" s="158">
        <f t="shared" si="19"/>
        <v>0.52659225213394611</v>
      </c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</row>
    <row r="584" spans="1:17" x14ac:dyDescent="0.25">
      <c r="A584" t="s">
        <v>1403</v>
      </c>
      <c r="B584" s="119">
        <v>156</v>
      </c>
      <c r="C584" s="165">
        <v>298</v>
      </c>
      <c r="D584" s="158">
        <f t="shared" si="18"/>
        <v>0.52348993288590606</v>
      </c>
      <c r="E584" s="119">
        <v>291.5</v>
      </c>
      <c r="F584" s="158">
        <f t="shared" si="19"/>
        <v>0.53516295025728988</v>
      </c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</row>
    <row r="585" spans="1:17" x14ac:dyDescent="0.25">
      <c r="A585" t="s">
        <v>1404</v>
      </c>
      <c r="B585" s="119">
        <v>680</v>
      </c>
      <c r="C585" s="164">
        <v>2323</v>
      </c>
      <c r="D585" s="158">
        <f t="shared" si="18"/>
        <v>0.29272492466637967</v>
      </c>
      <c r="E585" s="119">
        <v>2303</v>
      </c>
      <c r="F585" s="158">
        <f t="shared" si="19"/>
        <v>0.29526704298740775</v>
      </c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</row>
    <row r="586" spans="1:17" x14ac:dyDescent="0.25">
      <c r="A586" t="s">
        <v>1405</v>
      </c>
      <c r="B586" s="119">
        <v>12970</v>
      </c>
      <c r="C586" s="164">
        <v>32489</v>
      </c>
      <c r="D586" s="158">
        <f t="shared" si="18"/>
        <v>0.39921204099849178</v>
      </c>
      <c r="E586" s="119">
        <v>34832.5</v>
      </c>
      <c r="F586" s="158">
        <f t="shared" si="19"/>
        <v>0.37235340558386565</v>
      </c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</row>
    <row r="587" spans="1:17" x14ac:dyDescent="0.25">
      <c r="A587" t="s">
        <v>1406</v>
      </c>
      <c r="B587" s="119">
        <v>36</v>
      </c>
      <c r="C587" s="165">
        <v>374</v>
      </c>
      <c r="D587" s="158">
        <f t="shared" si="18"/>
        <v>9.6256684491978606E-2</v>
      </c>
      <c r="E587" s="119">
        <v>403</v>
      </c>
      <c r="F587" s="158">
        <f t="shared" si="19"/>
        <v>8.9330024813895778E-2</v>
      </c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</row>
    <row r="588" spans="1:17" x14ac:dyDescent="0.25">
      <c r="A588" t="s">
        <v>1407</v>
      </c>
      <c r="B588" s="119">
        <v>248</v>
      </c>
      <c r="C588" s="164">
        <v>11587</v>
      </c>
      <c r="D588" s="158">
        <f t="shared" si="18"/>
        <v>2.1403296798135841E-2</v>
      </c>
      <c r="E588" s="119">
        <v>13120</v>
      </c>
      <c r="F588" s="158">
        <f t="shared" si="19"/>
        <v>1.8902439024390243E-2</v>
      </c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</row>
    <row r="589" spans="1:17" x14ac:dyDescent="0.25">
      <c r="A589" t="s">
        <v>1408</v>
      </c>
      <c r="B589" s="119">
        <v>2247</v>
      </c>
      <c r="C589" s="164">
        <v>12962</v>
      </c>
      <c r="D589" s="158">
        <f t="shared" si="18"/>
        <v>0.17335287764233914</v>
      </c>
      <c r="E589" s="119">
        <v>14180</v>
      </c>
      <c r="F589" s="158">
        <f t="shared" si="19"/>
        <v>0.15846262341325812</v>
      </c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</row>
    <row r="590" spans="1:17" x14ac:dyDescent="0.25">
      <c r="A590" t="s">
        <v>1409</v>
      </c>
      <c r="B590" s="119">
        <v>75</v>
      </c>
      <c r="C590" s="165">
        <v>193</v>
      </c>
      <c r="D590" s="158">
        <f t="shared" si="18"/>
        <v>0.38860103626943004</v>
      </c>
      <c r="E590" s="119">
        <v>205.5</v>
      </c>
      <c r="F590" s="158">
        <f t="shared" si="19"/>
        <v>0.36496350364963503</v>
      </c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</row>
    <row r="591" spans="1:17" x14ac:dyDescent="0.25">
      <c r="A591" t="s">
        <v>1410</v>
      </c>
      <c r="B591" s="119">
        <v>290</v>
      </c>
      <c r="C591" s="165">
        <v>628</v>
      </c>
      <c r="D591" s="158">
        <f t="shared" si="18"/>
        <v>0.46178343949044587</v>
      </c>
      <c r="E591" s="119">
        <v>658</v>
      </c>
      <c r="F591" s="158">
        <f t="shared" si="19"/>
        <v>0.44072948328267475</v>
      </c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</row>
    <row r="592" spans="1:17" x14ac:dyDescent="0.25">
      <c r="A592" t="s">
        <v>1411</v>
      </c>
      <c r="B592" s="119">
        <v>203</v>
      </c>
      <c r="C592" s="165">
        <v>716</v>
      </c>
      <c r="D592" s="158">
        <f t="shared" si="18"/>
        <v>0.28351955307262572</v>
      </c>
      <c r="E592" s="119">
        <v>784</v>
      </c>
      <c r="F592" s="158">
        <f t="shared" si="19"/>
        <v>0.25892857142857145</v>
      </c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</row>
    <row r="593" spans="1:17" x14ac:dyDescent="0.25">
      <c r="A593" t="s">
        <v>1412</v>
      </c>
      <c r="B593" s="119">
        <v>2523</v>
      </c>
      <c r="C593" s="164">
        <v>12240</v>
      </c>
      <c r="D593" s="158">
        <f t="shared" si="18"/>
        <v>0.20612745098039215</v>
      </c>
      <c r="E593" s="119">
        <v>13516.5</v>
      </c>
      <c r="F593" s="158">
        <f t="shared" si="19"/>
        <v>0.18666074797469759</v>
      </c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</row>
    <row r="594" spans="1:17" x14ac:dyDescent="0.25">
      <c r="A594" t="s">
        <v>1413</v>
      </c>
      <c r="B594" s="119">
        <v>51</v>
      </c>
      <c r="C594" s="165">
        <v>284</v>
      </c>
      <c r="D594" s="158">
        <f t="shared" si="18"/>
        <v>0.1795774647887324</v>
      </c>
      <c r="E594" s="119">
        <v>319.5</v>
      </c>
      <c r="F594" s="158">
        <f t="shared" si="19"/>
        <v>0.15962441314553991</v>
      </c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</row>
    <row r="595" spans="1:17" x14ac:dyDescent="0.25">
      <c r="A595" t="s">
        <v>1414</v>
      </c>
      <c r="B595" s="119">
        <v>237</v>
      </c>
      <c r="C595" s="165">
        <v>505</v>
      </c>
      <c r="D595" s="158">
        <f t="shared" si="18"/>
        <v>0.46930693069306928</v>
      </c>
      <c r="E595" s="119">
        <v>585</v>
      </c>
      <c r="F595" s="158">
        <f t="shared" si="19"/>
        <v>0.40512820512820513</v>
      </c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</row>
    <row r="596" spans="1:17" x14ac:dyDescent="0.25">
      <c r="A596" t="s">
        <v>1415</v>
      </c>
      <c r="B596" s="119">
        <v>169</v>
      </c>
      <c r="C596" s="165">
        <v>287</v>
      </c>
      <c r="D596" s="158">
        <f t="shared" si="18"/>
        <v>0.58885017421602792</v>
      </c>
      <c r="E596" s="119">
        <v>311.5</v>
      </c>
      <c r="F596" s="158">
        <f t="shared" si="19"/>
        <v>0.5425361155698234</v>
      </c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</row>
    <row r="597" spans="1:17" x14ac:dyDescent="0.25">
      <c r="A597" t="s">
        <v>1416</v>
      </c>
      <c r="B597" s="119">
        <v>195</v>
      </c>
      <c r="C597" s="165">
        <v>321</v>
      </c>
      <c r="D597" s="158">
        <f t="shared" si="18"/>
        <v>0.60747663551401865</v>
      </c>
      <c r="E597" s="119">
        <v>330.5</v>
      </c>
      <c r="F597" s="158">
        <f t="shared" si="19"/>
        <v>0.59001512859304084</v>
      </c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</row>
    <row r="598" spans="1:17" x14ac:dyDescent="0.25">
      <c r="A598" t="s">
        <v>1417</v>
      </c>
      <c r="B598" s="119">
        <v>345</v>
      </c>
      <c r="C598" s="164">
        <v>1203</v>
      </c>
      <c r="D598" s="158">
        <f t="shared" si="18"/>
        <v>0.28678304239401498</v>
      </c>
      <c r="E598" s="119">
        <v>1278</v>
      </c>
      <c r="F598" s="158">
        <f t="shared" si="19"/>
        <v>0.2699530516431925</v>
      </c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</row>
    <row r="599" spans="1:17" x14ac:dyDescent="0.25">
      <c r="A599" t="s">
        <v>1418</v>
      </c>
      <c r="B599" s="119">
        <v>628</v>
      </c>
      <c r="C599" s="164">
        <v>1441</v>
      </c>
      <c r="D599" s="158">
        <f t="shared" si="18"/>
        <v>0.4358084663428175</v>
      </c>
      <c r="E599" s="119">
        <v>1522</v>
      </c>
      <c r="F599" s="158">
        <f t="shared" si="19"/>
        <v>0.41261498028909332</v>
      </c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</row>
    <row r="600" spans="1:17" x14ac:dyDescent="0.25">
      <c r="A600" t="s">
        <v>1419</v>
      </c>
      <c r="B600" s="119">
        <v>98</v>
      </c>
      <c r="C600" s="165">
        <v>352</v>
      </c>
      <c r="D600" s="158">
        <f t="shared" si="18"/>
        <v>0.27840909090909088</v>
      </c>
      <c r="E600" s="119">
        <v>360</v>
      </c>
      <c r="F600" s="158">
        <f t="shared" si="19"/>
        <v>0.2722222222222222</v>
      </c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</row>
    <row r="601" spans="1:17" x14ac:dyDescent="0.25">
      <c r="A601" t="s">
        <v>1420</v>
      </c>
      <c r="B601" s="119">
        <v>393</v>
      </c>
      <c r="C601" s="165">
        <v>718</v>
      </c>
      <c r="D601" s="158">
        <f t="shared" si="18"/>
        <v>0.5473537604456824</v>
      </c>
      <c r="E601" s="119">
        <v>765</v>
      </c>
      <c r="F601" s="158">
        <f t="shared" si="19"/>
        <v>0.51372549019607838</v>
      </c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</row>
    <row r="602" spans="1:17" x14ac:dyDescent="0.25">
      <c r="A602" t="s">
        <v>1421</v>
      </c>
      <c r="B602" s="119">
        <v>144</v>
      </c>
      <c r="C602" s="165">
        <v>164</v>
      </c>
      <c r="D602" s="158">
        <f t="shared" si="18"/>
        <v>0.87804878048780488</v>
      </c>
      <c r="E602" s="119">
        <v>151.5</v>
      </c>
      <c r="F602" s="158">
        <f t="shared" si="19"/>
        <v>0.95049504950495045</v>
      </c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</row>
    <row r="603" spans="1:17" x14ac:dyDescent="0.25">
      <c r="A603" t="s">
        <v>1422</v>
      </c>
      <c r="B603" s="119">
        <v>919</v>
      </c>
      <c r="C603" s="164">
        <v>2948</v>
      </c>
      <c r="D603" s="158">
        <f t="shared" si="18"/>
        <v>0.31173677069199457</v>
      </c>
      <c r="E603" s="119">
        <v>3100.5</v>
      </c>
      <c r="F603" s="158">
        <f t="shared" si="19"/>
        <v>0.2964038058377681</v>
      </c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</row>
    <row r="604" spans="1:17" x14ac:dyDescent="0.25">
      <c r="A604" t="s">
        <v>1423</v>
      </c>
      <c r="B604" s="119">
        <v>302</v>
      </c>
      <c r="C604" s="164">
        <v>1130</v>
      </c>
      <c r="D604" s="158">
        <f t="shared" si="18"/>
        <v>0.26725663716814158</v>
      </c>
      <c r="E604" s="119">
        <v>1260.5</v>
      </c>
      <c r="F604" s="158">
        <f t="shared" si="19"/>
        <v>0.23958746529155098</v>
      </c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</row>
    <row r="605" spans="1:17" x14ac:dyDescent="0.25">
      <c r="A605" t="s">
        <v>1424</v>
      </c>
      <c r="B605" s="119">
        <v>74</v>
      </c>
      <c r="C605" s="165">
        <v>215</v>
      </c>
      <c r="D605" s="158">
        <f t="shared" si="18"/>
        <v>0.34418604651162793</v>
      </c>
      <c r="E605" s="119">
        <v>237</v>
      </c>
      <c r="F605" s="158">
        <f t="shared" si="19"/>
        <v>0.31223628691983124</v>
      </c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</row>
    <row r="606" spans="1:17" x14ac:dyDescent="0.25">
      <c r="A606" t="s">
        <v>1425</v>
      </c>
      <c r="B606" s="119">
        <v>100</v>
      </c>
      <c r="C606" s="165">
        <v>317</v>
      </c>
      <c r="D606" s="158">
        <f t="shared" si="18"/>
        <v>0.31545741324921134</v>
      </c>
      <c r="E606" s="119">
        <v>347.5</v>
      </c>
      <c r="F606" s="158">
        <f t="shared" si="19"/>
        <v>0.28776978417266186</v>
      </c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</row>
    <row r="607" spans="1:17" x14ac:dyDescent="0.25">
      <c r="A607" t="s">
        <v>1426</v>
      </c>
      <c r="B607" s="119">
        <v>250</v>
      </c>
      <c r="C607" s="165">
        <v>595</v>
      </c>
      <c r="D607" s="158">
        <f t="shared" si="18"/>
        <v>0.42016806722689076</v>
      </c>
      <c r="E607" s="119">
        <v>684.5</v>
      </c>
      <c r="F607" s="158">
        <f t="shared" si="19"/>
        <v>0.36523009495982467</v>
      </c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</row>
    <row r="608" spans="1:17" x14ac:dyDescent="0.25">
      <c r="A608" t="s">
        <v>1427</v>
      </c>
      <c r="B608" s="119">
        <v>1166</v>
      </c>
      <c r="C608" s="164">
        <v>5530</v>
      </c>
      <c r="D608" s="158">
        <f t="shared" si="18"/>
        <v>0.21084990958408681</v>
      </c>
      <c r="E608" s="119">
        <v>5857.5</v>
      </c>
      <c r="F608" s="158">
        <f t="shared" si="19"/>
        <v>0.19906103286384977</v>
      </c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</row>
    <row r="609" spans="1:17" x14ac:dyDescent="0.25">
      <c r="A609" t="s">
        <v>1428</v>
      </c>
      <c r="B609" s="119">
        <v>6642</v>
      </c>
      <c r="C609" s="164">
        <v>15313</v>
      </c>
      <c r="D609" s="158">
        <f t="shared" si="18"/>
        <v>0.43374910207013651</v>
      </c>
      <c r="E609" s="119">
        <v>16539.5</v>
      </c>
      <c r="F609" s="158">
        <f t="shared" si="19"/>
        <v>0.40158408658061007</v>
      </c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</row>
    <row r="610" spans="1:17" x14ac:dyDescent="0.25">
      <c r="A610" t="s">
        <v>1429</v>
      </c>
      <c r="B610" s="119">
        <v>85</v>
      </c>
      <c r="C610" s="165">
        <v>219</v>
      </c>
      <c r="D610" s="158">
        <f t="shared" si="18"/>
        <v>0.38812785388127852</v>
      </c>
      <c r="E610" s="119">
        <v>221.5</v>
      </c>
      <c r="F610" s="158">
        <f t="shared" si="19"/>
        <v>0.38374717832957111</v>
      </c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</row>
    <row r="611" spans="1:17" x14ac:dyDescent="0.25">
      <c r="A611" t="s">
        <v>1430</v>
      </c>
      <c r="B611" s="119">
        <v>353</v>
      </c>
      <c r="C611" s="165">
        <v>979</v>
      </c>
      <c r="D611" s="158">
        <f t="shared" si="18"/>
        <v>0.36057201225740554</v>
      </c>
      <c r="E611" s="119">
        <v>1113.5</v>
      </c>
      <c r="F611" s="158">
        <f t="shared" si="19"/>
        <v>0.31701841041760215</v>
      </c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</row>
    <row r="612" spans="1:17" x14ac:dyDescent="0.25">
      <c r="A612" t="s">
        <v>1431</v>
      </c>
      <c r="B612" s="119">
        <v>230</v>
      </c>
      <c r="C612" s="165">
        <v>447</v>
      </c>
      <c r="D612" s="158">
        <f t="shared" si="18"/>
        <v>0.5145413870246085</v>
      </c>
      <c r="E612" s="119">
        <v>471.5</v>
      </c>
      <c r="F612" s="158">
        <f t="shared" si="19"/>
        <v>0.48780487804878048</v>
      </c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</row>
    <row r="613" spans="1:17" x14ac:dyDescent="0.25">
      <c r="A613" t="s">
        <v>1432</v>
      </c>
      <c r="B613" s="119">
        <v>495</v>
      </c>
      <c r="C613" s="164">
        <v>1955</v>
      </c>
      <c r="D613" s="158">
        <f t="shared" si="18"/>
        <v>0.25319693094629159</v>
      </c>
      <c r="E613" s="119">
        <v>2112</v>
      </c>
      <c r="F613" s="158">
        <f t="shared" si="19"/>
        <v>0.234375</v>
      </c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</row>
    <row r="614" spans="1:17" x14ac:dyDescent="0.25">
      <c r="A614" t="s">
        <v>1433</v>
      </c>
      <c r="B614" s="119">
        <v>46</v>
      </c>
      <c r="C614" s="165">
        <v>155</v>
      </c>
      <c r="D614" s="158">
        <f t="shared" si="18"/>
        <v>0.29677419354838708</v>
      </c>
      <c r="E614" s="119">
        <v>159</v>
      </c>
      <c r="F614" s="158">
        <f t="shared" si="19"/>
        <v>0.28930817610062892</v>
      </c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</row>
    <row r="615" spans="1:17" x14ac:dyDescent="0.25">
      <c r="A615" t="s">
        <v>1434</v>
      </c>
      <c r="B615" s="119">
        <v>33</v>
      </c>
      <c r="C615" s="165">
        <v>120</v>
      </c>
      <c r="D615" s="158">
        <f t="shared" si="18"/>
        <v>0.27500000000000002</v>
      </c>
      <c r="E615" s="119">
        <v>128</v>
      </c>
      <c r="F615" s="158">
        <f t="shared" si="19"/>
        <v>0.2578125</v>
      </c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</row>
    <row r="616" spans="1:17" x14ac:dyDescent="0.25">
      <c r="A616" t="s">
        <v>1435</v>
      </c>
      <c r="B616" s="119">
        <v>188</v>
      </c>
      <c r="C616" s="165">
        <v>519</v>
      </c>
      <c r="D616" s="158">
        <f t="shared" si="18"/>
        <v>0.3622350674373796</v>
      </c>
      <c r="E616" s="119">
        <v>551</v>
      </c>
      <c r="F616" s="158">
        <f t="shared" si="19"/>
        <v>0.3411978221415608</v>
      </c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</row>
    <row r="617" spans="1:17" x14ac:dyDescent="0.25">
      <c r="A617" t="s">
        <v>1436</v>
      </c>
      <c r="B617" s="119">
        <v>22</v>
      </c>
      <c r="C617" s="165">
        <v>78</v>
      </c>
      <c r="D617" s="158">
        <f t="shared" si="18"/>
        <v>0.28205128205128205</v>
      </c>
      <c r="E617" s="119">
        <v>76</v>
      </c>
      <c r="F617" s="158">
        <f t="shared" si="19"/>
        <v>0.28947368421052633</v>
      </c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</row>
    <row r="618" spans="1:17" x14ac:dyDescent="0.25">
      <c r="A618" t="s">
        <v>1437</v>
      </c>
      <c r="B618" s="119">
        <v>823</v>
      </c>
      <c r="C618" s="164">
        <v>2049</v>
      </c>
      <c r="D618" s="158">
        <f t="shared" si="18"/>
        <v>0.40165934602244996</v>
      </c>
      <c r="E618" s="119">
        <v>2251.5</v>
      </c>
      <c r="F618" s="158">
        <f t="shared" si="19"/>
        <v>0.36553408838552076</v>
      </c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</row>
    <row r="619" spans="1:17" x14ac:dyDescent="0.25">
      <c r="A619" t="s">
        <v>1438</v>
      </c>
      <c r="B619" s="119">
        <v>283</v>
      </c>
      <c r="C619" s="165">
        <v>340</v>
      </c>
      <c r="D619" s="158">
        <f t="shared" si="18"/>
        <v>0.83235294117647063</v>
      </c>
      <c r="E619" s="119">
        <v>332.5</v>
      </c>
      <c r="F619" s="158">
        <f t="shared" si="19"/>
        <v>0.85112781954887218</v>
      </c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</row>
    <row r="620" spans="1:17" x14ac:dyDescent="0.25">
      <c r="A620" t="s">
        <v>1439</v>
      </c>
      <c r="B620" s="119">
        <v>197</v>
      </c>
      <c r="C620" s="165">
        <v>362</v>
      </c>
      <c r="D620" s="158">
        <f t="shared" si="18"/>
        <v>0.54419889502762431</v>
      </c>
      <c r="E620" s="119">
        <v>348.5</v>
      </c>
      <c r="F620" s="158">
        <f t="shared" si="19"/>
        <v>0.5652797704447633</v>
      </c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</row>
    <row r="621" spans="1:17" x14ac:dyDescent="0.25">
      <c r="A621" t="s">
        <v>1440</v>
      </c>
      <c r="B621" s="119">
        <v>2016</v>
      </c>
      <c r="C621" s="164">
        <v>3994</v>
      </c>
      <c r="D621" s="158">
        <f t="shared" si="18"/>
        <v>0.50475713570355529</v>
      </c>
      <c r="E621" s="119">
        <v>4087.5</v>
      </c>
      <c r="F621" s="158">
        <f t="shared" si="19"/>
        <v>0.49321100917431193</v>
      </c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</row>
    <row r="622" spans="1:17" x14ac:dyDescent="0.25">
      <c r="A622" t="s">
        <v>1441</v>
      </c>
      <c r="B622" s="119">
        <v>665</v>
      </c>
      <c r="C622" s="165">
        <v>899</v>
      </c>
      <c r="D622" s="158">
        <f t="shared" si="18"/>
        <v>0.73971078976640714</v>
      </c>
      <c r="E622" s="119">
        <v>954</v>
      </c>
      <c r="F622" s="158">
        <f t="shared" si="19"/>
        <v>0.6970649895178197</v>
      </c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</row>
    <row r="623" spans="1:17" x14ac:dyDescent="0.25">
      <c r="A623" t="s">
        <v>1442</v>
      </c>
      <c r="B623" s="119">
        <v>158</v>
      </c>
      <c r="C623" s="165">
        <v>117</v>
      </c>
      <c r="D623" s="158">
        <f t="shared" si="18"/>
        <v>1.3504273504273505</v>
      </c>
      <c r="E623" s="119">
        <v>123</v>
      </c>
      <c r="F623" s="158">
        <f t="shared" si="19"/>
        <v>1.2845528455284554</v>
      </c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</row>
    <row r="624" spans="1:17" x14ac:dyDescent="0.25">
      <c r="A624" t="s">
        <v>1443</v>
      </c>
      <c r="B624" s="119">
        <v>13</v>
      </c>
      <c r="C624" s="165">
        <v>144</v>
      </c>
      <c r="D624" s="158">
        <f t="shared" si="18"/>
        <v>9.0277777777777776E-2</v>
      </c>
      <c r="E624" s="119">
        <v>142</v>
      </c>
      <c r="F624" s="158">
        <f t="shared" si="19"/>
        <v>9.154929577464789E-2</v>
      </c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</row>
    <row r="625" spans="1:17" x14ac:dyDescent="0.25">
      <c r="A625" t="s">
        <v>1444</v>
      </c>
      <c r="B625" s="119">
        <v>157</v>
      </c>
      <c r="C625" s="165">
        <v>236</v>
      </c>
      <c r="D625" s="158">
        <f t="shared" si="18"/>
        <v>0.6652542372881356</v>
      </c>
      <c r="E625" s="119">
        <v>254</v>
      </c>
      <c r="F625" s="158">
        <f t="shared" si="19"/>
        <v>0.61811023622047245</v>
      </c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</row>
    <row r="626" spans="1:17" x14ac:dyDescent="0.25">
      <c r="A626" t="s">
        <v>1445</v>
      </c>
      <c r="B626" s="119">
        <v>765</v>
      </c>
      <c r="C626" s="164">
        <v>4010</v>
      </c>
      <c r="D626" s="158">
        <f t="shared" si="18"/>
        <v>0.19077306733167082</v>
      </c>
      <c r="E626" s="119">
        <v>4219.5</v>
      </c>
      <c r="F626" s="158">
        <f t="shared" si="19"/>
        <v>0.18130110202630642</v>
      </c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</row>
    <row r="627" spans="1:17" x14ac:dyDescent="0.25">
      <c r="A627" t="s">
        <v>1446</v>
      </c>
      <c r="B627" s="119">
        <v>73</v>
      </c>
      <c r="C627" s="165">
        <v>225</v>
      </c>
      <c r="D627" s="158">
        <f t="shared" si="18"/>
        <v>0.32444444444444442</v>
      </c>
      <c r="E627" s="119">
        <v>241.5</v>
      </c>
      <c r="F627" s="158">
        <f t="shared" si="19"/>
        <v>0.3022774327122153</v>
      </c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</row>
    <row r="628" spans="1:17" x14ac:dyDescent="0.25">
      <c r="A628" t="s">
        <v>1447</v>
      </c>
      <c r="B628" s="119">
        <v>292</v>
      </c>
      <c r="C628" s="165">
        <v>552</v>
      </c>
      <c r="D628" s="158">
        <f t="shared" si="18"/>
        <v>0.52898550724637683</v>
      </c>
      <c r="E628" s="119">
        <v>563</v>
      </c>
      <c r="F628" s="158">
        <f t="shared" si="19"/>
        <v>0.51865008880994667</v>
      </c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</row>
    <row r="629" spans="1:17" x14ac:dyDescent="0.25">
      <c r="A629" t="s">
        <v>1448</v>
      </c>
      <c r="B629" s="119">
        <v>32</v>
      </c>
      <c r="C629" s="165">
        <v>65</v>
      </c>
      <c r="D629" s="158">
        <f t="shared" si="18"/>
        <v>0.49230769230769234</v>
      </c>
      <c r="E629" s="119">
        <v>78</v>
      </c>
      <c r="F629" s="158">
        <f t="shared" si="19"/>
        <v>0.41025641025641024</v>
      </c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</row>
    <row r="630" spans="1:17" x14ac:dyDescent="0.25">
      <c r="A630" t="s">
        <v>1449</v>
      </c>
      <c r="B630" s="119">
        <v>90</v>
      </c>
      <c r="C630" s="165">
        <v>543</v>
      </c>
      <c r="D630" s="158">
        <f t="shared" si="18"/>
        <v>0.16574585635359115</v>
      </c>
      <c r="E630" s="119">
        <v>541.5</v>
      </c>
      <c r="F630" s="158">
        <f t="shared" si="19"/>
        <v>0.16620498614958448</v>
      </c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</row>
    <row r="631" spans="1:17" x14ac:dyDescent="0.25">
      <c r="A631" t="s">
        <v>1450</v>
      </c>
      <c r="B631" s="119">
        <v>27</v>
      </c>
      <c r="C631" s="165">
        <v>74</v>
      </c>
      <c r="D631" s="158">
        <f t="shared" si="18"/>
        <v>0.36486486486486486</v>
      </c>
      <c r="E631" s="119">
        <v>81</v>
      </c>
      <c r="F631" s="158">
        <f t="shared" si="19"/>
        <v>0.33333333333333331</v>
      </c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</row>
    <row r="632" spans="1:17" x14ac:dyDescent="0.25">
      <c r="A632" t="s">
        <v>1451</v>
      </c>
      <c r="B632" s="119">
        <v>352</v>
      </c>
      <c r="C632" s="165">
        <v>767</v>
      </c>
      <c r="D632" s="158">
        <f t="shared" si="18"/>
        <v>0.45893089960886568</v>
      </c>
      <c r="E632" s="119">
        <v>805</v>
      </c>
      <c r="F632" s="158">
        <f t="shared" si="19"/>
        <v>0.4372670807453416</v>
      </c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</row>
    <row r="633" spans="1:17" x14ac:dyDescent="0.25">
      <c r="A633" t="s">
        <v>1452</v>
      </c>
      <c r="B633" s="119">
        <v>702</v>
      </c>
      <c r="C633" s="165">
        <v>612</v>
      </c>
      <c r="D633" s="158">
        <f t="shared" si="18"/>
        <v>1.1470588235294117</v>
      </c>
      <c r="E633" s="119">
        <v>631</v>
      </c>
      <c r="F633" s="158">
        <f t="shared" si="19"/>
        <v>1.1125198098256734</v>
      </c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</row>
    <row r="634" spans="1:17" x14ac:dyDescent="0.25">
      <c r="A634" t="s">
        <v>1453</v>
      </c>
      <c r="B634" s="119">
        <v>1116</v>
      </c>
      <c r="C634" s="164">
        <v>6330</v>
      </c>
      <c r="D634" s="158">
        <f t="shared" si="18"/>
        <v>0.17630331753554501</v>
      </c>
      <c r="E634" s="119">
        <v>7112</v>
      </c>
      <c r="F634" s="158">
        <f t="shared" si="19"/>
        <v>0.15691788526434194</v>
      </c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</row>
    <row r="635" spans="1:17" x14ac:dyDescent="0.25">
      <c r="A635" t="s">
        <v>1454</v>
      </c>
      <c r="B635" s="119">
        <v>66</v>
      </c>
      <c r="C635" s="165">
        <v>977</v>
      </c>
      <c r="D635" s="158">
        <f t="shared" si="18"/>
        <v>6.7553735926305009E-2</v>
      </c>
      <c r="E635" s="119">
        <v>1083</v>
      </c>
      <c r="F635" s="158">
        <f t="shared" si="19"/>
        <v>6.0941828254847646E-2</v>
      </c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</row>
    <row r="636" spans="1:17" x14ac:dyDescent="0.25">
      <c r="A636" t="s">
        <v>1455</v>
      </c>
      <c r="B636" s="119">
        <v>192</v>
      </c>
      <c r="C636" s="165">
        <v>479</v>
      </c>
      <c r="D636" s="158">
        <f t="shared" si="18"/>
        <v>0.40083507306889354</v>
      </c>
      <c r="E636" s="119">
        <v>494</v>
      </c>
      <c r="F636" s="158">
        <f t="shared" si="19"/>
        <v>0.38866396761133604</v>
      </c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</row>
    <row r="637" spans="1:17" x14ac:dyDescent="0.25">
      <c r="A637" t="s">
        <v>1456</v>
      </c>
      <c r="B637" s="119">
        <v>762</v>
      </c>
      <c r="C637" s="164">
        <v>2131</v>
      </c>
      <c r="D637" s="158">
        <f t="shared" si="18"/>
        <v>0.35757860159549509</v>
      </c>
      <c r="E637" s="119">
        <v>2296</v>
      </c>
      <c r="F637" s="158">
        <f t="shared" si="19"/>
        <v>0.33188153310104529</v>
      </c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</row>
    <row r="638" spans="1:17" x14ac:dyDescent="0.25">
      <c r="A638" t="s">
        <v>1457</v>
      </c>
      <c r="B638" s="119">
        <v>662</v>
      </c>
      <c r="C638" s="164">
        <v>2201</v>
      </c>
      <c r="D638" s="158">
        <f t="shared" si="18"/>
        <v>0.30077237619263969</v>
      </c>
      <c r="E638" s="119">
        <v>2377.5</v>
      </c>
      <c r="F638" s="158">
        <f t="shared" si="19"/>
        <v>0.27844374342797057</v>
      </c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</row>
    <row r="639" spans="1:17" x14ac:dyDescent="0.25">
      <c r="A639" t="s">
        <v>1458</v>
      </c>
      <c r="B639" s="119">
        <v>2124</v>
      </c>
      <c r="C639" s="164">
        <v>5165</v>
      </c>
      <c r="D639" s="158">
        <f t="shared" si="18"/>
        <v>0.4112294288480155</v>
      </c>
      <c r="E639" s="119">
        <v>5807.5</v>
      </c>
      <c r="F639" s="158">
        <f t="shared" si="19"/>
        <v>0.36573396470081793</v>
      </c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</row>
    <row r="640" spans="1:17" x14ac:dyDescent="0.25">
      <c r="A640" t="s">
        <v>1459</v>
      </c>
      <c r="B640" s="119">
        <v>186</v>
      </c>
      <c r="C640" s="165">
        <v>630</v>
      </c>
      <c r="D640" s="158">
        <f t="shared" si="18"/>
        <v>0.29523809523809524</v>
      </c>
      <c r="E640" s="119">
        <v>621</v>
      </c>
      <c r="F640" s="158">
        <f t="shared" si="19"/>
        <v>0.29951690821256038</v>
      </c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</row>
    <row r="641" spans="1:17" x14ac:dyDescent="0.25">
      <c r="A641" t="s">
        <v>1460</v>
      </c>
      <c r="B641" s="119">
        <v>903</v>
      </c>
      <c r="C641" s="164">
        <v>3618</v>
      </c>
      <c r="D641" s="158">
        <f t="shared" si="18"/>
        <v>0.24958540630182421</v>
      </c>
      <c r="E641" s="119">
        <v>4060</v>
      </c>
      <c r="F641" s="158">
        <f t="shared" si="19"/>
        <v>0.22241379310344828</v>
      </c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</row>
    <row r="642" spans="1:17" x14ac:dyDescent="0.25">
      <c r="A642" t="s">
        <v>1461</v>
      </c>
      <c r="B642" s="119">
        <v>377</v>
      </c>
      <c r="C642" s="165">
        <v>890</v>
      </c>
      <c r="D642" s="158">
        <f t="shared" si="18"/>
        <v>0.42359550561797754</v>
      </c>
      <c r="E642" s="119">
        <v>951.5</v>
      </c>
      <c r="F642" s="158">
        <f t="shared" si="19"/>
        <v>0.39621650026274302</v>
      </c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</row>
    <row r="643" spans="1:17" x14ac:dyDescent="0.25">
      <c r="A643" t="s">
        <v>1462</v>
      </c>
      <c r="B643" s="119">
        <v>150</v>
      </c>
      <c r="C643" s="165">
        <v>293</v>
      </c>
      <c r="D643" s="158">
        <f t="shared" si="18"/>
        <v>0.51194539249146753</v>
      </c>
      <c r="E643" s="119">
        <v>354.5</v>
      </c>
      <c r="F643" s="158">
        <f t="shared" si="19"/>
        <v>0.42313117066290551</v>
      </c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</row>
    <row r="644" spans="1:17" x14ac:dyDescent="0.25">
      <c r="A644" t="s">
        <v>1463</v>
      </c>
      <c r="B644" s="119">
        <v>11</v>
      </c>
      <c r="C644" s="165">
        <v>102</v>
      </c>
      <c r="D644" s="158">
        <f t="shared" si="18"/>
        <v>0.10784313725490197</v>
      </c>
      <c r="E644" s="119">
        <v>99</v>
      </c>
      <c r="F644" s="158">
        <f t="shared" si="19"/>
        <v>0.1111111111111111</v>
      </c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</row>
    <row r="645" spans="1:17" x14ac:dyDescent="0.25">
      <c r="A645" t="s">
        <v>1464</v>
      </c>
      <c r="B645" s="119">
        <v>1684</v>
      </c>
      <c r="C645" s="164">
        <v>5487</v>
      </c>
      <c r="D645" s="158">
        <f t="shared" ref="D645:D651" si="20">B645/C645</f>
        <v>0.30690723528339714</v>
      </c>
      <c r="E645" s="119">
        <v>5949.5</v>
      </c>
      <c r="F645" s="158">
        <f t="shared" si="19"/>
        <v>0.28304899571392556</v>
      </c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</row>
    <row r="646" spans="1:17" x14ac:dyDescent="0.25">
      <c r="A646" t="s">
        <v>1465</v>
      </c>
      <c r="B646" s="119">
        <v>3263</v>
      </c>
      <c r="C646" s="164">
        <v>5403</v>
      </c>
      <c r="D646" s="158">
        <f t="shared" si="20"/>
        <v>0.60392374606699983</v>
      </c>
      <c r="E646" s="119">
        <v>5623</v>
      </c>
      <c r="F646" s="158">
        <f t="shared" ref="F646:F651" si="21">B646/E646</f>
        <v>0.58029521607682732</v>
      </c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</row>
    <row r="647" spans="1:17" x14ac:dyDescent="0.25">
      <c r="A647" t="s">
        <v>1466</v>
      </c>
      <c r="B647" s="119">
        <v>67</v>
      </c>
      <c r="C647" s="165">
        <v>131</v>
      </c>
      <c r="D647" s="158">
        <f t="shared" si="20"/>
        <v>0.51145038167938928</v>
      </c>
      <c r="E647" s="119">
        <v>138.5</v>
      </c>
      <c r="F647" s="158">
        <f t="shared" si="21"/>
        <v>0.48375451263537905</v>
      </c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</row>
    <row r="648" spans="1:17" x14ac:dyDescent="0.25">
      <c r="A648" t="s">
        <v>1467</v>
      </c>
      <c r="B648" s="119">
        <v>140</v>
      </c>
      <c r="C648" s="165">
        <v>637</v>
      </c>
      <c r="D648" s="158">
        <f t="shared" si="20"/>
        <v>0.21978021978021978</v>
      </c>
      <c r="E648" s="119">
        <v>663</v>
      </c>
      <c r="F648" s="158">
        <f t="shared" si="21"/>
        <v>0.21116138763197587</v>
      </c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</row>
    <row r="649" spans="1:17" x14ac:dyDescent="0.25">
      <c r="A649" t="s">
        <v>1468</v>
      </c>
      <c r="B649" s="119">
        <v>117</v>
      </c>
      <c r="C649" s="165">
        <v>509</v>
      </c>
      <c r="D649" s="158">
        <f t="shared" si="20"/>
        <v>0.22986247544204322</v>
      </c>
      <c r="E649" s="119">
        <v>563.5</v>
      </c>
      <c r="F649" s="158">
        <f t="shared" si="21"/>
        <v>0.20763087843833186</v>
      </c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</row>
    <row r="650" spans="1:17" x14ac:dyDescent="0.25">
      <c r="A650" t="s">
        <v>787</v>
      </c>
      <c r="B650" s="119">
        <v>0</v>
      </c>
      <c r="C650" s="165">
        <v>0</v>
      </c>
      <c r="D650" s="158" t="e">
        <f t="shared" si="20"/>
        <v>#DIV/0!</v>
      </c>
      <c r="E650" s="119">
        <v>0</v>
      </c>
      <c r="F650" s="158" t="e">
        <f t="shared" si="21"/>
        <v>#DIV/0!</v>
      </c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</row>
    <row r="651" spans="1:17" x14ac:dyDescent="0.25">
      <c r="A651" s="141" t="s">
        <v>746</v>
      </c>
      <c r="B651" s="47">
        <v>716590</v>
      </c>
      <c r="C651" s="47">
        <f t="shared" ref="C651" si="22">SUM(C5:C650)</f>
        <v>2248544</v>
      </c>
      <c r="D651" s="160">
        <f t="shared" si="20"/>
        <v>0.31869067271976886</v>
      </c>
      <c r="E651" s="122">
        <v>2398100.5</v>
      </c>
      <c r="F651" s="160">
        <f t="shared" si="21"/>
        <v>0.29881566681629901</v>
      </c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</row>
    <row r="652" spans="1:17" x14ac:dyDescent="0.25">
      <c r="A652" t="s">
        <v>1482</v>
      </c>
      <c r="D652" s="158"/>
      <c r="F652" s="158"/>
    </row>
    <row r="653" spans="1:17" x14ac:dyDescent="0.25">
      <c r="A653" s="51" t="s">
        <v>1546</v>
      </c>
      <c r="D653" s="158"/>
      <c r="F653" s="158"/>
    </row>
    <row r="654" spans="1:17" x14ac:dyDescent="0.25">
      <c r="A654" s="51"/>
      <c r="D654" s="158"/>
    </row>
  </sheetData>
  <sortState ref="I5:J649">
    <sortCondition ref="I4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5" max="5" width="9.140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9.7109375" customWidth="1"/>
  </cols>
  <sheetData>
    <row r="1" spans="1:11" x14ac:dyDescent="0.25">
      <c r="A1" s="50" t="s">
        <v>1489</v>
      </c>
    </row>
    <row r="2" spans="1:11" x14ac:dyDescent="0.25">
      <c r="A2" s="168"/>
      <c r="B2" s="168"/>
      <c r="C2" s="168"/>
      <c r="D2" s="168"/>
      <c r="E2" s="168"/>
      <c r="F2" s="168"/>
      <c r="G2" s="168"/>
      <c r="H2" s="168"/>
      <c r="I2" s="169"/>
    </row>
    <row r="3" spans="1:11" ht="45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170" t="s">
        <v>1484</v>
      </c>
      <c r="J3" s="170" t="s">
        <v>1485</v>
      </c>
      <c r="K3" s="170" t="s">
        <v>1486</v>
      </c>
    </row>
    <row r="4" spans="1:11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19">
        <v>57</v>
      </c>
      <c r="J4" s="119">
        <v>366</v>
      </c>
      <c r="K4" s="120">
        <f t="shared" ref="K4:K67" si="0">I4/J4*100</f>
        <v>15.573770491803279</v>
      </c>
    </row>
    <row r="5" spans="1:11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19">
        <v>8</v>
      </c>
      <c r="J5" s="119">
        <v>46</v>
      </c>
      <c r="K5" s="120">
        <f t="shared" si="0"/>
        <v>17.391304347826086</v>
      </c>
    </row>
    <row r="6" spans="1:11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19">
        <v>142</v>
      </c>
      <c r="J6" s="119">
        <v>451</v>
      </c>
      <c r="K6" s="120">
        <f t="shared" si="0"/>
        <v>31.485587583148561</v>
      </c>
    </row>
    <row r="7" spans="1:11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19">
        <v>17</v>
      </c>
      <c r="J7" s="119">
        <v>85</v>
      </c>
      <c r="K7" s="120">
        <f t="shared" si="0"/>
        <v>20</v>
      </c>
    </row>
    <row r="8" spans="1:11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19">
        <v>69</v>
      </c>
      <c r="J8" s="119">
        <v>197</v>
      </c>
      <c r="K8" s="120">
        <f t="shared" si="0"/>
        <v>35.025380710659896</v>
      </c>
    </row>
    <row r="9" spans="1:11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19">
        <v>25</v>
      </c>
      <c r="J9" s="119">
        <v>65</v>
      </c>
      <c r="K9" s="120">
        <f t="shared" si="0"/>
        <v>38.461538461538467</v>
      </c>
    </row>
    <row r="10" spans="1:11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19">
        <v>6</v>
      </c>
      <c r="J10" s="119">
        <v>26</v>
      </c>
      <c r="K10" s="120">
        <f t="shared" si="0"/>
        <v>23.076923076923077</v>
      </c>
    </row>
    <row r="11" spans="1:11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19">
        <v>196</v>
      </c>
      <c r="J11" s="119">
        <v>535</v>
      </c>
      <c r="K11" s="120">
        <f t="shared" si="0"/>
        <v>36.635514018691588</v>
      </c>
    </row>
    <row r="12" spans="1:11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19">
        <v>36</v>
      </c>
      <c r="J12" s="119">
        <v>69</v>
      </c>
      <c r="K12" s="120">
        <f t="shared" si="0"/>
        <v>52.173913043478258</v>
      </c>
    </row>
    <row r="13" spans="1:11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19">
        <v>13</v>
      </c>
      <c r="J13" s="119">
        <v>59</v>
      </c>
      <c r="K13" s="120">
        <f t="shared" si="0"/>
        <v>22.033898305084744</v>
      </c>
    </row>
    <row r="14" spans="1:11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19">
        <v>4</v>
      </c>
      <c r="J14" s="119">
        <v>40</v>
      </c>
      <c r="K14" s="120">
        <f t="shared" si="0"/>
        <v>10</v>
      </c>
    </row>
    <row r="15" spans="1:11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19">
        <v>79</v>
      </c>
      <c r="J15" s="119">
        <v>187</v>
      </c>
      <c r="K15" s="120">
        <f t="shared" si="0"/>
        <v>42.245989304812838</v>
      </c>
    </row>
    <row r="16" spans="1:11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19">
        <v>7</v>
      </c>
      <c r="J16" s="119">
        <v>33</v>
      </c>
      <c r="K16" s="120">
        <f t="shared" si="0"/>
        <v>21.212121212121211</v>
      </c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19">
        <v>62</v>
      </c>
      <c r="J17" s="119">
        <v>211</v>
      </c>
      <c r="K17" s="120">
        <f t="shared" si="0"/>
        <v>29.383886255924168</v>
      </c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19">
        <v>6</v>
      </c>
      <c r="J18" s="119">
        <v>28</v>
      </c>
      <c r="K18" s="120">
        <f t="shared" si="0"/>
        <v>21.428571428571427</v>
      </c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19">
        <v>90</v>
      </c>
      <c r="J19" s="119">
        <v>319</v>
      </c>
      <c r="K19" s="120">
        <f t="shared" si="0"/>
        <v>28.213166144200624</v>
      </c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19">
        <v>14</v>
      </c>
      <c r="J20" s="119">
        <v>42</v>
      </c>
      <c r="K20" s="120">
        <f t="shared" si="0"/>
        <v>33.333333333333329</v>
      </c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19">
        <v>21</v>
      </c>
      <c r="J21" s="119">
        <v>53</v>
      </c>
      <c r="K21" s="120">
        <f t="shared" si="0"/>
        <v>39.622641509433961</v>
      </c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19">
        <v>747</v>
      </c>
      <c r="J22" s="119">
        <v>2682</v>
      </c>
      <c r="K22" s="120">
        <f t="shared" si="0"/>
        <v>27.85234899328859</v>
      </c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19">
        <v>165</v>
      </c>
      <c r="J23" s="119">
        <v>447</v>
      </c>
      <c r="K23" s="120">
        <f t="shared" si="0"/>
        <v>36.912751677852349</v>
      </c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19">
        <v>5</v>
      </c>
      <c r="J24" s="119">
        <v>62</v>
      </c>
      <c r="K24" s="120">
        <f t="shared" si="0"/>
        <v>8.064516129032258</v>
      </c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19">
        <v>162</v>
      </c>
      <c r="J25" s="119">
        <v>853</v>
      </c>
      <c r="K25" s="120">
        <f t="shared" si="0"/>
        <v>18.99179366940211</v>
      </c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19">
        <v>18</v>
      </c>
      <c r="J26" s="119">
        <v>47</v>
      </c>
      <c r="K26" s="120">
        <f t="shared" si="0"/>
        <v>38.297872340425535</v>
      </c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19">
        <v>64</v>
      </c>
      <c r="J27" s="119">
        <v>697</v>
      </c>
      <c r="K27" s="120">
        <f t="shared" si="0"/>
        <v>9.1822094691535163</v>
      </c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19">
        <v>136</v>
      </c>
      <c r="J28" s="119">
        <v>337</v>
      </c>
      <c r="K28" s="120">
        <f t="shared" si="0"/>
        <v>40.35608308605341</v>
      </c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19">
        <v>57</v>
      </c>
      <c r="J29" s="119">
        <v>92</v>
      </c>
      <c r="K29" s="120">
        <f t="shared" si="0"/>
        <v>61.95652173913043</v>
      </c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19">
        <v>20</v>
      </c>
      <c r="J30" s="119">
        <v>52</v>
      </c>
      <c r="K30" s="120">
        <f t="shared" si="0"/>
        <v>38.461538461538467</v>
      </c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19">
        <v>117</v>
      </c>
      <c r="J31" s="119">
        <v>416</v>
      </c>
      <c r="K31" s="120">
        <f t="shared" si="0"/>
        <v>28.125</v>
      </c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19">
        <v>4</v>
      </c>
      <c r="J32" s="119">
        <v>48</v>
      </c>
      <c r="K32" s="120">
        <f t="shared" si="0"/>
        <v>8.3333333333333321</v>
      </c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19">
        <v>108</v>
      </c>
      <c r="J33" s="119">
        <v>345</v>
      </c>
      <c r="K33" s="120">
        <f t="shared" si="0"/>
        <v>31.304347826086961</v>
      </c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19">
        <v>118</v>
      </c>
      <c r="J34" s="119">
        <v>372</v>
      </c>
      <c r="K34" s="120">
        <f t="shared" si="0"/>
        <v>31.72043010752688</v>
      </c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19">
        <v>421</v>
      </c>
      <c r="J35" s="119">
        <v>2426</v>
      </c>
      <c r="K35" s="120">
        <f t="shared" si="0"/>
        <v>17.353668590272054</v>
      </c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19">
        <v>172</v>
      </c>
      <c r="J36" s="119">
        <v>358</v>
      </c>
      <c r="K36" s="120">
        <f t="shared" si="0"/>
        <v>48.044692737430168</v>
      </c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19">
        <v>6</v>
      </c>
      <c r="J37" s="119">
        <v>69</v>
      </c>
      <c r="K37" s="120">
        <f t="shared" si="0"/>
        <v>8.695652173913043</v>
      </c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19">
        <v>42</v>
      </c>
      <c r="J38" s="119">
        <v>84</v>
      </c>
      <c r="K38" s="120">
        <f t="shared" si="0"/>
        <v>50</v>
      </c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19">
        <v>9</v>
      </c>
      <c r="J39" s="119">
        <v>16</v>
      </c>
      <c r="K39" s="120">
        <f t="shared" si="0"/>
        <v>56.25</v>
      </c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19">
        <v>1016</v>
      </c>
      <c r="J40" s="119">
        <v>2803</v>
      </c>
      <c r="K40" s="120">
        <f t="shared" si="0"/>
        <v>36.246878344630751</v>
      </c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19">
        <v>506</v>
      </c>
      <c r="J41" s="119">
        <v>1578</v>
      </c>
      <c r="K41" s="120">
        <f t="shared" si="0"/>
        <v>32.065906210392903</v>
      </c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19">
        <v>9</v>
      </c>
      <c r="J42" s="119">
        <v>19</v>
      </c>
      <c r="K42" s="120">
        <f t="shared" si="0"/>
        <v>47.368421052631575</v>
      </c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19">
        <v>26</v>
      </c>
      <c r="J43" s="119">
        <v>59</v>
      </c>
      <c r="K43" s="120">
        <f t="shared" si="0"/>
        <v>44.067796610169488</v>
      </c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19">
        <v>15</v>
      </c>
      <c r="J44" s="119">
        <v>46</v>
      </c>
      <c r="K44" s="120">
        <f t="shared" si="0"/>
        <v>32.608695652173914</v>
      </c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19">
        <v>59</v>
      </c>
      <c r="J45" s="119">
        <v>144</v>
      </c>
      <c r="K45" s="120">
        <f t="shared" si="0"/>
        <v>40.972222222222221</v>
      </c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19">
        <v>15</v>
      </c>
      <c r="J46" s="119">
        <v>88</v>
      </c>
      <c r="K46" s="120">
        <f t="shared" si="0"/>
        <v>17.045454545454543</v>
      </c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19">
        <v>206</v>
      </c>
      <c r="J47" s="119">
        <v>663</v>
      </c>
      <c r="K47" s="120">
        <f t="shared" si="0"/>
        <v>31.070889894419306</v>
      </c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19">
        <v>577</v>
      </c>
      <c r="J48" s="119">
        <v>1404</v>
      </c>
      <c r="K48" s="120">
        <f t="shared" si="0"/>
        <v>41.096866096866094</v>
      </c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19">
        <v>6</v>
      </c>
      <c r="J49" s="119">
        <v>20</v>
      </c>
      <c r="K49" s="120">
        <f t="shared" si="0"/>
        <v>30</v>
      </c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19">
        <v>302</v>
      </c>
      <c r="J50" s="119">
        <v>1235</v>
      </c>
      <c r="K50" s="120">
        <f t="shared" si="0"/>
        <v>24.453441295546558</v>
      </c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19">
        <v>787</v>
      </c>
      <c r="J51" s="119">
        <v>2126</v>
      </c>
      <c r="K51" s="120">
        <f t="shared" si="0"/>
        <v>37.017873941674509</v>
      </c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19">
        <v>23</v>
      </c>
      <c r="J52" s="119">
        <v>140</v>
      </c>
      <c r="K52" s="120">
        <f t="shared" si="0"/>
        <v>16.428571428571427</v>
      </c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19">
        <v>24</v>
      </c>
      <c r="J53" s="119">
        <v>55</v>
      </c>
      <c r="K53" s="120">
        <f t="shared" si="0"/>
        <v>43.636363636363633</v>
      </c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19">
        <v>29</v>
      </c>
      <c r="J54" s="119">
        <v>147</v>
      </c>
      <c r="K54" s="120">
        <f t="shared" si="0"/>
        <v>19.727891156462583</v>
      </c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19">
        <v>701</v>
      </c>
      <c r="J55" s="119">
        <v>1372</v>
      </c>
      <c r="K55" s="120">
        <f t="shared" si="0"/>
        <v>51.093294460641403</v>
      </c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19">
        <v>63</v>
      </c>
      <c r="J56" s="119">
        <v>277</v>
      </c>
      <c r="K56" s="120">
        <f t="shared" si="0"/>
        <v>22.743682310469314</v>
      </c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19">
        <v>0</v>
      </c>
      <c r="J57" s="119">
        <v>15</v>
      </c>
      <c r="K57" s="120">
        <f t="shared" si="0"/>
        <v>0</v>
      </c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19">
        <v>14</v>
      </c>
      <c r="J58" s="119">
        <v>82</v>
      </c>
      <c r="K58" s="120">
        <f t="shared" si="0"/>
        <v>17.073170731707318</v>
      </c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19">
        <v>25</v>
      </c>
      <c r="J59" s="119">
        <v>81</v>
      </c>
      <c r="K59" s="120">
        <f t="shared" si="0"/>
        <v>30.864197530864196</v>
      </c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19">
        <v>20</v>
      </c>
      <c r="J60" s="119">
        <v>43</v>
      </c>
      <c r="K60" s="120">
        <f t="shared" si="0"/>
        <v>46.511627906976742</v>
      </c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19">
        <v>17</v>
      </c>
      <c r="J61" s="119">
        <v>97</v>
      </c>
      <c r="K61" s="120">
        <f t="shared" si="0"/>
        <v>17.525773195876287</v>
      </c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19">
        <v>59</v>
      </c>
      <c r="J62" s="119">
        <v>412</v>
      </c>
      <c r="K62" s="120">
        <f t="shared" si="0"/>
        <v>14.320388349514563</v>
      </c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19">
        <v>74</v>
      </c>
      <c r="J63" s="119">
        <v>350</v>
      </c>
      <c r="K63" s="120">
        <f t="shared" si="0"/>
        <v>21.142857142857142</v>
      </c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19">
        <v>24</v>
      </c>
      <c r="J64" s="119">
        <v>84</v>
      </c>
      <c r="K64" s="120">
        <f t="shared" si="0"/>
        <v>28.571428571428569</v>
      </c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19">
        <v>55</v>
      </c>
      <c r="J65" s="119">
        <v>83</v>
      </c>
      <c r="K65" s="120">
        <f t="shared" si="0"/>
        <v>66.265060240963862</v>
      </c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19">
        <v>305</v>
      </c>
      <c r="J66" s="119">
        <v>1526</v>
      </c>
      <c r="K66" s="120">
        <f t="shared" si="0"/>
        <v>19.986893840104848</v>
      </c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19">
        <v>230</v>
      </c>
      <c r="J67" s="119">
        <v>490</v>
      </c>
      <c r="K67" s="120">
        <f t="shared" si="0"/>
        <v>46.938775510204081</v>
      </c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19">
        <v>2621</v>
      </c>
      <c r="J68" s="119">
        <v>5764</v>
      </c>
      <c r="K68" s="120">
        <f t="shared" ref="K68:K131" si="1">I68/J68*100</f>
        <v>45.471894517696043</v>
      </c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19">
        <v>121</v>
      </c>
      <c r="J69" s="119">
        <v>293</v>
      </c>
      <c r="K69" s="120">
        <f t="shared" si="1"/>
        <v>41.296928327645048</v>
      </c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19">
        <v>196</v>
      </c>
      <c r="J70" s="119">
        <v>742</v>
      </c>
      <c r="K70" s="120">
        <f t="shared" si="1"/>
        <v>26.415094339622641</v>
      </c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19">
        <v>1667</v>
      </c>
      <c r="J71" s="119">
        <v>4471</v>
      </c>
      <c r="K71" s="120">
        <f t="shared" si="1"/>
        <v>37.284723775441734</v>
      </c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19">
        <v>237</v>
      </c>
      <c r="J72" s="119">
        <v>920</v>
      </c>
      <c r="K72" s="120">
        <f t="shared" si="1"/>
        <v>25.760869565217391</v>
      </c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19">
        <v>6</v>
      </c>
      <c r="J73" s="119">
        <v>26</v>
      </c>
      <c r="K73" s="120">
        <f t="shared" si="1"/>
        <v>23.076923076923077</v>
      </c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19">
        <v>41</v>
      </c>
      <c r="J74" s="119">
        <v>132</v>
      </c>
      <c r="K74" s="120">
        <f t="shared" si="1"/>
        <v>31.060606060606062</v>
      </c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19">
        <v>494</v>
      </c>
      <c r="J75" s="119">
        <v>1044</v>
      </c>
      <c r="K75" s="120">
        <f t="shared" si="1"/>
        <v>47.31800766283525</v>
      </c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19">
        <v>6</v>
      </c>
      <c r="J76" s="119">
        <v>69</v>
      </c>
      <c r="K76" s="120">
        <f t="shared" si="1"/>
        <v>8.695652173913043</v>
      </c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19">
        <v>446</v>
      </c>
      <c r="J77" s="119">
        <v>1513</v>
      </c>
      <c r="K77" s="120">
        <f t="shared" si="1"/>
        <v>29.477858559153997</v>
      </c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19">
        <v>206</v>
      </c>
      <c r="J78" s="119">
        <v>371</v>
      </c>
      <c r="K78" s="120">
        <f t="shared" si="1"/>
        <v>55.525606469002696</v>
      </c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19">
        <v>75</v>
      </c>
      <c r="J79" s="119">
        <v>169</v>
      </c>
      <c r="K79" s="120">
        <f t="shared" si="1"/>
        <v>44.378698224852073</v>
      </c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19">
        <v>15</v>
      </c>
      <c r="J80" s="119">
        <v>153</v>
      </c>
      <c r="K80" s="120">
        <f t="shared" si="1"/>
        <v>9.8039215686274517</v>
      </c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19">
        <v>86</v>
      </c>
      <c r="J81" s="119">
        <v>147</v>
      </c>
      <c r="K81" s="120">
        <f t="shared" si="1"/>
        <v>58.503401360544217</v>
      </c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19">
        <v>272</v>
      </c>
      <c r="J82" s="119">
        <v>857</v>
      </c>
      <c r="K82" s="120">
        <f t="shared" si="1"/>
        <v>31.738623103850642</v>
      </c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19">
        <v>126</v>
      </c>
      <c r="J83" s="119">
        <v>318</v>
      </c>
      <c r="K83" s="120">
        <f t="shared" si="1"/>
        <v>39.622641509433961</v>
      </c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19">
        <v>30</v>
      </c>
      <c r="J84" s="119">
        <v>57</v>
      </c>
      <c r="K84" s="120">
        <f t="shared" si="1"/>
        <v>52.631578947368418</v>
      </c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19">
        <v>1</v>
      </c>
      <c r="J85" s="119">
        <v>16</v>
      </c>
      <c r="K85" s="120">
        <f t="shared" si="1"/>
        <v>6.25</v>
      </c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19">
        <v>7</v>
      </c>
      <c r="J86" s="119">
        <v>56</v>
      </c>
      <c r="K86" s="120">
        <f t="shared" si="1"/>
        <v>12.5</v>
      </c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19">
        <v>21</v>
      </c>
      <c r="J87" s="119">
        <v>141</v>
      </c>
      <c r="K87" s="120">
        <f t="shared" si="1"/>
        <v>14.893617021276595</v>
      </c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19">
        <v>15</v>
      </c>
      <c r="J88" s="119">
        <v>28</v>
      </c>
      <c r="K88" s="120">
        <f t="shared" si="1"/>
        <v>53.571428571428569</v>
      </c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19">
        <v>810</v>
      </c>
      <c r="J89" s="119">
        <v>1818</v>
      </c>
      <c r="K89" s="120">
        <f t="shared" si="1"/>
        <v>44.554455445544555</v>
      </c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19">
        <v>687</v>
      </c>
      <c r="J90" s="119">
        <v>2271</v>
      </c>
      <c r="K90" s="120">
        <f t="shared" si="1"/>
        <v>30.250990752972257</v>
      </c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19">
        <v>13</v>
      </c>
      <c r="J91" s="119">
        <v>77</v>
      </c>
      <c r="K91" s="120">
        <f t="shared" si="1"/>
        <v>16.883116883116884</v>
      </c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19">
        <v>6</v>
      </c>
      <c r="J92" s="119">
        <v>23</v>
      </c>
      <c r="K92" s="120">
        <f t="shared" si="1"/>
        <v>26.086956521739129</v>
      </c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19">
        <v>152</v>
      </c>
      <c r="J93" s="119">
        <v>334</v>
      </c>
      <c r="K93" s="120">
        <f t="shared" si="1"/>
        <v>45.508982035928142</v>
      </c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19">
        <v>132</v>
      </c>
      <c r="J94" s="119">
        <v>334</v>
      </c>
      <c r="K94" s="120">
        <f t="shared" si="1"/>
        <v>39.520958083832333</v>
      </c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19">
        <v>180</v>
      </c>
      <c r="J95" s="119">
        <v>340</v>
      </c>
      <c r="K95" s="120">
        <f t="shared" si="1"/>
        <v>52.941176470588239</v>
      </c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19">
        <v>49</v>
      </c>
      <c r="J96" s="119">
        <v>206</v>
      </c>
      <c r="K96" s="120">
        <f t="shared" si="1"/>
        <v>23.78640776699029</v>
      </c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19">
        <v>6</v>
      </c>
      <c r="J97" s="119">
        <v>38</v>
      </c>
      <c r="K97" s="120">
        <f t="shared" si="1"/>
        <v>15.789473684210526</v>
      </c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19">
        <v>29</v>
      </c>
      <c r="J98" s="119">
        <v>58</v>
      </c>
      <c r="K98" s="120">
        <f t="shared" si="1"/>
        <v>50</v>
      </c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19">
        <v>372</v>
      </c>
      <c r="J99" s="119">
        <v>764</v>
      </c>
      <c r="K99" s="120">
        <f t="shared" si="1"/>
        <v>48.691099476439788</v>
      </c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9">
        <v>462</v>
      </c>
      <c r="J100" s="119">
        <v>1305</v>
      </c>
      <c r="K100" s="120">
        <f t="shared" si="1"/>
        <v>35.402298850574716</v>
      </c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9">
        <v>127</v>
      </c>
      <c r="J101" s="119">
        <v>420</v>
      </c>
      <c r="K101" s="120">
        <f t="shared" si="1"/>
        <v>30.238095238095237</v>
      </c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9">
        <v>40</v>
      </c>
      <c r="J102" s="119">
        <v>219</v>
      </c>
      <c r="K102" s="120">
        <f t="shared" si="1"/>
        <v>18.264840182648399</v>
      </c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9">
        <v>32</v>
      </c>
      <c r="J103" s="119">
        <v>233</v>
      </c>
      <c r="K103" s="120">
        <f t="shared" si="1"/>
        <v>13.733905579399142</v>
      </c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9">
        <v>9</v>
      </c>
      <c r="J104" s="119">
        <v>41</v>
      </c>
      <c r="K104" s="120">
        <f t="shared" si="1"/>
        <v>21.951219512195124</v>
      </c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9">
        <v>620</v>
      </c>
      <c r="J105" s="119">
        <v>1422</v>
      </c>
      <c r="K105" s="120">
        <f t="shared" si="1"/>
        <v>43.600562587904363</v>
      </c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9">
        <v>8</v>
      </c>
      <c r="J106" s="119">
        <v>48</v>
      </c>
      <c r="K106" s="120">
        <f t="shared" si="1"/>
        <v>16.666666666666664</v>
      </c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9">
        <v>558</v>
      </c>
      <c r="J107" s="119">
        <v>1241</v>
      </c>
      <c r="K107" s="120">
        <f t="shared" si="1"/>
        <v>44.963738920225623</v>
      </c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9">
        <v>315</v>
      </c>
      <c r="J108" s="119">
        <v>467</v>
      </c>
      <c r="K108" s="120">
        <f t="shared" si="1"/>
        <v>67.451820128479653</v>
      </c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9">
        <v>23</v>
      </c>
      <c r="J109" s="119">
        <v>89</v>
      </c>
      <c r="K109" s="120">
        <f t="shared" si="1"/>
        <v>25.842696629213485</v>
      </c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9">
        <v>45</v>
      </c>
      <c r="J110" s="119">
        <v>357</v>
      </c>
      <c r="K110" s="120">
        <f t="shared" si="1"/>
        <v>12.605042016806722</v>
      </c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9">
        <v>43</v>
      </c>
      <c r="J111" s="119">
        <v>95</v>
      </c>
      <c r="K111" s="120">
        <f t="shared" si="1"/>
        <v>45.263157894736842</v>
      </c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9">
        <v>5912</v>
      </c>
      <c r="J112" s="119">
        <v>15046</v>
      </c>
      <c r="K112" s="120">
        <f t="shared" si="1"/>
        <v>39.292835305064465</v>
      </c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9">
        <v>436</v>
      </c>
      <c r="J113" s="119">
        <v>1018</v>
      </c>
      <c r="K113" s="120">
        <f t="shared" si="1"/>
        <v>42.829076620825148</v>
      </c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9">
        <v>203</v>
      </c>
      <c r="J114" s="119">
        <v>762</v>
      </c>
      <c r="K114" s="120">
        <f t="shared" si="1"/>
        <v>26.640419947506562</v>
      </c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9">
        <v>23</v>
      </c>
      <c r="J115" s="119">
        <v>59</v>
      </c>
      <c r="K115" s="120">
        <f t="shared" si="1"/>
        <v>38.983050847457626</v>
      </c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9">
        <v>140</v>
      </c>
      <c r="J116" s="119">
        <v>182</v>
      </c>
      <c r="K116" s="120">
        <f t="shared" si="1"/>
        <v>76.923076923076934</v>
      </c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9">
        <v>29</v>
      </c>
      <c r="J117" s="119">
        <v>82</v>
      </c>
      <c r="K117" s="120">
        <f t="shared" si="1"/>
        <v>35.365853658536587</v>
      </c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9">
        <v>90</v>
      </c>
      <c r="J118" s="119">
        <v>321</v>
      </c>
      <c r="K118" s="120">
        <f t="shared" si="1"/>
        <v>28.037383177570092</v>
      </c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9">
        <v>1</v>
      </c>
      <c r="J119" s="119">
        <v>29</v>
      </c>
      <c r="K119" s="120">
        <f t="shared" si="1"/>
        <v>3.4482758620689653</v>
      </c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9">
        <v>26</v>
      </c>
      <c r="J120" s="119">
        <v>67</v>
      </c>
      <c r="K120" s="120">
        <f t="shared" si="1"/>
        <v>38.805970149253731</v>
      </c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9">
        <v>177</v>
      </c>
      <c r="J121" s="119">
        <v>659</v>
      </c>
      <c r="K121" s="120">
        <f t="shared" si="1"/>
        <v>26.858877086494687</v>
      </c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9">
        <v>144</v>
      </c>
      <c r="J122" s="119">
        <v>308</v>
      </c>
      <c r="K122" s="120">
        <f t="shared" si="1"/>
        <v>46.753246753246749</v>
      </c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9">
        <v>132</v>
      </c>
      <c r="J123" s="119">
        <v>683</v>
      </c>
      <c r="K123" s="120">
        <f t="shared" si="1"/>
        <v>19.326500732064421</v>
      </c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9">
        <v>555</v>
      </c>
      <c r="J124" s="119">
        <v>1837</v>
      </c>
      <c r="K124" s="120">
        <f t="shared" si="1"/>
        <v>30.212302667392489</v>
      </c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9">
        <v>3597</v>
      </c>
      <c r="J125" s="119">
        <v>6973</v>
      </c>
      <c r="K125" s="120">
        <f t="shared" si="1"/>
        <v>51.584683780295428</v>
      </c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9">
        <v>14</v>
      </c>
      <c r="J126" s="119">
        <v>113</v>
      </c>
      <c r="K126" s="120">
        <f t="shared" si="1"/>
        <v>12.389380530973451</v>
      </c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9">
        <v>82</v>
      </c>
      <c r="J127" s="119">
        <v>312</v>
      </c>
      <c r="K127" s="120">
        <f t="shared" si="1"/>
        <v>26.282051282051285</v>
      </c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9">
        <v>12</v>
      </c>
      <c r="J128" s="119">
        <v>24</v>
      </c>
      <c r="K128" s="120">
        <f t="shared" si="1"/>
        <v>50</v>
      </c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9">
        <v>34</v>
      </c>
      <c r="J129" s="119">
        <v>222</v>
      </c>
      <c r="K129" s="120">
        <f t="shared" si="1"/>
        <v>15.315315315315313</v>
      </c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9">
        <v>287</v>
      </c>
      <c r="J130" s="119">
        <v>1347</v>
      </c>
      <c r="K130" s="120">
        <f t="shared" si="1"/>
        <v>21.306607275426874</v>
      </c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9">
        <v>9</v>
      </c>
      <c r="J131" s="119">
        <v>75</v>
      </c>
      <c r="K131" s="120">
        <f t="shared" si="1"/>
        <v>12</v>
      </c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9">
        <v>22</v>
      </c>
      <c r="J132" s="119">
        <v>115</v>
      </c>
      <c r="K132" s="120">
        <f t="shared" ref="K132:K195" si="2">I132/J132*100</f>
        <v>19.130434782608695</v>
      </c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9">
        <v>111</v>
      </c>
      <c r="J133" s="119">
        <v>263</v>
      </c>
      <c r="K133" s="120">
        <f t="shared" si="2"/>
        <v>42.20532319391635</v>
      </c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9">
        <v>137</v>
      </c>
      <c r="J134" s="119">
        <v>506</v>
      </c>
      <c r="K134" s="120">
        <f t="shared" si="2"/>
        <v>27.07509881422925</v>
      </c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9">
        <v>106</v>
      </c>
      <c r="J135" s="119">
        <v>247</v>
      </c>
      <c r="K135" s="120">
        <f t="shared" si="2"/>
        <v>42.914979757085021</v>
      </c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9">
        <v>75</v>
      </c>
      <c r="J136" s="119">
        <v>224</v>
      </c>
      <c r="K136" s="120">
        <f t="shared" si="2"/>
        <v>33.482142857142854</v>
      </c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9">
        <v>35</v>
      </c>
      <c r="J137" s="119">
        <v>116</v>
      </c>
      <c r="K137" s="120">
        <f t="shared" si="2"/>
        <v>30.172413793103448</v>
      </c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9">
        <v>14</v>
      </c>
      <c r="J138" s="119">
        <v>229</v>
      </c>
      <c r="K138" s="120">
        <f t="shared" si="2"/>
        <v>6.1135371179039302</v>
      </c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9">
        <v>10</v>
      </c>
      <c r="J139" s="119">
        <v>102</v>
      </c>
      <c r="K139" s="120">
        <f t="shared" si="2"/>
        <v>9.8039215686274517</v>
      </c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9">
        <v>174</v>
      </c>
      <c r="J140" s="119">
        <v>486</v>
      </c>
      <c r="K140" s="120">
        <f t="shared" si="2"/>
        <v>35.802469135802468</v>
      </c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9">
        <v>100</v>
      </c>
      <c r="J141" s="119">
        <v>215</v>
      </c>
      <c r="K141" s="120">
        <f t="shared" si="2"/>
        <v>46.511627906976742</v>
      </c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9">
        <v>109</v>
      </c>
      <c r="J142" s="119">
        <v>288</v>
      </c>
      <c r="K142" s="120">
        <f t="shared" si="2"/>
        <v>37.847222222222221</v>
      </c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9">
        <v>18</v>
      </c>
      <c r="J143" s="119">
        <v>58</v>
      </c>
      <c r="K143" s="120">
        <f t="shared" si="2"/>
        <v>31.03448275862069</v>
      </c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9">
        <v>13</v>
      </c>
      <c r="J144" s="119">
        <v>41</v>
      </c>
      <c r="K144" s="120">
        <f t="shared" si="2"/>
        <v>31.707317073170731</v>
      </c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9">
        <v>6</v>
      </c>
      <c r="J145" s="119">
        <v>45</v>
      </c>
      <c r="K145" s="120">
        <f t="shared" si="2"/>
        <v>13.333333333333334</v>
      </c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9">
        <v>243</v>
      </c>
      <c r="J146" s="119">
        <v>756</v>
      </c>
      <c r="K146" s="120">
        <f t="shared" si="2"/>
        <v>32.142857142857146</v>
      </c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9">
        <v>15</v>
      </c>
      <c r="J147" s="119">
        <v>92</v>
      </c>
      <c r="K147" s="120">
        <f t="shared" si="2"/>
        <v>16.304347826086957</v>
      </c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9">
        <v>2154</v>
      </c>
      <c r="J148" s="119">
        <v>4205</v>
      </c>
      <c r="K148" s="120">
        <f t="shared" si="2"/>
        <v>51.224732461355529</v>
      </c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9">
        <v>206</v>
      </c>
      <c r="J149" s="119">
        <v>413</v>
      </c>
      <c r="K149" s="120">
        <f t="shared" si="2"/>
        <v>49.878934624697337</v>
      </c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9">
        <v>43</v>
      </c>
      <c r="J150" s="119">
        <v>104</v>
      </c>
      <c r="K150" s="120">
        <f t="shared" si="2"/>
        <v>41.346153846153847</v>
      </c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9">
        <v>5</v>
      </c>
      <c r="J151" s="119">
        <v>26</v>
      </c>
      <c r="K151" s="120">
        <f t="shared" si="2"/>
        <v>19.230769230769234</v>
      </c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9">
        <v>318</v>
      </c>
      <c r="J152" s="119">
        <v>924</v>
      </c>
      <c r="K152" s="120">
        <f t="shared" si="2"/>
        <v>34.415584415584419</v>
      </c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9">
        <v>730</v>
      </c>
      <c r="J153" s="119">
        <v>1624</v>
      </c>
      <c r="K153" s="120">
        <f t="shared" si="2"/>
        <v>44.950738916256157</v>
      </c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9">
        <v>52</v>
      </c>
      <c r="J154" s="119">
        <v>249</v>
      </c>
      <c r="K154" s="120">
        <f t="shared" si="2"/>
        <v>20.883534136546185</v>
      </c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9">
        <v>99</v>
      </c>
      <c r="J155" s="119">
        <v>366</v>
      </c>
      <c r="K155" s="120">
        <f t="shared" si="2"/>
        <v>27.049180327868854</v>
      </c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9">
        <v>2497</v>
      </c>
      <c r="J156" s="119">
        <v>5592</v>
      </c>
      <c r="K156" s="120">
        <f t="shared" si="2"/>
        <v>44.653075822603725</v>
      </c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9">
        <v>0</v>
      </c>
      <c r="J157" s="119">
        <v>13</v>
      </c>
      <c r="K157" s="120">
        <f t="shared" si="2"/>
        <v>0</v>
      </c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9">
        <v>15</v>
      </c>
      <c r="J158" s="119">
        <v>128</v>
      </c>
      <c r="K158" s="120">
        <f t="shared" si="2"/>
        <v>11.71875</v>
      </c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9">
        <v>29</v>
      </c>
      <c r="J159" s="119">
        <v>99</v>
      </c>
      <c r="K159" s="120">
        <f t="shared" si="2"/>
        <v>29.292929292929294</v>
      </c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9">
        <v>105</v>
      </c>
      <c r="J160" s="119">
        <v>330</v>
      </c>
      <c r="K160" s="120">
        <f t="shared" si="2"/>
        <v>31.818181818181817</v>
      </c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9">
        <v>1</v>
      </c>
      <c r="J161" s="119">
        <v>17</v>
      </c>
      <c r="K161" s="120">
        <f t="shared" si="2"/>
        <v>5.8823529411764701</v>
      </c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9">
        <v>13</v>
      </c>
      <c r="J162" s="119">
        <v>85</v>
      </c>
      <c r="K162" s="120">
        <f t="shared" si="2"/>
        <v>15.294117647058824</v>
      </c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9">
        <v>36</v>
      </c>
      <c r="J163" s="119">
        <v>493</v>
      </c>
      <c r="K163" s="120">
        <f t="shared" si="2"/>
        <v>7.3022312373225153</v>
      </c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9">
        <v>57</v>
      </c>
      <c r="J164" s="119">
        <v>132</v>
      </c>
      <c r="K164" s="120">
        <f t="shared" si="2"/>
        <v>43.18181818181818</v>
      </c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9">
        <v>51</v>
      </c>
      <c r="J165" s="119">
        <v>128</v>
      </c>
      <c r="K165" s="120">
        <f t="shared" si="2"/>
        <v>39.84375</v>
      </c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9">
        <v>39</v>
      </c>
      <c r="J166" s="119">
        <v>89</v>
      </c>
      <c r="K166" s="120">
        <f t="shared" si="2"/>
        <v>43.820224719101127</v>
      </c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9">
        <v>168</v>
      </c>
      <c r="J167" s="119">
        <v>238</v>
      </c>
      <c r="K167" s="120">
        <f t="shared" si="2"/>
        <v>70.588235294117652</v>
      </c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9">
        <v>65</v>
      </c>
      <c r="J168" s="119">
        <v>214</v>
      </c>
      <c r="K168" s="120">
        <f t="shared" si="2"/>
        <v>30.373831775700932</v>
      </c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9">
        <v>8</v>
      </c>
      <c r="J169" s="119">
        <v>34</v>
      </c>
      <c r="K169" s="120">
        <f t="shared" si="2"/>
        <v>23.52941176470588</v>
      </c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9">
        <v>5</v>
      </c>
      <c r="J170" s="119">
        <v>23</v>
      </c>
      <c r="K170" s="120">
        <f t="shared" si="2"/>
        <v>21.739130434782609</v>
      </c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9">
        <v>2439</v>
      </c>
      <c r="J171" s="119">
        <v>4218</v>
      </c>
      <c r="K171" s="120">
        <f t="shared" si="2"/>
        <v>57.823613086770983</v>
      </c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9">
        <v>616</v>
      </c>
      <c r="J172" s="119">
        <v>958</v>
      </c>
      <c r="K172" s="120">
        <f t="shared" si="2"/>
        <v>64.300626304801668</v>
      </c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9">
        <v>6</v>
      </c>
      <c r="J173" s="119">
        <v>34</v>
      </c>
      <c r="K173" s="120">
        <f t="shared" si="2"/>
        <v>17.647058823529413</v>
      </c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9">
        <v>136</v>
      </c>
      <c r="J174" s="119">
        <v>291</v>
      </c>
      <c r="K174" s="120">
        <f t="shared" si="2"/>
        <v>46.735395189003434</v>
      </c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9">
        <v>60</v>
      </c>
      <c r="J175" s="119">
        <v>477</v>
      </c>
      <c r="K175" s="120">
        <f t="shared" si="2"/>
        <v>12.578616352201259</v>
      </c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9">
        <v>20</v>
      </c>
      <c r="J176" s="119">
        <v>57</v>
      </c>
      <c r="K176" s="120">
        <f t="shared" si="2"/>
        <v>35.087719298245609</v>
      </c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9">
        <v>27</v>
      </c>
      <c r="J177" s="119">
        <v>82</v>
      </c>
      <c r="K177" s="120">
        <f t="shared" si="2"/>
        <v>32.926829268292686</v>
      </c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9">
        <v>11</v>
      </c>
      <c r="J178" s="119">
        <v>31</v>
      </c>
      <c r="K178" s="120">
        <f t="shared" si="2"/>
        <v>35.483870967741936</v>
      </c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9">
        <v>30</v>
      </c>
      <c r="J179" s="119">
        <v>111</v>
      </c>
      <c r="K179" s="120">
        <f t="shared" si="2"/>
        <v>27.027027027027028</v>
      </c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9">
        <v>103</v>
      </c>
      <c r="J180" s="119">
        <v>210</v>
      </c>
      <c r="K180" s="120">
        <f t="shared" si="2"/>
        <v>49.047619047619044</v>
      </c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9">
        <v>123</v>
      </c>
      <c r="J181" s="119">
        <v>797</v>
      </c>
      <c r="K181" s="120">
        <f t="shared" si="2"/>
        <v>15.432873274780427</v>
      </c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9">
        <v>4</v>
      </c>
      <c r="J182" s="119">
        <v>55</v>
      </c>
      <c r="K182" s="120">
        <f t="shared" si="2"/>
        <v>7.2727272727272725</v>
      </c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9">
        <v>10</v>
      </c>
      <c r="J183" s="119">
        <v>23</v>
      </c>
      <c r="K183" s="120">
        <f t="shared" si="2"/>
        <v>43.478260869565219</v>
      </c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9">
        <v>1599</v>
      </c>
      <c r="J184" s="119">
        <v>2840</v>
      </c>
      <c r="K184" s="120">
        <f t="shared" si="2"/>
        <v>56.302816901408448</v>
      </c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9">
        <v>1</v>
      </c>
      <c r="J185" s="119">
        <v>12</v>
      </c>
      <c r="K185" s="120">
        <f t="shared" si="2"/>
        <v>8.3333333333333321</v>
      </c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9">
        <v>3</v>
      </c>
      <c r="J186" s="119">
        <v>27</v>
      </c>
      <c r="K186" s="120">
        <f t="shared" si="2"/>
        <v>11.111111111111111</v>
      </c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9">
        <v>9</v>
      </c>
      <c r="J187" s="119">
        <v>95</v>
      </c>
      <c r="K187" s="120">
        <f t="shared" si="2"/>
        <v>9.4736842105263168</v>
      </c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9">
        <v>8</v>
      </c>
      <c r="J188" s="119">
        <v>20</v>
      </c>
      <c r="K188" s="120">
        <f t="shared" si="2"/>
        <v>40</v>
      </c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9">
        <v>1588</v>
      </c>
      <c r="J189" s="119">
        <v>4976</v>
      </c>
      <c r="K189" s="120">
        <f t="shared" si="2"/>
        <v>31.913183279742764</v>
      </c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9">
        <v>1685</v>
      </c>
      <c r="J190" s="119">
        <v>2872</v>
      </c>
      <c r="K190" s="120">
        <f t="shared" si="2"/>
        <v>58.66991643454039</v>
      </c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9">
        <v>1142</v>
      </c>
      <c r="J191" s="119">
        <v>2201</v>
      </c>
      <c r="K191" s="120">
        <f t="shared" si="2"/>
        <v>51.885506587914584</v>
      </c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9">
        <v>7</v>
      </c>
      <c r="J192" s="119">
        <v>38</v>
      </c>
      <c r="K192" s="120">
        <f t="shared" si="2"/>
        <v>18.421052631578945</v>
      </c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9">
        <v>24</v>
      </c>
      <c r="J193" s="119">
        <v>79</v>
      </c>
      <c r="K193" s="120">
        <f t="shared" si="2"/>
        <v>30.37974683544304</v>
      </c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9">
        <v>155</v>
      </c>
      <c r="J194" s="119">
        <v>526</v>
      </c>
      <c r="K194" s="120">
        <f t="shared" si="2"/>
        <v>29.467680608365022</v>
      </c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9">
        <v>7</v>
      </c>
      <c r="J195" s="119">
        <v>35</v>
      </c>
      <c r="K195" s="120">
        <f t="shared" si="2"/>
        <v>20</v>
      </c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9">
        <v>26</v>
      </c>
      <c r="J196" s="119">
        <v>61</v>
      </c>
      <c r="K196" s="120">
        <f t="shared" ref="K196:K259" si="3">I196/J196*100</f>
        <v>42.622950819672127</v>
      </c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9">
        <v>13</v>
      </c>
      <c r="J197" s="119">
        <v>121</v>
      </c>
      <c r="K197" s="120">
        <f t="shared" si="3"/>
        <v>10.743801652892563</v>
      </c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9">
        <v>27</v>
      </c>
      <c r="J198" s="119">
        <v>92</v>
      </c>
      <c r="K198" s="120">
        <f t="shared" si="3"/>
        <v>29.347826086956523</v>
      </c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9">
        <v>5</v>
      </c>
      <c r="J199" s="119">
        <v>53</v>
      </c>
      <c r="K199" s="120">
        <f t="shared" si="3"/>
        <v>9.433962264150944</v>
      </c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9">
        <v>38</v>
      </c>
      <c r="J200" s="119">
        <v>140</v>
      </c>
      <c r="K200" s="120">
        <f t="shared" si="3"/>
        <v>27.142857142857142</v>
      </c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9">
        <v>18</v>
      </c>
      <c r="J201" s="119">
        <v>50</v>
      </c>
      <c r="K201" s="120">
        <f t="shared" si="3"/>
        <v>36</v>
      </c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9">
        <v>35</v>
      </c>
      <c r="J202" s="119">
        <v>457</v>
      </c>
      <c r="K202" s="120">
        <f t="shared" si="3"/>
        <v>7.6586433260393871</v>
      </c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9">
        <v>51</v>
      </c>
      <c r="J203" s="119">
        <v>254</v>
      </c>
      <c r="K203" s="120">
        <f t="shared" si="3"/>
        <v>20.078740157480315</v>
      </c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9">
        <v>84</v>
      </c>
      <c r="J204" s="119">
        <v>259</v>
      </c>
      <c r="K204" s="120">
        <f t="shared" si="3"/>
        <v>32.432432432432435</v>
      </c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9">
        <v>21</v>
      </c>
      <c r="J205" s="119">
        <v>228</v>
      </c>
      <c r="K205" s="120">
        <f t="shared" si="3"/>
        <v>9.2105263157894726</v>
      </c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9">
        <v>7</v>
      </c>
      <c r="J206" s="119">
        <v>72</v>
      </c>
      <c r="K206" s="120">
        <f t="shared" si="3"/>
        <v>9.7222222222222232</v>
      </c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9">
        <v>21</v>
      </c>
      <c r="J207" s="119">
        <v>111</v>
      </c>
      <c r="K207" s="120">
        <f t="shared" si="3"/>
        <v>18.918918918918919</v>
      </c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9">
        <v>4</v>
      </c>
      <c r="J208" s="119">
        <v>25</v>
      </c>
      <c r="K208" s="120">
        <f t="shared" si="3"/>
        <v>16</v>
      </c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9">
        <v>40</v>
      </c>
      <c r="J209" s="119">
        <v>80</v>
      </c>
      <c r="K209" s="120">
        <f t="shared" si="3"/>
        <v>50</v>
      </c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9">
        <v>90</v>
      </c>
      <c r="J210" s="119">
        <v>339</v>
      </c>
      <c r="K210" s="120">
        <f t="shared" si="3"/>
        <v>26.548672566371685</v>
      </c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9">
        <v>57</v>
      </c>
      <c r="J211" s="119">
        <v>419</v>
      </c>
      <c r="K211" s="120">
        <f t="shared" si="3"/>
        <v>13.60381861575179</v>
      </c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9">
        <v>383</v>
      </c>
      <c r="J212" s="119">
        <v>1479</v>
      </c>
      <c r="K212" s="120">
        <f t="shared" si="3"/>
        <v>25.895875591615958</v>
      </c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9">
        <v>95</v>
      </c>
      <c r="J213" s="119">
        <v>179</v>
      </c>
      <c r="K213" s="120">
        <f t="shared" si="3"/>
        <v>53.072625698324025</v>
      </c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9">
        <v>245</v>
      </c>
      <c r="J214" s="119">
        <v>528</v>
      </c>
      <c r="K214" s="120">
        <f t="shared" si="3"/>
        <v>46.401515151515149</v>
      </c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9">
        <v>2172</v>
      </c>
      <c r="J215" s="119">
        <v>4496</v>
      </c>
      <c r="K215" s="120">
        <f t="shared" si="3"/>
        <v>48.309608540925268</v>
      </c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9">
        <v>9876</v>
      </c>
      <c r="J216" s="119">
        <v>21105</v>
      </c>
      <c r="K216" s="120">
        <f t="shared" si="3"/>
        <v>46.794598436389478</v>
      </c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9">
        <v>49</v>
      </c>
      <c r="J217" s="119">
        <v>88</v>
      </c>
      <c r="K217" s="120">
        <f t="shared" si="3"/>
        <v>55.68181818181818</v>
      </c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9">
        <v>10</v>
      </c>
      <c r="J218" s="119">
        <v>51</v>
      </c>
      <c r="K218" s="120">
        <f t="shared" si="3"/>
        <v>19.607843137254903</v>
      </c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9">
        <v>27</v>
      </c>
      <c r="J219" s="119">
        <v>90</v>
      </c>
      <c r="K219" s="120">
        <f t="shared" si="3"/>
        <v>30</v>
      </c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9">
        <v>84</v>
      </c>
      <c r="J220" s="119">
        <v>206</v>
      </c>
      <c r="K220" s="120">
        <f t="shared" si="3"/>
        <v>40.776699029126213</v>
      </c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9">
        <v>965</v>
      </c>
      <c r="J221" s="119">
        <v>3054</v>
      </c>
      <c r="K221" s="120">
        <f t="shared" si="3"/>
        <v>31.597904387688281</v>
      </c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9">
        <v>10</v>
      </c>
      <c r="J222" s="119">
        <v>90</v>
      </c>
      <c r="K222" s="120">
        <f t="shared" si="3"/>
        <v>11.111111111111111</v>
      </c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9">
        <v>23</v>
      </c>
      <c r="J223" s="119">
        <v>68</v>
      </c>
      <c r="K223" s="120">
        <f t="shared" si="3"/>
        <v>33.82352941176471</v>
      </c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9">
        <v>35</v>
      </c>
      <c r="J224" s="119">
        <v>68</v>
      </c>
      <c r="K224" s="120">
        <f t="shared" si="3"/>
        <v>51.470588235294116</v>
      </c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9">
        <v>104</v>
      </c>
      <c r="J225" s="119">
        <v>524</v>
      </c>
      <c r="K225" s="120">
        <f t="shared" si="3"/>
        <v>19.847328244274809</v>
      </c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9">
        <v>30</v>
      </c>
      <c r="J226" s="119">
        <v>128</v>
      </c>
      <c r="K226" s="120">
        <f t="shared" si="3"/>
        <v>23.4375</v>
      </c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9">
        <v>29</v>
      </c>
      <c r="J227" s="119">
        <v>76</v>
      </c>
      <c r="K227" s="120">
        <f t="shared" si="3"/>
        <v>38.15789473684211</v>
      </c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9">
        <v>172</v>
      </c>
      <c r="J228" s="119">
        <v>783</v>
      </c>
      <c r="K228" s="120">
        <f t="shared" si="3"/>
        <v>21.966794380587483</v>
      </c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9">
        <v>401</v>
      </c>
      <c r="J229" s="119">
        <v>1027</v>
      </c>
      <c r="K229" s="120">
        <f t="shared" si="3"/>
        <v>39.045764362220062</v>
      </c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9">
        <v>24</v>
      </c>
      <c r="J230" s="119">
        <v>100</v>
      </c>
      <c r="K230" s="120">
        <f t="shared" si="3"/>
        <v>24</v>
      </c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9">
        <v>12</v>
      </c>
      <c r="J231" s="119">
        <v>109</v>
      </c>
      <c r="K231" s="120">
        <f t="shared" si="3"/>
        <v>11.009174311926607</v>
      </c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9">
        <v>59</v>
      </c>
      <c r="J232" s="119">
        <v>298</v>
      </c>
      <c r="K232" s="120">
        <f t="shared" si="3"/>
        <v>19.798657718120804</v>
      </c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9">
        <v>33</v>
      </c>
      <c r="J233" s="119">
        <v>314</v>
      </c>
      <c r="K233" s="120">
        <f t="shared" si="3"/>
        <v>10.509554140127388</v>
      </c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9">
        <v>66</v>
      </c>
      <c r="J234" s="119">
        <v>146</v>
      </c>
      <c r="K234" s="120">
        <f t="shared" si="3"/>
        <v>45.205479452054789</v>
      </c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9">
        <v>270</v>
      </c>
      <c r="J235" s="119">
        <v>370</v>
      </c>
      <c r="K235" s="120">
        <f t="shared" si="3"/>
        <v>72.972972972972968</v>
      </c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9">
        <v>302</v>
      </c>
      <c r="J236" s="119">
        <v>508</v>
      </c>
      <c r="K236" s="120">
        <f t="shared" si="3"/>
        <v>59.4488188976378</v>
      </c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9">
        <v>121</v>
      </c>
      <c r="J237" s="119">
        <v>173</v>
      </c>
      <c r="K237" s="120">
        <f t="shared" si="3"/>
        <v>69.942196531791907</v>
      </c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9">
        <v>63</v>
      </c>
      <c r="J238" s="119">
        <v>250</v>
      </c>
      <c r="K238" s="120">
        <f t="shared" si="3"/>
        <v>25.2</v>
      </c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9">
        <v>1209</v>
      </c>
      <c r="J239" s="119">
        <v>3357</v>
      </c>
      <c r="K239" s="120">
        <f t="shared" si="3"/>
        <v>36.014298480786415</v>
      </c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9">
        <v>13</v>
      </c>
      <c r="J240" s="119">
        <v>66</v>
      </c>
      <c r="K240" s="120">
        <f t="shared" si="3"/>
        <v>19.696969696969695</v>
      </c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9">
        <v>4</v>
      </c>
      <c r="J241" s="119">
        <v>41</v>
      </c>
      <c r="K241" s="120">
        <f t="shared" si="3"/>
        <v>9.7560975609756095</v>
      </c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9">
        <v>6</v>
      </c>
      <c r="J242" s="119">
        <v>43</v>
      </c>
      <c r="K242" s="120">
        <f t="shared" si="3"/>
        <v>13.953488372093023</v>
      </c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9">
        <v>52</v>
      </c>
      <c r="J243" s="119">
        <v>186</v>
      </c>
      <c r="K243" s="120">
        <f t="shared" si="3"/>
        <v>27.956989247311824</v>
      </c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9">
        <v>140</v>
      </c>
      <c r="J244" s="119">
        <v>322</v>
      </c>
      <c r="K244" s="120">
        <f t="shared" si="3"/>
        <v>43.478260869565219</v>
      </c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9">
        <v>20</v>
      </c>
      <c r="J245" s="119">
        <v>88</v>
      </c>
      <c r="K245" s="120">
        <f t="shared" si="3"/>
        <v>22.727272727272727</v>
      </c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9">
        <v>16</v>
      </c>
      <c r="J246" s="119">
        <v>87</v>
      </c>
      <c r="K246" s="120">
        <f t="shared" si="3"/>
        <v>18.390804597701148</v>
      </c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9">
        <v>31</v>
      </c>
      <c r="J247" s="119">
        <v>49</v>
      </c>
      <c r="K247" s="120">
        <f t="shared" si="3"/>
        <v>63.265306122448983</v>
      </c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9">
        <v>33</v>
      </c>
      <c r="J248" s="119">
        <v>176</v>
      </c>
      <c r="K248" s="120">
        <f t="shared" si="3"/>
        <v>18.75</v>
      </c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9">
        <v>72</v>
      </c>
      <c r="J249" s="119">
        <v>292</v>
      </c>
      <c r="K249" s="120">
        <f t="shared" si="3"/>
        <v>24.657534246575342</v>
      </c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9">
        <v>22</v>
      </c>
      <c r="J250" s="119">
        <v>86</v>
      </c>
      <c r="K250" s="120">
        <f t="shared" si="3"/>
        <v>25.581395348837212</v>
      </c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9">
        <v>10</v>
      </c>
      <c r="J251" s="119">
        <v>66</v>
      </c>
      <c r="K251" s="120">
        <f t="shared" si="3"/>
        <v>15.151515151515152</v>
      </c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9">
        <v>97</v>
      </c>
      <c r="J252" s="119">
        <v>214</v>
      </c>
      <c r="K252" s="120">
        <f t="shared" si="3"/>
        <v>45.32710280373832</v>
      </c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9">
        <v>143</v>
      </c>
      <c r="J253" s="119">
        <v>335</v>
      </c>
      <c r="K253" s="120">
        <f t="shared" si="3"/>
        <v>42.68656716417911</v>
      </c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9">
        <v>44</v>
      </c>
      <c r="J254" s="119">
        <v>165</v>
      </c>
      <c r="K254" s="120">
        <f t="shared" si="3"/>
        <v>26.666666666666668</v>
      </c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9">
        <v>1</v>
      </c>
      <c r="J255" s="119">
        <v>40</v>
      </c>
      <c r="K255" s="120">
        <f t="shared" si="3"/>
        <v>2.5</v>
      </c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9">
        <v>846</v>
      </c>
      <c r="J256" s="119">
        <v>1439</v>
      </c>
      <c r="K256" s="120">
        <f t="shared" si="3"/>
        <v>58.790826963168861</v>
      </c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9">
        <v>17</v>
      </c>
      <c r="J257" s="119">
        <v>46</v>
      </c>
      <c r="K257" s="120">
        <f t="shared" si="3"/>
        <v>36.95652173913043</v>
      </c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9">
        <v>1644</v>
      </c>
      <c r="J258" s="119">
        <v>2672</v>
      </c>
      <c r="K258" s="120">
        <f t="shared" si="3"/>
        <v>61.526946107784433</v>
      </c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9">
        <v>1077</v>
      </c>
      <c r="J259" s="119">
        <v>2203</v>
      </c>
      <c r="K259" s="120">
        <f t="shared" si="3"/>
        <v>48.887880163413527</v>
      </c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9">
        <v>569</v>
      </c>
      <c r="J260" s="119">
        <v>1424</v>
      </c>
      <c r="K260" s="120">
        <f t="shared" ref="K260:K323" si="4">I260/J260*100</f>
        <v>39.957865168539328</v>
      </c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9">
        <v>2384</v>
      </c>
      <c r="J261" s="119">
        <v>4125</v>
      </c>
      <c r="K261" s="120">
        <f t="shared" si="4"/>
        <v>57.793939393939397</v>
      </c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9">
        <v>228</v>
      </c>
      <c r="J262" s="119">
        <v>851</v>
      </c>
      <c r="K262" s="120">
        <f t="shared" si="4"/>
        <v>26.792009400705052</v>
      </c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9">
        <v>15</v>
      </c>
      <c r="J263" s="119">
        <v>59</v>
      </c>
      <c r="K263" s="120">
        <f t="shared" si="4"/>
        <v>25.423728813559322</v>
      </c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9">
        <v>41</v>
      </c>
      <c r="J264" s="119">
        <v>483</v>
      </c>
      <c r="K264" s="120">
        <f t="shared" si="4"/>
        <v>8.4886128364389233</v>
      </c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9">
        <v>68</v>
      </c>
      <c r="J265" s="119">
        <v>165</v>
      </c>
      <c r="K265" s="120">
        <f t="shared" si="4"/>
        <v>41.212121212121211</v>
      </c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9">
        <v>30</v>
      </c>
      <c r="J266" s="119">
        <v>154</v>
      </c>
      <c r="K266" s="120">
        <f t="shared" si="4"/>
        <v>19.480519480519483</v>
      </c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9">
        <v>19</v>
      </c>
      <c r="J267" s="119">
        <v>55</v>
      </c>
      <c r="K267" s="120">
        <f t="shared" si="4"/>
        <v>34.545454545454547</v>
      </c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9">
        <v>3650</v>
      </c>
      <c r="J268" s="119">
        <v>6088</v>
      </c>
      <c r="K268" s="120">
        <f t="shared" si="4"/>
        <v>59.954007884362682</v>
      </c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9">
        <v>253</v>
      </c>
      <c r="J269" s="119">
        <v>668</v>
      </c>
      <c r="K269" s="120">
        <f t="shared" si="4"/>
        <v>37.874251497005993</v>
      </c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9">
        <v>149</v>
      </c>
      <c r="J270" s="119">
        <v>210</v>
      </c>
      <c r="K270" s="120">
        <f t="shared" si="4"/>
        <v>70.952380952380949</v>
      </c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9">
        <v>489</v>
      </c>
      <c r="J271" s="119">
        <v>1452</v>
      </c>
      <c r="K271" s="120">
        <f t="shared" si="4"/>
        <v>33.67768595041322</v>
      </c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9">
        <v>141</v>
      </c>
      <c r="J272" s="119">
        <v>245</v>
      </c>
      <c r="K272" s="120">
        <f t="shared" si="4"/>
        <v>57.551020408163268</v>
      </c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9">
        <v>53</v>
      </c>
      <c r="J273" s="119">
        <v>178</v>
      </c>
      <c r="K273" s="120">
        <f t="shared" si="4"/>
        <v>29.775280898876407</v>
      </c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9">
        <v>26</v>
      </c>
      <c r="J274" s="119">
        <v>67</v>
      </c>
      <c r="K274" s="120">
        <f t="shared" si="4"/>
        <v>38.805970149253731</v>
      </c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9">
        <v>12</v>
      </c>
      <c r="J275" s="119">
        <v>85</v>
      </c>
      <c r="K275" s="120">
        <f t="shared" si="4"/>
        <v>14.117647058823529</v>
      </c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9">
        <v>884</v>
      </c>
      <c r="J276" s="119">
        <v>2195</v>
      </c>
      <c r="K276" s="120">
        <f t="shared" si="4"/>
        <v>40.273348519362187</v>
      </c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9">
        <v>379</v>
      </c>
      <c r="J277" s="119">
        <v>864</v>
      </c>
      <c r="K277" s="120">
        <f t="shared" si="4"/>
        <v>43.86574074074074</v>
      </c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9">
        <v>93</v>
      </c>
      <c r="J278" s="119">
        <v>417</v>
      </c>
      <c r="K278" s="120">
        <f t="shared" si="4"/>
        <v>22.302158273381295</v>
      </c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9">
        <v>21</v>
      </c>
      <c r="J279" s="119">
        <v>68</v>
      </c>
      <c r="K279" s="120">
        <f t="shared" si="4"/>
        <v>30.882352941176471</v>
      </c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9">
        <v>344</v>
      </c>
      <c r="J280" s="119">
        <v>785</v>
      </c>
      <c r="K280" s="120">
        <f t="shared" si="4"/>
        <v>43.821656050955418</v>
      </c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9">
        <v>1181</v>
      </c>
      <c r="J281" s="119">
        <v>2998</v>
      </c>
      <c r="K281" s="120">
        <f t="shared" si="4"/>
        <v>39.392928619079385</v>
      </c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9">
        <v>9</v>
      </c>
      <c r="J282" s="119">
        <v>95</v>
      </c>
      <c r="K282" s="120">
        <f t="shared" si="4"/>
        <v>9.4736842105263168</v>
      </c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9">
        <v>169</v>
      </c>
      <c r="J283" s="119">
        <v>244</v>
      </c>
      <c r="K283" s="120">
        <f t="shared" si="4"/>
        <v>69.262295081967224</v>
      </c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9">
        <v>219</v>
      </c>
      <c r="J284" s="119">
        <v>828</v>
      </c>
      <c r="K284" s="120">
        <f t="shared" si="4"/>
        <v>26.44927536231884</v>
      </c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9">
        <v>53</v>
      </c>
      <c r="J285" s="119">
        <v>486</v>
      </c>
      <c r="K285" s="120">
        <f t="shared" si="4"/>
        <v>10.905349794238683</v>
      </c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9">
        <v>34</v>
      </c>
      <c r="J286" s="119">
        <v>75</v>
      </c>
      <c r="K286" s="120">
        <f t="shared" si="4"/>
        <v>45.333333333333329</v>
      </c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9">
        <v>827</v>
      </c>
      <c r="J287" s="119">
        <v>1665</v>
      </c>
      <c r="K287" s="120">
        <f t="shared" si="4"/>
        <v>49.669669669669666</v>
      </c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9">
        <v>330</v>
      </c>
      <c r="J288" s="119">
        <v>586</v>
      </c>
      <c r="K288" s="120">
        <f t="shared" si="4"/>
        <v>56.313993174061437</v>
      </c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9">
        <v>221</v>
      </c>
      <c r="J289" s="119">
        <v>484</v>
      </c>
      <c r="K289" s="120">
        <f t="shared" si="4"/>
        <v>45.661157024793383</v>
      </c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9">
        <v>460</v>
      </c>
      <c r="J290" s="119">
        <v>1678</v>
      </c>
      <c r="K290" s="120">
        <f t="shared" si="4"/>
        <v>27.413587604290825</v>
      </c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9">
        <v>13</v>
      </c>
      <c r="J291" s="119">
        <v>45</v>
      </c>
      <c r="K291" s="120">
        <f t="shared" si="4"/>
        <v>28.888888888888886</v>
      </c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9">
        <v>56</v>
      </c>
      <c r="J292" s="119">
        <v>156</v>
      </c>
      <c r="K292" s="120">
        <f t="shared" si="4"/>
        <v>35.897435897435898</v>
      </c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9">
        <v>13</v>
      </c>
      <c r="J293" s="119">
        <v>52</v>
      </c>
      <c r="K293" s="120">
        <f t="shared" si="4"/>
        <v>25</v>
      </c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9">
        <v>89</v>
      </c>
      <c r="J294" s="119">
        <v>437</v>
      </c>
      <c r="K294" s="120">
        <f t="shared" si="4"/>
        <v>20.366132723112131</v>
      </c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9">
        <v>31</v>
      </c>
      <c r="J295" s="119">
        <v>58</v>
      </c>
      <c r="K295" s="120">
        <f t="shared" si="4"/>
        <v>53.448275862068961</v>
      </c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9">
        <v>11</v>
      </c>
      <c r="J296" s="119">
        <v>39</v>
      </c>
      <c r="K296" s="120">
        <f t="shared" si="4"/>
        <v>28.205128205128204</v>
      </c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9">
        <v>2774</v>
      </c>
      <c r="J297" s="119">
        <v>6365</v>
      </c>
      <c r="K297" s="120">
        <f t="shared" si="4"/>
        <v>43.582089552238806</v>
      </c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9">
        <v>16</v>
      </c>
      <c r="J298" s="119">
        <v>238</v>
      </c>
      <c r="K298" s="120">
        <f t="shared" si="4"/>
        <v>6.7226890756302522</v>
      </c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9">
        <v>201</v>
      </c>
      <c r="J299" s="119">
        <v>286</v>
      </c>
      <c r="K299" s="120">
        <f t="shared" si="4"/>
        <v>70.27972027972028</v>
      </c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9">
        <v>331</v>
      </c>
      <c r="J300" s="119">
        <v>477</v>
      </c>
      <c r="K300" s="120">
        <f t="shared" si="4"/>
        <v>69.392033542976932</v>
      </c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9">
        <v>18</v>
      </c>
      <c r="J301" s="119">
        <v>37</v>
      </c>
      <c r="K301" s="120">
        <f t="shared" si="4"/>
        <v>48.648648648648653</v>
      </c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9">
        <v>150</v>
      </c>
      <c r="J302" s="119">
        <v>417</v>
      </c>
      <c r="K302" s="120">
        <f t="shared" si="4"/>
        <v>35.97122302158273</v>
      </c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9">
        <v>9</v>
      </c>
      <c r="J303" s="119">
        <v>42</v>
      </c>
      <c r="K303" s="120">
        <f t="shared" si="4"/>
        <v>21.428571428571427</v>
      </c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9">
        <v>33</v>
      </c>
      <c r="J304" s="119">
        <v>99</v>
      </c>
      <c r="K304" s="120">
        <f t="shared" si="4"/>
        <v>33.333333333333329</v>
      </c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9">
        <v>420</v>
      </c>
      <c r="J305" s="119">
        <v>1197</v>
      </c>
      <c r="K305" s="120">
        <f t="shared" si="4"/>
        <v>35.087719298245609</v>
      </c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9">
        <v>171</v>
      </c>
      <c r="J306" s="119">
        <v>834</v>
      </c>
      <c r="K306" s="120">
        <f t="shared" si="4"/>
        <v>20.503597122302157</v>
      </c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9">
        <v>1263</v>
      </c>
      <c r="J307" s="119">
        <v>3903</v>
      </c>
      <c r="K307" s="120">
        <f t="shared" si="4"/>
        <v>32.359723289777094</v>
      </c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9">
        <v>26</v>
      </c>
      <c r="J308" s="119">
        <v>75</v>
      </c>
      <c r="K308" s="120">
        <f t="shared" si="4"/>
        <v>34.666666666666671</v>
      </c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9">
        <v>234</v>
      </c>
      <c r="J309" s="119">
        <v>1016</v>
      </c>
      <c r="K309" s="120">
        <f t="shared" si="4"/>
        <v>23.031496062992126</v>
      </c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9">
        <v>352</v>
      </c>
      <c r="J310" s="119">
        <v>1232</v>
      </c>
      <c r="K310" s="120">
        <f t="shared" si="4"/>
        <v>28.571428571428569</v>
      </c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9">
        <v>6</v>
      </c>
      <c r="J311" s="119">
        <v>20</v>
      </c>
      <c r="K311" s="120">
        <f t="shared" si="4"/>
        <v>30</v>
      </c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9">
        <v>302</v>
      </c>
      <c r="J312" s="119">
        <v>792</v>
      </c>
      <c r="K312" s="120">
        <f t="shared" si="4"/>
        <v>38.131313131313135</v>
      </c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9">
        <v>40</v>
      </c>
      <c r="J313" s="119">
        <v>191</v>
      </c>
      <c r="K313" s="120">
        <f t="shared" si="4"/>
        <v>20.94240837696335</v>
      </c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9">
        <v>5</v>
      </c>
      <c r="J314" s="119">
        <v>25</v>
      </c>
      <c r="K314" s="120">
        <f t="shared" si="4"/>
        <v>20</v>
      </c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9">
        <v>91</v>
      </c>
      <c r="J315" s="119">
        <v>166</v>
      </c>
      <c r="K315" s="120">
        <f t="shared" si="4"/>
        <v>54.819277108433738</v>
      </c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9">
        <v>21</v>
      </c>
      <c r="J316" s="119">
        <v>67</v>
      </c>
      <c r="K316" s="120">
        <f t="shared" si="4"/>
        <v>31.343283582089555</v>
      </c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9">
        <v>30</v>
      </c>
      <c r="J317" s="119">
        <v>54</v>
      </c>
      <c r="K317" s="120">
        <f t="shared" si="4"/>
        <v>55.555555555555557</v>
      </c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9">
        <v>4</v>
      </c>
      <c r="J318" s="119">
        <v>35</v>
      </c>
      <c r="K318" s="120">
        <f t="shared" si="4"/>
        <v>11.428571428571429</v>
      </c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9">
        <v>16</v>
      </c>
      <c r="J319" s="119">
        <v>190</v>
      </c>
      <c r="K319" s="120">
        <f t="shared" si="4"/>
        <v>8.4210526315789469</v>
      </c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9">
        <v>17</v>
      </c>
      <c r="J320" s="119">
        <v>81</v>
      </c>
      <c r="K320" s="120">
        <f t="shared" si="4"/>
        <v>20.987654320987652</v>
      </c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9">
        <v>9</v>
      </c>
      <c r="J321" s="119">
        <v>38</v>
      </c>
      <c r="K321" s="120">
        <f t="shared" si="4"/>
        <v>23.684210526315788</v>
      </c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9">
        <v>3</v>
      </c>
      <c r="J322" s="119">
        <v>29</v>
      </c>
      <c r="K322" s="120">
        <f t="shared" si="4"/>
        <v>10.344827586206897</v>
      </c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9">
        <v>154</v>
      </c>
      <c r="J323" s="119">
        <v>651</v>
      </c>
      <c r="K323" s="120">
        <f t="shared" si="4"/>
        <v>23.655913978494624</v>
      </c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9">
        <v>500</v>
      </c>
      <c r="J324" s="119">
        <v>1123</v>
      </c>
      <c r="K324" s="120">
        <f t="shared" ref="K324:K387" si="5">I324/J324*100</f>
        <v>44.523597506678541</v>
      </c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9">
        <v>33</v>
      </c>
      <c r="J325" s="119">
        <v>95</v>
      </c>
      <c r="K325" s="120">
        <f t="shared" si="5"/>
        <v>34.736842105263158</v>
      </c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9">
        <v>7</v>
      </c>
      <c r="J326" s="119">
        <v>34</v>
      </c>
      <c r="K326" s="120">
        <f t="shared" si="5"/>
        <v>20.588235294117645</v>
      </c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9">
        <v>40</v>
      </c>
      <c r="J327" s="119">
        <v>171</v>
      </c>
      <c r="K327" s="120">
        <f t="shared" si="5"/>
        <v>23.391812865497073</v>
      </c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9">
        <v>4</v>
      </c>
      <c r="J328" s="119">
        <v>40</v>
      </c>
      <c r="K328" s="120">
        <f t="shared" si="5"/>
        <v>10</v>
      </c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9">
        <v>9</v>
      </c>
      <c r="J329" s="119">
        <v>36</v>
      </c>
      <c r="K329" s="120">
        <f t="shared" si="5"/>
        <v>25</v>
      </c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9">
        <v>1122</v>
      </c>
      <c r="J330" s="119">
        <v>3114</v>
      </c>
      <c r="K330" s="120">
        <f t="shared" si="5"/>
        <v>36.030828516377653</v>
      </c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9">
        <v>2</v>
      </c>
      <c r="J331" s="119">
        <v>15</v>
      </c>
      <c r="K331" s="120">
        <f t="shared" si="5"/>
        <v>13.333333333333334</v>
      </c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9">
        <v>53</v>
      </c>
      <c r="J332" s="119">
        <v>293</v>
      </c>
      <c r="K332" s="120">
        <f t="shared" si="5"/>
        <v>18.088737201365188</v>
      </c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9">
        <v>201</v>
      </c>
      <c r="J333" s="119">
        <v>959</v>
      </c>
      <c r="K333" s="120">
        <f t="shared" si="5"/>
        <v>20.959332638164753</v>
      </c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9">
        <v>1920</v>
      </c>
      <c r="J334" s="119">
        <v>5423</v>
      </c>
      <c r="K334" s="120">
        <f t="shared" si="5"/>
        <v>35.404757514290985</v>
      </c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9">
        <v>15</v>
      </c>
      <c r="J335" s="119">
        <v>71</v>
      </c>
      <c r="K335" s="120">
        <f t="shared" si="5"/>
        <v>21.12676056338028</v>
      </c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9">
        <v>2</v>
      </c>
      <c r="J336" s="119">
        <v>30</v>
      </c>
      <c r="K336" s="120">
        <f t="shared" si="5"/>
        <v>6.666666666666667</v>
      </c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9">
        <v>5</v>
      </c>
      <c r="J337" s="119">
        <v>24</v>
      </c>
      <c r="K337" s="120">
        <f t="shared" si="5"/>
        <v>20.833333333333336</v>
      </c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9">
        <v>28</v>
      </c>
      <c r="J338" s="119">
        <v>265</v>
      </c>
      <c r="K338" s="120">
        <f t="shared" si="5"/>
        <v>10.566037735849058</v>
      </c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9">
        <v>52</v>
      </c>
      <c r="J339" s="119">
        <v>158</v>
      </c>
      <c r="K339" s="120">
        <f t="shared" si="5"/>
        <v>32.911392405063289</v>
      </c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9">
        <v>213</v>
      </c>
      <c r="J340" s="119">
        <v>295</v>
      </c>
      <c r="K340" s="120">
        <f t="shared" si="5"/>
        <v>72.203389830508485</v>
      </c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9">
        <v>8</v>
      </c>
      <c r="J341" s="119">
        <v>38</v>
      </c>
      <c r="K341" s="120">
        <f t="shared" si="5"/>
        <v>21.052631578947366</v>
      </c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9">
        <v>45</v>
      </c>
      <c r="J342" s="119">
        <v>277</v>
      </c>
      <c r="K342" s="120">
        <f t="shared" si="5"/>
        <v>16.245487364620939</v>
      </c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9">
        <v>59</v>
      </c>
      <c r="J343" s="119">
        <v>180</v>
      </c>
      <c r="K343" s="120">
        <f t="shared" si="5"/>
        <v>32.777777777777779</v>
      </c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9">
        <v>120</v>
      </c>
      <c r="J344" s="119">
        <v>776</v>
      </c>
      <c r="K344" s="120">
        <f t="shared" si="5"/>
        <v>15.463917525773196</v>
      </c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9">
        <v>16</v>
      </c>
      <c r="J345" s="119">
        <v>61</v>
      </c>
      <c r="K345" s="120">
        <f t="shared" si="5"/>
        <v>26.229508196721312</v>
      </c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9">
        <v>197</v>
      </c>
      <c r="J346" s="119">
        <v>799</v>
      </c>
      <c r="K346" s="120">
        <f t="shared" si="5"/>
        <v>24.655819774718399</v>
      </c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9">
        <v>3220</v>
      </c>
      <c r="J347" s="119">
        <v>6526</v>
      </c>
      <c r="K347" s="120">
        <f t="shared" si="5"/>
        <v>49.341097149862087</v>
      </c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9">
        <v>601</v>
      </c>
      <c r="J348" s="119">
        <v>1979</v>
      </c>
      <c r="K348" s="120">
        <f t="shared" si="5"/>
        <v>30.368873168266802</v>
      </c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9">
        <v>319</v>
      </c>
      <c r="J349" s="119">
        <v>1046</v>
      </c>
      <c r="K349" s="120">
        <f t="shared" si="5"/>
        <v>30.497131931166351</v>
      </c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9">
        <v>19</v>
      </c>
      <c r="J350" s="119">
        <v>59</v>
      </c>
      <c r="K350" s="120">
        <f t="shared" si="5"/>
        <v>32.20338983050847</v>
      </c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9">
        <v>4</v>
      </c>
      <c r="J351" s="119">
        <v>32</v>
      </c>
      <c r="K351" s="120">
        <f t="shared" si="5"/>
        <v>12.5</v>
      </c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9">
        <v>463</v>
      </c>
      <c r="J352" s="119">
        <v>773</v>
      </c>
      <c r="K352" s="120">
        <f t="shared" si="5"/>
        <v>59.896507115135833</v>
      </c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9">
        <v>9</v>
      </c>
      <c r="J353" s="119">
        <v>59</v>
      </c>
      <c r="K353" s="120">
        <f t="shared" si="5"/>
        <v>15.254237288135593</v>
      </c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9">
        <v>50</v>
      </c>
      <c r="J354" s="119">
        <v>522</v>
      </c>
      <c r="K354" s="120">
        <f t="shared" si="5"/>
        <v>9.5785440613026829</v>
      </c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9">
        <v>48</v>
      </c>
      <c r="J355" s="119">
        <v>254</v>
      </c>
      <c r="K355" s="120">
        <f t="shared" si="5"/>
        <v>18.897637795275589</v>
      </c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9">
        <v>28</v>
      </c>
      <c r="J356" s="119">
        <v>194</v>
      </c>
      <c r="K356" s="120">
        <f t="shared" si="5"/>
        <v>14.432989690721648</v>
      </c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9">
        <v>7</v>
      </c>
      <c r="J357" s="119">
        <v>48</v>
      </c>
      <c r="K357" s="120">
        <f t="shared" si="5"/>
        <v>14.583333333333334</v>
      </c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9">
        <v>19</v>
      </c>
      <c r="J358" s="119">
        <v>34</v>
      </c>
      <c r="K358" s="120">
        <f t="shared" si="5"/>
        <v>55.882352941176471</v>
      </c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9">
        <v>263</v>
      </c>
      <c r="J359" s="119">
        <v>859</v>
      </c>
      <c r="K359" s="120">
        <f t="shared" si="5"/>
        <v>30.616996507566942</v>
      </c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9">
        <v>52</v>
      </c>
      <c r="J360" s="119">
        <v>387</v>
      </c>
      <c r="K360" s="120">
        <f t="shared" si="5"/>
        <v>13.436692506459949</v>
      </c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9">
        <v>66</v>
      </c>
      <c r="J361" s="119">
        <v>183</v>
      </c>
      <c r="K361" s="120">
        <f t="shared" si="5"/>
        <v>36.065573770491802</v>
      </c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9">
        <v>17</v>
      </c>
      <c r="J362" s="119">
        <v>53</v>
      </c>
      <c r="K362" s="120">
        <f t="shared" si="5"/>
        <v>32.075471698113205</v>
      </c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9">
        <v>4</v>
      </c>
      <c r="J363" s="119">
        <v>34</v>
      </c>
      <c r="K363" s="120">
        <f t="shared" si="5"/>
        <v>11.76470588235294</v>
      </c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9">
        <v>4</v>
      </c>
      <c r="J364" s="119">
        <v>36</v>
      </c>
      <c r="K364" s="120">
        <f t="shared" si="5"/>
        <v>11.111111111111111</v>
      </c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9">
        <v>22</v>
      </c>
      <c r="J365" s="119">
        <v>61</v>
      </c>
      <c r="K365" s="120">
        <f t="shared" si="5"/>
        <v>36.065573770491802</v>
      </c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9">
        <v>28</v>
      </c>
      <c r="J366" s="119">
        <v>65</v>
      </c>
      <c r="K366" s="120">
        <f t="shared" si="5"/>
        <v>43.07692307692308</v>
      </c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9">
        <v>82</v>
      </c>
      <c r="J367" s="119">
        <v>239</v>
      </c>
      <c r="K367" s="120">
        <f t="shared" si="5"/>
        <v>34.309623430962347</v>
      </c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9">
        <v>25</v>
      </c>
      <c r="J368" s="119">
        <v>109</v>
      </c>
      <c r="K368" s="120">
        <f t="shared" si="5"/>
        <v>22.935779816513762</v>
      </c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9">
        <v>14</v>
      </c>
      <c r="J369" s="119">
        <v>108</v>
      </c>
      <c r="K369" s="120">
        <f t="shared" si="5"/>
        <v>12.962962962962962</v>
      </c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9">
        <v>21</v>
      </c>
      <c r="J370" s="119">
        <v>82</v>
      </c>
      <c r="K370" s="120">
        <f t="shared" si="5"/>
        <v>25.609756097560975</v>
      </c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9">
        <v>21</v>
      </c>
      <c r="J371" s="119">
        <v>88</v>
      </c>
      <c r="K371" s="120">
        <f t="shared" si="5"/>
        <v>23.863636363636363</v>
      </c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9">
        <v>58</v>
      </c>
      <c r="J372" s="119">
        <v>118</v>
      </c>
      <c r="K372" s="120">
        <f t="shared" si="5"/>
        <v>49.152542372881356</v>
      </c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9">
        <v>6</v>
      </c>
      <c r="J373" s="119">
        <v>17</v>
      </c>
      <c r="K373" s="120">
        <f t="shared" si="5"/>
        <v>35.294117647058826</v>
      </c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9">
        <v>2</v>
      </c>
      <c r="J374" s="119">
        <v>17</v>
      </c>
      <c r="K374" s="120">
        <f t="shared" si="5"/>
        <v>11.76470588235294</v>
      </c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9">
        <v>14</v>
      </c>
      <c r="J375" s="119">
        <v>143</v>
      </c>
      <c r="K375" s="120">
        <f t="shared" si="5"/>
        <v>9.79020979020979</v>
      </c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9">
        <v>51</v>
      </c>
      <c r="J376" s="119">
        <v>265</v>
      </c>
      <c r="K376" s="120">
        <f t="shared" si="5"/>
        <v>19.245283018867926</v>
      </c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9">
        <v>10</v>
      </c>
      <c r="J377" s="119">
        <v>33</v>
      </c>
      <c r="K377" s="120">
        <f t="shared" si="5"/>
        <v>30.303030303030305</v>
      </c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9">
        <v>6</v>
      </c>
      <c r="J378" s="119">
        <v>57</v>
      </c>
      <c r="K378" s="120">
        <f t="shared" si="5"/>
        <v>10.526315789473683</v>
      </c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9">
        <v>17</v>
      </c>
      <c r="J379" s="119">
        <v>48</v>
      </c>
      <c r="K379" s="120">
        <f t="shared" si="5"/>
        <v>35.416666666666671</v>
      </c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9">
        <v>4</v>
      </c>
      <c r="J380" s="119">
        <v>35</v>
      </c>
      <c r="K380" s="120">
        <f t="shared" si="5"/>
        <v>11.428571428571429</v>
      </c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9">
        <v>211</v>
      </c>
      <c r="J381" s="119">
        <v>701</v>
      </c>
      <c r="K381" s="120">
        <f t="shared" si="5"/>
        <v>30.099857346647646</v>
      </c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9">
        <v>47</v>
      </c>
      <c r="J382" s="119">
        <v>486</v>
      </c>
      <c r="K382" s="120">
        <f t="shared" si="5"/>
        <v>9.6707818930041149</v>
      </c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9">
        <v>14</v>
      </c>
      <c r="J383" s="119">
        <v>82</v>
      </c>
      <c r="K383" s="120">
        <f t="shared" si="5"/>
        <v>17.073170731707318</v>
      </c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9">
        <v>24</v>
      </c>
      <c r="J384" s="119">
        <v>63</v>
      </c>
      <c r="K384" s="120">
        <f t="shared" si="5"/>
        <v>38.095238095238095</v>
      </c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9">
        <v>11</v>
      </c>
      <c r="J385" s="119">
        <v>30</v>
      </c>
      <c r="K385" s="120">
        <f t="shared" si="5"/>
        <v>36.666666666666664</v>
      </c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9">
        <v>97</v>
      </c>
      <c r="J386" s="119">
        <v>697</v>
      </c>
      <c r="K386" s="120">
        <f t="shared" si="5"/>
        <v>13.916786226685796</v>
      </c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9">
        <v>8</v>
      </c>
      <c r="J387" s="119">
        <v>68</v>
      </c>
      <c r="K387" s="120">
        <f t="shared" si="5"/>
        <v>11.76470588235294</v>
      </c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9">
        <v>27</v>
      </c>
      <c r="J388" s="119">
        <v>72</v>
      </c>
      <c r="K388" s="120">
        <f t="shared" ref="K388:K451" si="6">I388/J388*100</f>
        <v>37.5</v>
      </c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9">
        <v>10</v>
      </c>
      <c r="J389" s="119">
        <v>81</v>
      </c>
      <c r="K389" s="120">
        <f t="shared" si="6"/>
        <v>12.345679012345679</v>
      </c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9">
        <v>48</v>
      </c>
      <c r="J390" s="119">
        <v>458</v>
      </c>
      <c r="K390" s="120">
        <f t="shared" si="6"/>
        <v>10.480349344978166</v>
      </c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9">
        <v>4222</v>
      </c>
      <c r="J391" s="119">
        <v>9867</v>
      </c>
      <c r="K391" s="120">
        <f t="shared" si="6"/>
        <v>42.789094963008004</v>
      </c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9">
        <v>13</v>
      </c>
      <c r="J392" s="119">
        <v>34</v>
      </c>
      <c r="K392" s="120">
        <f t="shared" si="6"/>
        <v>38.235294117647058</v>
      </c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9">
        <v>39</v>
      </c>
      <c r="J393" s="119">
        <v>321</v>
      </c>
      <c r="K393" s="120">
        <f t="shared" si="6"/>
        <v>12.149532710280374</v>
      </c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9">
        <v>465</v>
      </c>
      <c r="J394" s="119">
        <v>1298</v>
      </c>
      <c r="K394" s="120">
        <f t="shared" si="6"/>
        <v>35.824345146379045</v>
      </c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9">
        <v>16</v>
      </c>
      <c r="J395" s="119">
        <v>130</v>
      </c>
      <c r="K395" s="120">
        <f t="shared" si="6"/>
        <v>12.307692307692308</v>
      </c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9">
        <v>9</v>
      </c>
      <c r="J396" s="119">
        <v>100</v>
      </c>
      <c r="K396" s="120">
        <f t="shared" si="6"/>
        <v>9</v>
      </c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9">
        <v>19</v>
      </c>
      <c r="J397" s="119">
        <v>102</v>
      </c>
      <c r="K397" s="120">
        <f t="shared" si="6"/>
        <v>18.627450980392158</v>
      </c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9">
        <v>25</v>
      </c>
      <c r="J398" s="119">
        <v>127</v>
      </c>
      <c r="K398" s="120">
        <f t="shared" si="6"/>
        <v>19.685039370078741</v>
      </c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9">
        <v>30</v>
      </c>
      <c r="J399" s="119">
        <v>137</v>
      </c>
      <c r="K399" s="120">
        <f t="shared" si="6"/>
        <v>21.897810218978105</v>
      </c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9">
        <v>8</v>
      </c>
      <c r="J400" s="119">
        <v>89</v>
      </c>
      <c r="K400" s="120">
        <f t="shared" si="6"/>
        <v>8.9887640449438209</v>
      </c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9">
        <v>45</v>
      </c>
      <c r="J401" s="119">
        <v>264</v>
      </c>
      <c r="K401" s="120">
        <f t="shared" si="6"/>
        <v>17.045454545454543</v>
      </c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9">
        <v>50</v>
      </c>
      <c r="J402" s="119">
        <v>201</v>
      </c>
      <c r="K402" s="120">
        <f t="shared" si="6"/>
        <v>24.875621890547265</v>
      </c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9">
        <v>87</v>
      </c>
      <c r="J403" s="119">
        <v>611</v>
      </c>
      <c r="K403" s="120">
        <f t="shared" si="6"/>
        <v>14.238952536824879</v>
      </c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9">
        <v>122</v>
      </c>
      <c r="J404" s="119">
        <v>216</v>
      </c>
      <c r="K404" s="120">
        <f t="shared" si="6"/>
        <v>56.481481481481474</v>
      </c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9">
        <v>9</v>
      </c>
      <c r="J405" s="119">
        <v>62</v>
      </c>
      <c r="K405" s="120">
        <f t="shared" si="6"/>
        <v>14.516129032258066</v>
      </c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9">
        <v>52</v>
      </c>
      <c r="J406" s="119">
        <v>244</v>
      </c>
      <c r="K406" s="120">
        <f t="shared" si="6"/>
        <v>21.311475409836063</v>
      </c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9">
        <v>5</v>
      </c>
      <c r="J407" s="119">
        <v>42</v>
      </c>
      <c r="K407" s="120">
        <f t="shared" si="6"/>
        <v>11.904761904761903</v>
      </c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9">
        <v>33</v>
      </c>
      <c r="J408" s="119">
        <v>101</v>
      </c>
      <c r="K408" s="120">
        <f t="shared" si="6"/>
        <v>32.673267326732677</v>
      </c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9">
        <v>43</v>
      </c>
      <c r="J409" s="119">
        <v>80</v>
      </c>
      <c r="K409" s="120">
        <f t="shared" si="6"/>
        <v>53.75</v>
      </c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9">
        <v>197</v>
      </c>
      <c r="J410" s="119">
        <v>296</v>
      </c>
      <c r="K410" s="120">
        <f t="shared" si="6"/>
        <v>66.554054054054063</v>
      </c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9">
        <v>6</v>
      </c>
      <c r="J411" s="119">
        <v>36</v>
      </c>
      <c r="K411" s="120">
        <f t="shared" si="6"/>
        <v>16.666666666666664</v>
      </c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9">
        <v>62</v>
      </c>
      <c r="J412" s="119">
        <v>204</v>
      </c>
      <c r="K412" s="120">
        <f t="shared" si="6"/>
        <v>30.392156862745097</v>
      </c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9">
        <v>23</v>
      </c>
      <c r="J413" s="119">
        <v>98</v>
      </c>
      <c r="K413" s="120">
        <f t="shared" si="6"/>
        <v>23.469387755102041</v>
      </c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9">
        <v>620</v>
      </c>
      <c r="J414" s="119">
        <v>1530</v>
      </c>
      <c r="K414" s="120">
        <f t="shared" si="6"/>
        <v>40.522875816993462</v>
      </c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9">
        <v>8</v>
      </c>
      <c r="J415" s="119">
        <v>26</v>
      </c>
      <c r="K415" s="120">
        <f t="shared" si="6"/>
        <v>30.76923076923077</v>
      </c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9">
        <v>24</v>
      </c>
      <c r="J416" s="119">
        <v>88</v>
      </c>
      <c r="K416" s="120">
        <f t="shared" si="6"/>
        <v>27.27272727272727</v>
      </c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9">
        <v>58</v>
      </c>
      <c r="J417" s="119">
        <v>568</v>
      </c>
      <c r="K417" s="120">
        <f t="shared" si="6"/>
        <v>10.211267605633804</v>
      </c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9">
        <v>27</v>
      </c>
      <c r="J418" s="119">
        <v>77</v>
      </c>
      <c r="K418" s="120">
        <f t="shared" si="6"/>
        <v>35.064935064935064</v>
      </c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9">
        <v>3</v>
      </c>
      <c r="J419" s="119">
        <v>31</v>
      </c>
      <c r="K419" s="120">
        <f t="shared" si="6"/>
        <v>9.67741935483871</v>
      </c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9">
        <v>23</v>
      </c>
      <c r="J420" s="119">
        <v>177</v>
      </c>
      <c r="K420" s="120">
        <f t="shared" si="6"/>
        <v>12.994350282485875</v>
      </c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9">
        <v>122</v>
      </c>
      <c r="J421" s="119">
        <v>477</v>
      </c>
      <c r="K421" s="120">
        <f t="shared" si="6"/>
        <v>25.576519916142558</v>
      </c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9">
        <v>8</v>
      </c>
      <c r="J422" s="119">
        <v>33</v>
      </c>
      <c r="K422" s="120">
        <f t="shared" si="6"/>
        <v>24.242424242424242</v>
      </c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9">
        <v>91</v>
      </c>
      <c r="J423" s="119">
        <v>136</v>
      </c>
      <c r="K423" s="120">
        <f t="shared" si="6"/>
        <v>66.911764705882348</v>
      </c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9">
        <v>136</v>
      </c>
      <c r="J424" s="119">
        <v>758</v>
      </c>
      <c r="K424" s="120">
        <f t="shared" si="6"/>
        <v>17.941952506596305</v>
      </c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9">
        <v>83</v>
      </c>
      <c r="J425" s="119">
        <v>285</v>
      </c>
      <c r="K425" s="120">
        <f t="shared" si="6"/>
        <v>29.122807017543863</v>
      </c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9">
        <v>52</v>
      </c>
      <c r="J426" s="119">
        <v>113</v>
      </c>
      <c r="K426" s="120">
        <f t="shared" si="6"/>
        <v>46.017699115044245</v>
      </c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9">
        <v>569</v>
      </c>
      <c r="J427" s="119">
        <v>932</v>
      </c>
      <c r="K427" s="120">
        <f t="shared" si="6"/>
        <v>61.05150214592274</v>
      </c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9">
        <v>21</v>
      </c>
      <c r="J428" s="119">
        <v>66</v>
      </c>
      <c r="K428" s="120">
        <f t="shared" si="6"/>
        <v>31.818181818181817</v>
      </c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9">
        <v>203</v>
      </c>
      <c r="J429" s="119">
        <v>702</v>
      </c>
      <c r="K429" s="120">
        <f t="shared" si="6"/>
        <v>28.917378917378915</v>
      </c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9">
        <v>157</v>
      </c>
      <c r="J430" s="119">
        <v>384</v>
      </c>
      <c r="K430" s="120">
        <f t="shared" si="6"/>
        <v>40.885416666666671</v>
      </c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9">
        <v>721</v>
      </c>
      <c r="J431" s="119">
        <v>2346</v>
      </c>
      <c r="K431" s="120">
        <f t="shared" si="6"/>
        <v>30.733162830349531</v>
      </c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9">
        <v>21</v>
      </c>
      <c r="J432" s="119">
        <v>135</v>
      </c>
      <c r="K432" s="120">
        <f t="shared" si="6"/>
        <v>15.555555555555555</v>
      </c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9">
        <v>47</v>
      </c>
      <c r="J433" s="119">
        <v>154</v>
      </c>
      <c r="K433" s="120">
        <f t="shared" si="6"/>
        <v>30.519480519480517</v>
      </c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9">
        <v>6</v>
      </c>
      <c r="J434" s="119">
        <v>29</v>
      </c>
      <c r="K434" s="120">
        <f t="shared" si="6"/>
        <v>20.689655172413794</v>
      </c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9">
        <v>33</v>
      </c>
      <c r="J435" s="119">
        <v>138</v>
      </c>
      <c r="K435" s="120">
        <f t="shared" si="6"/>
        <v>23.913043478260871</v>
      </c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9">
        <v>104</v>
      </c>
      <c r="J436" s="119">
        <v>348</v>
      </c>
      <c r="K436" s="120">
        <f t="shared" si="6"/>
        <v>29.885057471264371</v>
      </c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9">
        <v>1442</v>
      </c>
      <c r="J437" s="119">
        <v>5070</v>
      </c>
      <c r="K437" s="120">
        <f t="shared" si="6"/>
        <v>28.441814595660748</v>
      </c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9">
        <v>92</v>
      </c>
      <c r="J438" s="119">
        <v>344</v>
      </c>
      <c r="K438" s="120">
        <f t="shared" si="6"/>
        <v>26.744186046511626</v>
      </c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9">
        <v>93</v>
      </c>
      <c r="J439" s="119">
        <v>206</v>
      </c>
      <c r="K439" s="120">
        <f t="shared" si="6"/>
        <v>45.145631067961169</v>
      </c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9">
        <v>16</v>
      </c>
      <c r="J440" s="119">
        <v>127</v>
      </c>
      <c r="K440" s="120">
        <f t="shared" si="6"/>
        <v>12.598425196850393</v>
      </c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9">
        <v>156</v>
      </c>
      <c r="J441" s="119">
        <v>273</v>
      </c>
      <c r="K441" s="120">
        <f t="shared" si="6"/>
        <v>57.142857142857139</v>
      </c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9">
        <v>87</v>
      </c>
      <c r="J442" s="119">
        <v>297</v>
      </c>
      <c r="K442" s="120">
        <f t="shared" si="6"/>
        <v>29.292929292929294</v>
      </c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9">
        <v>349</v>
      </c>
      <c r="J443" s="119">
        <v>888</v>
      </c>
      <c r="K443" s="120">
        <f t="shared" si="6"/>
        <v>39.301801801801801</v>
      </c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9">
        <v>54</v>
      </c>
      <c r="J444" s="119">
        <v>167</v>
      </c>
      <c r="K444" s="120">
        <f t="shared" si="6"/>
        <v>32.335329341317362</v>
      </c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9">
        <v>146</v>
      </c>
      <c r="J445" s="119">
        <v>504</v>
      </c>
      <c r="K445" s="120">
        <f t="shared" si="6"/>
        <v>28.968253968253972</v>
      </c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9">
        <v>20</v>
      </c>
      <c r="J446" s="119">
        <v>76</v>
      </c>
      <c r="K446" s="120">
        <f t="shared" si="6"/>
        <v>26.315789473684209</v>
      </c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9">
        <v>11</v>
      </c>
      <c r="J447" s="119">
        <v>46</v>
      </c>
      <c r="K447" s="120">
        <f t="shared" si="6"/>
        <v>23.913043478260871</v>
      </c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9">
        <v>795</v>
      </c>
      <c r="J448" s="119">
        <v>1587</v>
      </c>
      <c r="K448" s="120">
        <f t="shared" si="6"/>
        <v>50.094517958412098</v>
      </c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9">
        <v>20</v>
      </c>
      <c r="J449" s="119">
        <v>75</v>
      </c>
      <c r="K449" s="120">
        <f t="shared" si="6"/>
        <v>26.666666666666668</v>
      </c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9">
        <v>36</v>
      </c>
      <c r="J450" s="119">
        <v>233</v>
      </c>
      <c r="K450" s="120">
        <f t="shared" si="6"/>
        <v>15.450643776824036</v>
      </c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9">
        <v>4</v>
      </c>
      <c r="J451" s="119">
        <v>37</v>
      </c>
      <c r="K451" s="120">
        <f t="shared" si="6"/>
        <v>10.810810810810811</v>
      </c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9">
        <v>126</v>
      </c>
      <c r="J452" s="119">
        <v>562</v>
      </c>
      <c r="K452" s="120">
        <f t="shared" ref="K452:K515" si="7">I452/J452*100</f>
        <v>22.419928825622776</v>
      </c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9">
        <v>13</v>
      </c>
      <c r="J453" s="119">
        <v>59</v>
      </c>
      <c r="K453" s="120">
        <f t="shared" si="7"/>
        <v>22.033898305084744</v>
      </c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9">
        <v>2</v>
      </c>
      <c r="J454" s="119">
        <v>25</v>
      </c>
      <c r="K454" s="120">
        <f t="shared" si="7"/>
        <v>8</v>
      </c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9">
        <v>5</v>
      </c>
      <c r="J455" s="119">
        <v>46</v>
      </c>
      <c r="K455" s="120">
        <f t="shared" si="7"/>
        <v>10.869565217391305</v>
      </c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9">
        <v>49</v>
      </c>
      <c r="J456" s="119">
        <v>92</v>
      </c>
      <c r="K456" s="120">
        <f t="shared" si="7"/>
        <v>53.260869565217398</v>
      </c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9">
        <v>237</v>
      </c>
      <c r="J457" s="119">
        <v>698</v>
      </c>
      <c r="K457" s="120">
        <f t="shared" si="7"/>
        <v>33.954154727793693</v>
      </c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9">
        <v>249</v>
      </c>
      <c r="J458" s="119">
        <v>605</v>
      </c>
      <c r="K458" s="120">
        <f t="shared" si="7"/>
        <v>41.15702479338843</v>
      </c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9">
        <v>85</v>
      </c>
      <c r="J459" s="119">
        <v>244</v>
      </c>
      <c r="K459" s="120">
        <f t="shared" si="7"/>
        <v>34.83606557377049</v>
      </c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9">
        <v>29</v>
      </c>
      <c r="J460" s="119">
        <v>194</v>
      </c>
      <c r="K460" s="120">
        <f t="shared" si="7"/>
        <v>14.948453608247423</v>
      </c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9">
        <v>2</v>
      </c>
      <c r="J461" s="119">
        <v>10</v>
      </c>
      <c r="K461" s="120">
        <f t="shared" si="7"/>
        <v>20</v>
      </c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9">
        <v>92</v>
      </c>
      <c r="J462" s="119">
        <v>214</v>
      </c>
      <c r="K462" s="120">
        <f t="shared" si="7"/>
        <v>42.990654205607477</v>
      </c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9">
        <v>2233</v>
      </c>
      <c r="J463" s="119">
        <v>4506</v>
      </c>
      <c r="K463" s="120">
        <f t="shared" si="7"/>
        <v>49.556147359076789</v>
      </c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9">
        <v>40</v>
      </c>
      <c r="J464" s="119">
        <v>70</v>
      </c>
      <c r="K464" s="120">
        <f t="shared" si="7"/>
        <v>57.142857142857139</v>
      </c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9">
        <v>18</v>
      </c>
      <c r="J465" s="119">
        <v>50</v>
      </c>
      <c r="K465" s="120">
        <f t="shared" si="7"/>
        <v>36</v>
      </c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9">
        <v>31</v>
      </c>
      <c r="J466" s="119">
        <v>133</v>
      </c>
      <c r="K466" s="120">
        <f t="shared" si="7"/>
        <v>23.308270676691727</v>
      </c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9">
        <v>106</v>
      </c>
      <c r="J467" s="119">
        <v>495</v>
      </c>
      <c r="K467" s="120">
        <f t="shared" si="7"/>
        <v>21.414141414141412</v>
      </c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9">
        <v>889</v>
      </c>
      <c r="J468" s="119">
        <v>2895</v>
      </c>
      <c r="K468" s="120">
        <f t="shared" si="7"/>
        <v>30.708117443868737</v>
      </c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9">
        <v>66</v>
      </c>
      <c r="J469" s="119">
        <v>401</v>
      </c>
      <c r="K469" s="120">
        <f t="shared" si="7"/>
        <v>16.458852867830423</v>
      </c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9">
        <v>108</v>
      </c>
      <c r="J470" s="119">
        <v>435</v>
      </c>
      <c r="K470" s="120">
        <f t="shared" si="7"/>
        <v>24.827586206896552</v>
      </c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9">
        <v>17</v>
      </c>
      <c r="J471" s="119">
        <v>43</v>
      </c>
      <c r="K471" s="120">
        <f t="shared" si="7"/>
        <v>39.534883720930232</v>
      </c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9">
        <v>40</v>
      </c>
      <c r="J472" s="119">
        <v>160</v>
      </c>
      <c r="K472" s="120">
        <f t="shared" si="7"/>
        <v>25</v>
      </c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9">
        <v>16</v>
      </c>
      <c r="J473" s="119">
        <v>58</v>
      </c>
      <c r="K473" s="120">
        <f t="shared" si="7"/>
        <v>27.586206896551722</v>
      </c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9">
        <v>37</v>
      </c>
      <c r="J474" s="119">
        <v>125</v>
      </c>
      <c r="K474" s="120">
        <f t="shared" si="7"/>
        <v>29.599999999999998</v>
      </c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9">
        <v>37</v>
      </c>
      <c r="J475" s="119">
        <v>95</v>
      </c>
      <c r="K475" s="120">
        <f t="shared" si="7"/>
        <v>38.94736842105263</v>
      </c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9">
        <v>24</v>
      </c>
      <c r="J476" s="119">
        <v>110</v>
      </c>
      <c r="K476" s="120">
        <f t="shared" si="7"/>
        <v>21.818181818181817</v>
      </c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9">
        <v>114</v>
      </c>
      <c r="J477" s="119">
        <v>401</v>
      </c>
      <c r="K477" s="120">
        <f t="shared" si="7"/>
        <v>28.428927680798004</v>
      </c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9">
        <v>26</v>
      </c>
      <c r="J478" s="119">
        <v>47</v>
      </c>
      <c r="K478" s="120">
        <f t="shared" si="7"/>
        <v>55.319148936170215</v>
      </c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9">
        <v>61</v>
      </c>
      <c r="J479" s="119">
        <v>223</v>
      </c>
      <c r="K479" s="120">
        <f t="shared" si="7"/>
        <v>27.3542600896861</v>
      </c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9">
        <v>15</v>
      </c>
      <c r="J480" s="119">
        <v>42</v>
      </c>
      <c r="K480" s="120">
        <f t="shared" si="7"/>
        <v>35.714285714285715</v>
      </c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9">
        <v>514</v>
      </c>
      <c r="J481" s="119">
        <v>854</v>
      </c>
      <c r="K481" s="120">
        <f t="shared" si="7"/>
        <v>60.187353629976585</v>
      </c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9">
        <v>36</v>
      </c>
      <c r="J482" s="119">
        <v>105</v>
      </c>
      <c r="K482" s="120">
        <f t="shared" si="7"/>
        <v>34.285714285714285</v>
      </c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9">
        <v>10</v>
      </c>
      <c r="J483" s="119">
        <v>33</v>
      </c>
      <c r="K483" s="120">
        <f t="shared" si="7"/>
        <v>30.303030303030305</v>
      </c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9">
        <v>37</v>
      </c>
      <c r="J484" s="119">
        <v>159</v>
      </c>
      <c r="K484" s="120">
        <f t="shared" si="7"/>
        <v>23.270440251572328</v>
      </c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9">
        <v>166</v>
      </c>
      <c r="J485" s="119">
        <v>320</v>
      </c>
      <c r="K485" s="120">
        <f t="shared" si="7"/>
        <v>51.875000000000007</v>
      </c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9">
        <v>28</v>
      </c>
      <c r="J486" s="119">
        <v>62</v>
      </c>
      <c r="K486" s="120">
        <f t="shared" si="7"/>
        <v>45.161290322580641</v>
      </c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9">
        <v>11</v>
      </c>
      <c r="J487" s="119">
        <v>42</v>
      </c>
      <c r="K487" s="120">
        <f t="shared" si="7"/>
        <v>26.190476190476193</v>
      </c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9">
        <v>9</v>
      </c>
      <c r="J488" s="119">
        <v>20</v>
      </c>
      <c r="K488" s="120">
        <f t="shared" si="7"/>
        <v>45</v>
      </c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9">
        <v>34</v>
      </c>
      <c r="J489" s="119">
        <v>90</v>
      </c>
      <c r="K489" s="120">
        <f t="shared" si="7"/>
        <v>37.777777777777779</v>
      </c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9">
        <v>533</v>
      </c>
      <c r="J490" s="119">
        <v>1368</v>
      </c>
      <c r="K490" s="120">
        <f t="shared" si="7"/>
        <v>38.961988304093573</v>
      </c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9">
        <v>3754</v>
      </c>
      <c r="J491" s="119">
        <v>8402</v>
      </c>
      <c r="K491" s="120">
        <f t="shared" si="7"/>
        <v>44.679838133777672</v>
      </c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9">
        <v>32</v>
      </c>
      <c r="J492" s="119">
        <v>64</v>
      </c>
      <c r="K492" s="120">
        <f t="shared" si="7"/>
        <v>50</v>
      </c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9">
        <v>4</v>
      </c>
      <c r="J493" s="119">
        <v>35</v>
      </c>
      <c r="K493" s="120">
        <f t="shared" si="7"/>
        <v>11.428571428571429</v>
      </c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9">
        <v>39</v>
      </c>
      <c r="J494" s="119">
        <v>121</v>
      </c>
      <c r="K494" s="120">
        <f t="shared" si="7"/>
        <v>32.231404958677686</v>
      </c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9">
        <v>30</v>
      </c>
      <c r="J495" s="119">
        <v>100</v>
      </c>
      <c r="K495" s="120">
        <f t="shared" si="7"/>
        <v>30</v>
      </c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9">
        <v>605</v>
      </c>
      <c r="J496" s="119">
        <v>2492</v>
      </c>
      <c r="K496" s="120">
        <f t="shared" si="7"/>
        <v>24.277688603531299</v>
      </c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9">
        <v>84</v>
      </c>
      <c r="J497" s="119">
        <v>437</v>
      </c>
      <c r="K497" s="120">
        <f t="shared" si="7"/>
        <v>19.221967963386728</v>
      </c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9">
        <v>234</v>
      </c>
      <c r="J498" s="119">
        <v>544</v>
      </c>
      <c r="K498" s="120">
        <f t="shared" si="7"/>
        <v>43.014705882352942</v>
      </c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9">
        <v>17</v>
      </c>
      <c r="J499" s="119">
        <v>123</v>
      </c>
      <c r="K499" s="120">
        <f t="shared" si="7"/>
        <v>13.821138211382115</v>
      </c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9">
        <v>58</v>
      </c>
      <c r="J500" s="119">
        <v>217</v>
      </c>
      <c r="K500" s="120">
        <f t="shared" si="7"/>
        <v>26.728110599078342</v>
      </c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9">
        <v>34</v>
      </c>
      <c r="J501" s="119">
        <v>132</v>
      </c>
      <c r="K501" s="120">
        <f t="shared" si="7"/>
        <v>25.757575757575758</v>
      </c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9">
        <v>20</v>
      </c>
      <c r="J502" s="119">
        <v>42</v>
      </c>
      <c r="K502" s="120">
        <f t="shared" si="7"/>
        <v>47.619047619047613</v>
      </c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9">
        <v>11</v>
      </c>
      <c r="J503" s="119">
        <v>53</v>
      </c>
      <c r="K503" s="120">
        <f t="shared" si="7"/>
        <v>20.754716981132077</v>
      </c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9">
        <v>15</v>
      </c>
      <c r="J504" s="119">
        <v>64</v>
      </c>
      <c r="K504" s="120">
        <f t="shared" si="7"/>
        <v>23.4375</v>
      </c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9">
        <v>6</v>
      </c>
      <c r="J505" s="119">
        <v>33</v>
      </c>
      <c r="K505" s="120">
        <f t="shared" si="7"/>
        <v>18.181818181818183</v>
      </c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9">
        <v>17</v>
      </c>
      <c r="J506" s="119">
        <v>64</v>
      </c>
      <c r="K506" s="120">
        <f t="shared" si="7"/>
        <v>26.5625</v>
      </c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9">
        <v>22</v>
      </c>
      <c r="J507" s="119">
        <v>131</v>
      </c>
      <c r="K507" s="120">
        <f t="shared" si="7"/>
        <v>16.793893129770993</v>
      </c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9">
        <v>107</v>
      </c>
      <c r="J508" s="119">
        <v>218</v>
      </c>
      <c r="K508" s="120">
        <f t="shared" si="7"/>
        <v>49.082568807339449</v>
      </c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9">
        <v>9</v>
      </c>
      <c r="J509" s="119">
        <v>69</v>
      </c>
      <c r="K509" s="120">
        <f t="shared" si="7"/>
        <v>13.043478260869565</v>
      </c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9">
        <v>26</v>
      </c>
      <c r="J510" s="119">
        <v>90</v>
      </c>
      <c r="K510" s="120">
        <f t="shared" si="7"/>
        <v>28.888888888888886</v>
      </c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9">
        <v>572</v>
      </c>
      <c r="J511" s="119">
        <v>1710</v>
      </c>
      <c r="K511" s="120">
        <f t="shared" si="7"/>
        <v>33.450292397660817</v>
      </c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9">
        <v>229</v>
      </c>
      <c r="J512" s="119">
        <v>540</v>
      </c>
      <c r="K512" s="120">
        <f t="shared" si="7"/>
        <v>42.407407407407405</v>
      </c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9">
        <v>29</v>
      </c>
      <c r="J513" s="119">
        <v>115</v>
      </c>
      <c r="K513" s="120">
        <f t="shared" si="7"/>
        <v>25.217391304347824</v>
      </c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9">
        <v>14</v>
      </c>
      <c r="J514" s="119">
        <v>43</v>
      </c>
      <c r="K514" s="120">
        <f t="shared" si="7"/>
        <v>32.558139534883722</v>
      </c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9">
        <v>29</v>
      </c>
      <c r="J515" s="119">
        <v>146</v>
      </c>
      <c r="K515" s="120">
        <f t="shared" si="7"/>
        <v>19.863013698630137</v>
      </c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9">
        <v>6</v>
      </c>
      <c r="J516" s="119">
        <v>62</v>
      </c>
      <c r="K516" s="120">
        <f t="shared" ref="K516:K579" si="8">I516/J516*100</f>
        <v>9.67741935483871</v>
      </c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9">
        <v>925</v>
      </c>
      <c r="J517" s="119">
        <v>2397</v>
      </c>
      <c r="K517" s="120">
        <f t="shared" si="8"/>
        <v>38.589904046725074</v>
      </c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9">
        <v>76</v>
      </c>
      <c r="J518" s="119">
        <v>156</v>
      </c>
      <c r="K518" s="120">
        <f t="shared" si="8"/>
        <v>48.717948717948715</v>
      </c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9">
        <v>9</v>
      </c>
      <c r="J519" s="119">
        <v>34</v>
      </c>
      <c r="K519" s="120">
        <f t="shared" si="8"/>
        <v>26.47058823529412</v>
      </c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9">
        <v>16</v>
      </c>
      <c r="J520" s="119">
        <v>37</v>
      </c>
      <c r="K520" s="120">
        <f t="shared" si="8"/>
        <v>43.243243243243242</v>
      </c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9">
        <v>6</v>
      </c>
      <c r="J521" s="119">
        <v>32</v>
      </c>
      <c r="K521" s="120">
        <f t="shared" si="8"/>
        <v>18.75</v>
      </c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9">
        <v>114</v>
      </c>
      <c r="J522" s="119">
        <v>383</v>
      </c>
      <c r="K522" s="120">
        <f t="shared" si="8"/>
        <v>29.765013054830288</v>
      </c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9">
        <v>184</v>
      </c>
      <c r="J523" s="119">
        <v>590</v>
      </c>
      <c r="K523" s="120">
        <f t="shared" si="8"/>
        <v>31.186440677966104</v>
      </c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9">
        <v>22</v>
      </c>
      <c r="J524" s="119">
        <v>75</v>
      </c>
      <c r="K524" s="120">
        <f t="shared" si="8"/>
        <v>29.333333333333332</v>
      </c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9">
        <v>113</v>
      </c>
      <c r="J525" s="119">
        <v>401</v>
      </c>
      <c r="K525" s="120">
        <f t="shared" si="8"/>
        <v>28.179551122194514</v>
      </c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9">
        <v>84</v>
      </c>
      <c r="J526" s="119">
        <v>326</v>
      </c>
      <c r="K526" s="120">
        <f t="shared" si="8"/>
        <v>25.766871165644172</v>
      </c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9">
        <v>185</v>
      </c>
      <c r="J527" s="119">
        <v>695</v>
      </c>
      <c r="K527" s="120">
        <f t="shared" si="8"/>
        <v>26.618705035971225</v>
      </c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9">
        <v>45</v>
      </c>
      <c r="J528" s="119">
        <v>100</v>
      </c>
      <c r="K528" s="120">
        <f t="shared" si="8"/>
        <v>45</v>
      </c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9">
        <v>22</v>
      </c>
      <c r="J529" s="119">
        <v>88</v>
      </c>
      <c r="K529" s="120">
        <f t="shared" si="8"/>
        <v>25</v>
      </c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9">
        <v>4</v>
      </c>
      <c r="J530" s="119">
        <v>24</v>
      </c>
      <c r="K530" s="120">
        <f t="shared" si="8"/>
        <v>16.666666666666664</v>
      </c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9">
        <v>3</v>
      </c>
      <c r="J531" s="119">
        <v>11</v>
      </c>
      <c r="K531" s="120">
        <f t="shared" si="8"/>
        <v>27.27272727272727</v>
      </c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9">
        <v>1137</v>
      </c>
      <c r="J532" s="119">
        <v>2310</v>
      </c>
      <c r="K532" s="120">
        <f t="shared" si="8"/>
        <v>49.220779220779221</v>
      </c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9">
        <v>8</v>
      </c>
      <c r="J533" s="119">
        <v>29</v>
      </c>
      <c r="K533" s="120">
        <f t="shared" si="8"/>
        <v>27.586206896551722</v>
      </c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9">
        <v>48</v>
      </c>
      <c r="J534" s="119">
        <v>249</v>
      </c>
      <c r="K534" s="120">
        <f t="shared" si="8"/>
        <v>19.277108433734941</v>
      </c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9">
        <v>85</v>
      </c>
      <c r="J535" s="119">
        <v>284</v>
      </c>
      <c r="K535" s="120">
        <f t="shared" si="8"/>
        <v>29.929577464788732</v>
      </c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9">
        <v>1</v>
      </c>
      <c r="J536" s="119">
        <v>16</v>
      </c>
      <c r="K536" s="120">
        <f t="shared" si="8"/>
        <v>6.25</v>
      </c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9">
        <v>71</v>
      </c>
      <c r="J537" s="119">
        <v>199</v>
      </c>
      <c r="K537" s="120">
        <f t="shared" si="8"/>
        <v>35.678391959798994</v>
      </c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9">
        <v>3274</v>
      </c>
      <c r="J538" s="119">
        <v>8964</v>
      </c>
      <c r="K538" s="120">
        <f t="shared" si="8"/>
        <v>36.523873270861223</v>
      </c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9">
        <v>41</v>
      </c>
      <c r="J539" s="119">
        <v>75</v>
      </c>
      <c r="K539" s="120">
        <f t="shared" si="8"/>
        <v>54.666666666666664</v>
      </c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9">
        <v>78</v>
      </c>
      <c r="J540" s="119">
        <v>284</v>
      </c>
      <c r="K540" s="120">
        <f t="shared" si="8"/>
        <v>27.464788732394368</v>
      </c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9">
        <v>23</v>
      </c>
      <c r="J541" s="119">
        <v>101</v>
      </c>
      <c r="K541" s="120">
        <f t="shared" si="8"/>
        <v>22.772277227722775</v>
      </c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9">
        <v>12</v>
      </c>
      <c r="J542" s="119">
        <v>68</v>
      </c>
      <c r="K542" s="120">
        <f t="shared" si="8"/>
        <v>17.647058823529413</v>
      </c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9">
        <v>19</v>
      </c>
      <c r="J543" s="119">
        <v>88</v>
      </c>
      <c r="K543" s="120">
        <f t="shared" si="8"/>
        <v>21.59090909090909</v>
      </c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9">
        <v>14</v>
      </c>
      <c r="J544" s="119">
        <v>34</v>
      </c>
      <c r="K544" s="120">
        <f t="shared" si="8"/>
        <v>41.17647058823529</v>
      </c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9">
        <v>17</v>
      </c>
      <c r="J545" s="119">
        <v>56</v>
      </c>
      <c r="K545" s="120">
        <f t="shared" si="8"/>
        <v>30.357142857142854</v>
      </c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9">
        <v>1799</v>
      </c>
      <c r="J546" s="119">
        <v>4570</v>
      </c>
      <c r="K546" s="120">
        <f t="shared" si="8"/>
        <v>39.365426695842451</v>
      </c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9">
        <v>42</v>
      </c>
      <c r="J547" s="119">
        <v>128</v>
      </c>
      <c r="K547" s="120">
        <f t="shared" si="8"/>
        <v>32.8125</v>
      </c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9">
        <v>4190</v>
      </c>
      <c r="J548" s="119">
        <v>10728</v>
      </c>
      <c r="K548" s="120">
        <f t="shared" si="8"/>
        <v>39.056674123788213</v>
      </c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9">
        <v>445</v>
      </c>
      <c r="J549" s="119">
        <v>1723</v>
      </c>
      <c r="K549" s="120">
        <f t="shared" si="8"/>
        <v>25.827045850261172</v>
      </c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9">
        <v>1376</v>
      </c>
      <c r="J550" s="119">
        <v>3242</v>
      </c>
      <c r="K550" s="120">
        <f t="shared" si="8"/>
        <v>42.442936458975936</v>
      </c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9">
        <v>1</v>
      </c>
      <c r="J551" s="119">
        <v>26</v>
      </c>
      <c r="K551" s="120">
        <f t="shared" si="8"/>
        <v>3.8461538461538463</v>
      </c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9">
        <v>229</v>
      </c>
      <c r="J552" s="119">
        <v>1094</v>
      </c>
      <c r="K552" s="120">
        <f t="shared" si="8"/>
        <v>20.932358318098721</v>
      </c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9">
        <v>7</v>
      </c>
      <c r="J553" s="119">
        <v>28</v>
      </c>
      <c r="K553" s="120">
        <f t="shared" si="8"/>
        <v>25</v>
      </c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9">
        <v>3</v>
      </c>
      <c r="J554" s="119">
        <v>25</v>
      </c>
      <c r="K554" s="120">
        <f t="shared" si="8"/>
        <v>12</v>
      </c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9">
        <v>2</v>
      </c>
      <c r="J555" s="119">
        <v>17</v>
      </c>
      <c r="K555" s="120">
        <f t="shared" si="8"/>
        <v>11.76470588235294</v>
      </c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9">
        <v>46</v>
      </c>
      <c r="J556" s="119">
        <v>578</v>
      </c>
      <c r="K556" s="120">
        <f t="shared" si="8"/>
        <v>7.9584775086505193</v>
      </c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9">
        <v>33</v>
      </c>
      <c r="J557" s="119">
        <v>94</v>
      </c>
      <c r="K557" s="120">
        <f t="shared" si="8"/>
        <v>35.106382978723403</v>
      </c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9">
        <v>17</v>
      </c>
      <c r="J558" s="119">
        <v>42</v>
      </c>
      <c r="K558" s="120">
        <f t="shared" si="8"/>
        <v>40.476190476190474</v>
      </c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9">
        <v>82</v>
      </c>
      <c r="J559" s="119">
        <v>674</v>
      </c>
      <c r="K559" s="120">
        <f t="shared" si="8"/>
        <v>12.166172106824925</v>
      </c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9">
        <v>1079</v>
      </c>
      <c r="J560" s="119">
        <v>5627</v>
      </c>
      <c r="K560" s="120">
        <f t="shared" si="8"/>
        <v>19.175404300693085</v>
      </c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9">
        <v>3757</v>
      </c>
      <c r="J561" s="119">
        <v>9685</v>
      </c>
      <c r="K561" s="120">
        <f t="shared" si="8"/>
        <v>38.791946308724832</v>
      </c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9">
        <v>113</v>
      </c>
      <c r="J562" s="119">
        <v>193</v>
      </c>
      <c r="K562" s="120">
        <f t="shared" si="8"/>
        <v>58.549222797927456</v>
      </c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9">
        <v>58</v>
      </c>
      <c r="J563" s="119">
        <v>108</v>
      </c>
      <c r="K563" s="120">
        <f t="shared" si="8"/>
        <v>53.703703703703709</v>
      </c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9">
        <v>209</v>
      </c>
      <c r="J564" s="119">
        <v>466</v>
      </c>
      <c r="K564" s="120">
        <f t="shared" si="8"/>
        <v>44.849785407725321</v>
      </c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9">
        <v>189</v>
      </c>
      <c r="J565" s="119">
        <v>406</v>
      </c>
      <c r="K565" s="120">
        <f t="shared" si="8"/>
        <v>46.551724137931032</v>
      </c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9">
        <v>81408</v>
      </c>
      <c r="J566" s="119">
        <v>165329</v>
      </c>
      <c r="K566" s="120">
        <f t="shared" si="8"/>
        <v>49.240000241941821</v>
      </c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9">
        <v>116</v>
      </c>
      <c r="J567" s="119">
        <v>418</v>
      </c>
      <c r="K567" s="120">
        <f t="shared" si="8"/>
        <v>27.751196172248804</v>
      </c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9">
        <v>40</v>
      </c>
      <c r="J568" s="119">
        <v>110</v>
      </c>
      <c r="K568" s="120">
        <f t="shared" si="8"/>
        <v>36.363636363636367</v>
      </c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9">
        <v>274</v>
      </c>
      <c r="J569" s="119">
        <v>1080</v>
      </c>
      <c r="K569" s="120">
        <f t="shared" si="8"/>
        <v>25.37037037037037</v>
      </c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9">
        <v>584</v>
      </c>
      <c r="J570" s="119">
        <v>1285</v>
      </c>
      <c r="K570" s="120">
        <f t="shared" si="8"/>
        <v>45.447470817120625</v>
      </c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9">
        <v>29</v>
      </c>
      <c r="J571" s="119">
        <v>109</v>
      </c>
      <c r="K571" s="120">
        <f t="shared" si="8"/>
        <v>26.605504587155966</v>
      </c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9">
        <v>77</v>
      </c>
      <c r="J572" s="119">
        <v>143</v>
      </c>
      <c r="K572" s="120">
        <f t="shared" si="8"/>
        <v>53.846153846153847</v>
      </c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9">
        <v>2097</v>
      </c>
      <c r="J573" s="119">
        <v>4568</v>
      </c>
      <c r="K573" s="120">
        <f t="shared" si="8"/>
        <v>45.906304728546409</v>
      </c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9">
        <v>48</v>
      </c>
      <c r="J574" s="119">
        <v>102</v>
      </c>
      <c r="K574" s="120">
        <f t="shared" si="8"/>
        <v>47.058823529411761</v>
      </c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9">
        <v>11</v>
      </c>
      <c r="J575" s="119">
        <v>39</v>
      </c>
      <c r="K575" s="120">
        <f t="shared" si="8"/>
        <v>28.205128205128204</v>
      </c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9">
        <v>3</v>
      </c>
      <c r="J576" s="119">
        <v>46</v>
      </c>
      <c r="K576" s="120">
        <f t="shared" si="8"/>
        <v>6.5217391304347823</v>
      </c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9">
        <v>65</v>
      </c>
      <c r="J577" s="119">
        <v>113</v>
      </c>
      <c r="K577" s="120">
        <f t="shared" si="8"/>
        <v>57.522123893805308</v>
      </c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9">
        <v>325</v>
      </c>
      <c r="J578" s="119">
        <v>619</v>
      </c>
      <c r="K578" s="120">
        <f t="shared" si="8"/>
        <v>52.504038772213249</v>
      </c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9">
        <v>56</v>
      </c>
      <c r="J579" s="119">
        <v>344</v>
      </c>
      <c r="K579" s="120">
        <f t="shared" si="8"/>
        <v>16.279069767441861</v>
      </c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9">
        <v>537</v>
      </c>
      <c r="J580" s="119">
        <v>1579</v>
      </c>
      <c r="K580" s="120">
        <f t="shared" ref="K580:K643" si="9">I580/J580*100</f>
        <v>34.008866371120959</v>
      </c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9">
        <v>150</v>
      </c>
      <c r="J581" s="119">
        <v>219</v>
      </c>
      <c r="K581" s="120">
        <f t="shared" si="9"/>
        <v>68.493150684931507</v>
      </c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9">
        <v>48</v>
      </c>
      <c r="J582" s="119">
        <v>204</v>
      </c>
      <c r="K582" s="120">
        <f t="shared" si="9"/>
        <v>23.52941176470588</v>
      </c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9">
        <v>30</v>
      </c>
      <c r="J583" s="119">
        <v>72</v>
      </c>
      <c r="K583" s="120">
        <f t="shared" si="9"/>
        <v>41.666666666666671</v>
      </c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9">
        <v>104</v>
      </c>
      <c r="J584" s="119">
        <v>389</v>
      </c>
      <c r="K584" s="120">
        <f t="shared" si="9"/>
        <v>26.735218508997427</v>
      </c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9">
        <v>4178</v>
      </c>
      <c r="J585" s="119">
        <v>9420</v>
      </c>
      <c r="K585" s="120">
        <f t="shared" si="9"/>
        <v>44.352441613588113</v>
      </c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9">
        <v>9</v>
      </c>
      <c r="J586" s="119">
        <v>109</v>
      </c>
      <c r="K586" s="120">
        <f t="shared" si="9"/>
        <v>8.2568807339449553</v>
      </c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9">
        <v>1797</v>
      </c>
      <c r="J587" s="119">
        <v>3872</v>
      </c>
      <c r="K587" s="120">
        <f t="shared" si="9"/>
        <v>46.410123966942145</v>
      </c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9">
        <v>2268</v>
      </c>
      <c r="J588" s="119">
        <v>4482</v>
      </c>
      <c r="K588" s="120">
        <f t="shared" si="9"/>
        <v>50.602409638554214</v>
      </c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9">
        <v>9</v>
      </c>
      <c r="J589" s="119">
        <v>40</v>
      </c>
      <c r="K589" s="120">
        <f t="shared" si="9"/>
        <v>22.5</v>
      </c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9">
        <v>20</v>
      </c>
      <c r="J590" s="119">
        <v>105</v>
      </c>
      <c r="K590" s="120">
        <f t="shared" si="9"/>
        <v>19.047619047619047</v>
      </c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9">
        <v>32</v>
      </c>
      <c r="J591" s="119">
        <v>196</v>
      </c>
      <c r="K591" s="120">
        <f t="shared" si="9"/>
        <v>16.326530612244898</v>
      </c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9">
        <v>2255</v>
      </c>
      <c r="J592" s="119">
        <v>4327</v>
      </c>
      <c r="K592" s="120">
        <f t="shared" si="9"/>
        <v>52.114629073260922</v>
      </c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9">
        <v>32</v>
      </c>
      <c r="J593" s="119">
        <v>78</v>
      </c>
      <c r="K593" s="120">
        <f t="shared" si="9"/>
        <v>41.025641025641022</v>
      </c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9">
        <v>94</v>
      </c>
      <c r="J594" s="119">
        <v>191</v>
      </c>
      <c r="K594" s="120">
        <f t="shared" si="9"/>
        <v>49.214659685863879</v>
      </c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9">
        <v>18</v>
      </c>
      <c r="J595" s="119">
        <v>67</v>
      </c>
      <c r="K595" s="120">
        <f t="shared" si="9"/>
        <v>26.865671641791046</v>
      </c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9">
        <v>19</v>
      </c>
      <c r="J596" s="119">
        <v>68</v>
      </c>
      <c r="K596" s="120">
        <f t="shared" si="9"/>
        <v>27.941176470588236</v>
      </c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9">
        <v>27</v>
      </c>
      <c r="J597" s="119">
        <v>271</v>
      </c>
      <c r="K597" s="120">
        <f t="shared" si="9"/>
        <v>9.9630996309963091</v>
      </c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9">
        <v>49</v>
      </c>
      <c r="J598" s="119">
        <v>251</v>
      </c>
      <c r="K598" s="120">
        <f t="shared" si="9"/>
        <v>19.52191235059761</v>
      </c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9">
        <v>58</v>
      </c>
      <c r="J599" s="119">
        <v>119</v>
      </c>
      <c r="K599" s="120">
        <f t="shared" si="9"/>
        <v>48.739495798319325</v>
      </c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9">
        <v>18</v>
      </c>
      <c r="J600" s="119">
        <v>127</v>
      </c>
      <c r="K600" s="120">
        <f t="shared" si="9"/>
        <v>14.173228346456693</v>
      </c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9">
        <v>9</v>
      </c>
      <c r="J601" s="119">
        <v>29</v>
      </c>
      <c r="K601" s="120">
        <f t="shared" si="9"/>
        <v>31.03448275862069</v>
      </c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9">
        <v>109</v>
      </c>
      <c r="J602" s="119">
        <v>596</v>
      </c>
      <c r="K602" s="120">
        <f t="shared" si="9"/>
        <v>18.288590604026847</v>
      </c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9">
        <v>126</v>
      </c>
      <c r="J603" s="119">
        <v>330</v>
      </c>
      <c r="K603" s="120">
        <f t="shared" si="9"/>
        <v>38.181818181818187</v>
      </c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9">
        <v>64</v>
      </c>
      <c r="J604" s="119">
        <v>122</v>
      </c>
      <c r="K604" s="120">
        <f t="shared" si="9"/>
        <v>52.459016393442624</v>
      </c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9">
        <v>45</v>
      </c>
      <c r="J605" s="119">
        <v>90</v>
      </c>
      <c r="K605" s="120">
        <f t="shared" si="9"/>
        <v>50</v>
      </c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9">
        <v>55</v>
      </c>
      <c r="J606" s="119">
        <v>209</v>
      </c>
      <c r="K606" s="120">
        <f t="shared" si="9"/>
        <v>26.315789473684209</v>
      </c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9">
        <v>651</v>
      </c>
      <c r="J607" s="119">
        <v>1740</v>
      </c>
      <c r="K607" s="120">
        <f t="shared" si="9"/>
        <v>37.413793103448278</v>
      </c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9">
        <v>1403</v>
      </c>
      <c r="J608" s="119">
        <v>3907</v>
      </c>
      <c r="K608" s="120">
        <f t="shared" si="9"/>
        <v>35.90990529818275</v>
      </c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9">
        <v>19</v>
      </c>
      <c r="J609" s="119">
        <v>68</v>
      </c>
      <c r="K609" s="120">
        <f t="shared" si="9"/>
        <v>27.941176470588236</v>
      </c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9">
        <v>78</v>
      </c>
      <c r="J610" s="119">
        <v>327</v>
      </c>
      <c r="K610" s="120">
        <f t="shared" si="9"/>
        <v>23.853211009174313</v>
      </c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9">
        <v>13</v>
      </c>
      <c r="J611" s="119">
        <v>99</v>
      </c>
      <c r="K611" s="120">
        <f t="shared" si="9"/>
        <v>13.131313131313133</v>
      </c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9">
        <v>157</v>
      </c>
      <c r="J612" s="119">
        <v>512</v>
      </c>
      <c r="K612" s="120">
        <f t="shared" si="9"/>
        <v>30.6640625</v>
      </c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9">
        <v>8</v>
      </c>
      <c r="J613" s="119">
        <v>21</v>
      </c>
      <c r="K613" s="120">
        <f t="shared" si="9"/>
        <v>38.095238095238095</v>
      </c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9">
        <v>12</v>
      </c>
      <c r="J614" s="119">
        <v>27</v>
      </c>
      <c r="K614" s="120">
        <f t="shared" si="9"/>
        <v>44.444444444444443</v>
      </c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9">
        <v>38</v>
      </c>
      <c r="J615" s="119">
        <v>115</v>
      </c>
      <c r="K615" s="120">
        <f t="shared" si="9"/>
        <v>33.043478260869563</v>
      </c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9">
        <v>7</v>
      </c>
      <c r="J616" s="119">
        <v>14</v>
      </c>
      <c r="K616" s="120">
        <f t="shared" si="9"/>
        <v>50</v>
      </c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9">
        <v>209</v>
      </c>
      <c r="J617" s="119">
        <v>517</v>
      </c>
      <c r="K617" s="120">
        <f t="shared" si="9"/>
        <v>40.425531914893611</v>
      </c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9">
        <v>18</v>
      </c>
      <c r="J618" s="119">
        <v>67</v>
      </c>
      <c r="K618" s="120">
        <f t="shared" si="9"/>
        <v>26.865671641791046</v>
      </c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9">
        <v>20</v>
      </c>
      <c r="J619" s="119">
        <v>66</v>
      </c>
      <c r="K619" s="120">
        <f t="shared" si="9"/>
        <v>30.303030303030305</v>
      </c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9">
        <v>225</v>
      </c>
      <c r="J620" s="119">
        <v>779</v>
      </c>
      <c r="K620" s="120">
        <f t="shared" si="9"/>
        <v>28.88318356867779</v>
      </c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9">
        <v>22</v>
      </c>
      <c r="J621" s="119">
        <v>118</v>
      </c>
      <c r="K621" s="120">
        <f t="shared" si="9"/>
        <v>18.64406779661017</v>
      </c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9">
        <v>2</v>
      </c>
      <c r="J622" s="119">
        <v>12</v>
      </c>
      <c r="K622" s="120">
        <f t="shared" si="9"/>
        <v>16.666666666666664</v>
      </c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9">
        <v>0</v>
      </c>
      <c r="J623" s="119">
        <v>13</v>
      </c>
      <c r="K623" s="120">
        <f t="shared" si="9"/>
        <v>0</v>
      </c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9">
        <v>24</v>
      </c>
      <c r="J624" s="119">
        <v>77</v>
      </c>
      <c r="K624" s="120">
        <f t="shared" si="9"/>
        <v>31.168831168831169</v>
      </c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9">
        <v>563</v>
      </c>
      <c r="J625" s="119">
        <v>1391</v>
      </c>
      <c r="K625" s="120">
        <f t="shared" si="9"/>
        <v>40.4744787922358</v>
      </c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9">
        <v>43</v>
      </c>
      <c r="J626" s="119">
        <v>94</v>
      </c>
      <c r="K626" s="120">
        <f t="shared" si="9"/>
        <v>45.744680851063826</v>
      </c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9">
        <v>23</v>
      </c>
      <c r="J627" s="119">
        <v>95</v>
      </c>
      <c r="K627" s="120">
        <f t="shared" si="9"/>
        <v>24.210526315789473</v>
      </c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9">
        <v>7</v>
      </c>
      <c r="J628" s="119">
        <v>34</v>
      </c>
      <c r="K628" s="120">
        <f t="shared" si="9"/>
        <v>20.588235294117645</v>
      </c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9">
        <v>11</v>
      </c>
      <c r="J629" s="119">
        <v>86</v>
      </c>
      <c r="K629" s="120">
        <f t="shared" si="9"/>
        <v>12.790697674418606</v>
      </c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9">
        <v>5</v>
      </c>
      <c r="J630" s="119">
        <v>21</v>
      </c>
      <c r="K630" s="120">
        <f t="shared" si="9"/>
        <v>23.809523809523807</v>
      </c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9">
        <v>25</v>
      </c>
      <c r="J631" s="119">
        <v>136</v>
      </c>
      <c r="K631" s="120">
        <f t="shared" si="9"/>
        <v>18.382352941176471</v>
      </c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9">
        <v>23</v>
      </c>
      <c r="J632" s="119">
        <v>177</v>
      </c>
      <c r="K632" s="120">
        <f t="shared" si="9"/>
        <v>12.994350282485875</v>
      </c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9">
        <v>390</v>
      </c>
      <c r="J633" s="119">
        <v>1432</v>
      </c>
      <c r="K633" s="120">
        <f t="shared" si="9"/>
        <v>27.234636871508378</v>
      </c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9">
        <v>68</v>
      </c>
      <c r="J634" s="119">
        <v>320</v>
      </c>
      <c r="K634" s="120">
        <f t="shared" si="9"/>
        <v>21.25</v>
      </c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9">
        <v>32</v>
      </c>
      <c r="J635" s="119">
        <v>116</v>
      </c>
      <c r="K635" s="120">
        <f t="shared" si="9"/>
        <v>27.586206896551722</v>
      </c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9">
        <v>193</v>
      </c>
      <c r="J636" s="119">
        <v>566</v>
      </c>
      <c r="K636" s="120">
        <f t="shared" si="9"/>
        <v>34.098939929328623</v>
      </c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9">
        <v>407</v>
      </c>
      <c r="J637" s="119">
        <v>756</v>
      </c>
      <c r="K637" s="120">
        <f t="shared" si="9"/>
        <v>53.835978835978835</v>
      </c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9">
        <v>663</v>
      </c>
      <c r="J638" s="119">
        <v>1427</v>
      </c>
      <c r="K638" s="120">
        <f t="shared" si="9"/>
        <v>46.461107217939734</v>
      </c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9">
        <v>34</v>
      </c>
      <c r="J639" s="119">
        <v>126</v>
      </c>
      <c r="K639" s="120">
        <f t="shared" si="9"/>
        <v>26.984126984126984</v>
      </c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9">
        <v>268</v>
      </c>
      <c r="J640" s="119">
        <v>925</v>
      </c>
      <c r="K640" s="120">
        <f t="shared" si="9"/>
        <v>28.972972972972972</v>
      </c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9">
        <v>49</v>
      </c>
      <c r="J641" s="119">
        <v>232</v>
      </c>
      <c r="K641" s="120">
        <f t="shared" si="9"/>
        <v>21.120689655172413</v>
      </c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9">
        <v>18</v>
      </c>
      <c r="J642" s="119">
        <v>95</v>
      </c>
      <c r="K642" s="120">
        <f t="shared" si="9"/>
        <v>18.947368421052634</v>
      </c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9">
        <v>4</v>
      </c>
      <c r="J643" s="119">
        <v>15</v>
      </c>
      <c r="K643" s="120">
        <f t="shared" si="9"/>
        <v>26.666666666666668</v>
      </c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9">
        <v>683</v>
      </c>
      <c r="J644" s="119">
        <v>1683</v>
      </c>
      <c r="K644" s="120">
        <f t="shared" ref="K644:K650" si="10">I644/J644*100</f>
        <v>40.582293523469993</v>
      </c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9">
        <v>169</v>
      </c>
      <c r="J645" s="119">
        <v>1130</v>
      </c>
      <c r="K645" s="120">
        <f t="shared" si="10"/>
        <v>14.955752212389381</v>
      </c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9">
        <v>5</v>
      </c>
      <c r="J646" s="119">
        <v>25</v>
      </c>
      <c r="K646" s="120">
        <f t="shared" si="10"/>
        <v>20</v>
      </c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9">
        <v>19</v>
      </c>
      <c r="J647" s="119">
        <v>182</v>
      </c>
      <c r="K647" s="120">
        <f t="shared" si="10"/>
        <v>10.43956043956044</v>
      </c>
    </row>
    <row r="648" spans="1:11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19">
        <v>35</v>
      </c>
      <c r="J648" s="119">
        <v>137</v>
      </c>
      <c r="K648" s="120">
        <f t="shared" si="10"/>
        <v>25.547445255474454</v>
      </c>
    </row>
    <row r="649" spans="1:11" x14ac:dyDescent="0.25">
      <c r="A649" s="58" t="s">
        <v>787</v>
      </c>
      <c r="B649" s="58"/>
      <c r="C649" s="58"/>
      <c r="D649" s="58"/>
      <c r="E649" s="58"/>
      <c r="F649" s="58"/>
      <c r="G649" s="58"/>
      <c r="H649" s="58"/>
      <c r="I649" s="119">
        <v>1</v>
      </c>
      <c r="J649" s="119">
        <v>3</v>
      </c>
      <c r="K649" s="120">
        <f t="shared" si="10"/>
        <v>33.333333333333329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250529</v>
      </c>
      <c r="J650" s="122">
        <v>604746</v>
      </c>
      <c r="K650" s="123">
        <f t="shared" si="10"/>
        <v>41.427144619393928</v>
      </c>
    </row>
    <row r="652" spans="1:11" x14ac:dyDescent="0.25">
      <c r="A652" s="51" t="s">
        <v>1487</v>
      </c>
    </row>
    <row r="653" spans="1:11" x14ac:dyDescent="0.25">
      <c r="A653" s="51"/>
    </row>
    <row r="654" spans="1:11" x14ac:dyDescent="0.25">
      <c r="A654" s="51"/>
    </row>
    <row r="655" spans="1:11" x14ac:dyDescent="0.25">
      <c r="A655" s="68">
        <v>43523</v>
      </c>
    </row>
  </sheetData>
  <sortState ref="M4:R648">
    <sortCondition ref="M3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2.85546875" customWidth="1"/>
    <col min="10" max="10" width="11" customWidth="1"/>
    <col min="11" max="11" width="11.42578125" bestFit="1" customWidth="1"/>
  </cols>
  <sheetData>
    <row r="1" spans="1:15" x14ac:dyDescent="0.25">
      <c r="A1" s="50" t="s">
        <v>1490</v>
      </c>
    </row>
    <row r="3" spans="1:15" ht="51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1491</v>
      </c>
      <c r="J3" s="6" t="s">
        <v>1492</v>
      </c>
      <c r="K3" s="6" t="s">
        <v>1493</v>
      </c>
      <c r="O3" s="204"/>
    </row>
    <row r="4" spans="1:15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19">
        <v>38</v>
      </c>
      <c r="J4" s="119">
        <v>366</v>
      </c>
      <c r="K4" s="120">
        <f t="shared" ref="K4:K67" si="0">I4/J4*100</f>
        <v>10.382513661202186</v>
      </c>
    </row>
    <row r="5" spans="1:15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19">
        <v>6</v>
      </c>
      <c r="J5" s="119">
        <v>46</v>
      </c>
      <c r="K5" s="120">
        <f t="shared" si="0"/>
        <v>13.043478260869565</v>
      </c>
    </row>
    <row r="6" spans="1:15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19">
        <v>76</v>
      </c>
      <c r="J6" s="119">
        <v>451</v>
      </c>
      <c r="K6" s="120">
        <f t="shared" si="0"/>
        <v>16.851441241685144</v>
      </c>
    </row>
    <row r="7" spans="1:15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19">
        <v>9</v>
      </c>
      <c r="J7" s="119">
        <v>85</v>
      </c>
      <c r="K7" s="120">
        <f t="shared" si="0"/>
        <v>10.588235294117647</v>
      </c>
    </row>
    <row r="8" spans="1:15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19">
        <v>22</v>
      </c>
      <c r="J8" s="119">
        <v>197</v>
      </c>
      <c r="K8" s="120">
        <f t="shared" si="0"/>
        <v>11.167512690355331</v>
      </c>
    </row>
    <row r="9" spans="1:15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19">
        <v>7</v>
      </c>
      <c r="J9" s="119">
        <v>65</v>
      </c>
      <c r="K9" s="120">
        <f t="shared" si="0"/>
        <v>10.76923076923077</v>
      </c>
    </row>
    <row r="10" spans="1:15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19">
        <v>2</v>
      </c>
      <c r="J10" s="119">
        <v>26</v>
      </c>
      <c r="K10" s="120">
        <f t="shared" si="0"/>
        <v>7.6923076923076925</v>
      </c>
    </row>
    <row r="11" spans="1:15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19">
        <v>87</v>
      </c>
      <c r="J11" s="119">
        <v>535</v>
      </c>
      <c r="K11" s="120">
        <f t="shared" si="0"/>
        <v>16.261682242990656</v>
      </c>
    </row>
    <row r="12" spans="1:15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19">
        <v>13</v>
      </c>
      <c r="J12" s="119">
        <v>69</v>
      </c>
      <c r="K12" s="120">
        <f t="shared" si="0"/>
        <v>18.840579710144929</v>
      </c>
    </row>
    <row r="13" spans="1:15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19">
        <v>6</v>
      </c>
      <c r="J13" s="119">
        <v>59</v>
      </c>
      <c r="K13" s="120">
        <f t="shared" si="0"/>
        <v>10.16949152542373</v>
      </c>
    </row>
    <row r="14" spans="1:15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19">
        <v>8</v>
      </c>
      <c r="J14" s="119">
        <v>40</v>
      </c>
      <c r="K14" s="120">
        <f t="shared" si="0"/>
        <v>20</v>
      </c>
    </row>
    <row r="15" spans="1:15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19">
        <v>30</v>
      </c>
      <c r="J15" s="119">
        <v>187</v>
      </c>
      <c r="K15" s="120">
        <f t="shared" si="0"/>
        <v>16.042780748663102</v>
      </c>
    </row>
    <row r="16" spans="1:15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19">
        <v>2</v>
      </c>
      <c r="J16" s="119">
        <v>33</v>
      </c>
      <c r="K16" s="120">
        <f t="shared" si="0"/>
        <v>6.0606060606060606</v>
      </c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19">
        <v>31</v>
      </c>
      <c r="J17" s="119">
        <v>211</v>
      </c>
      <c r="K17" s="120">
        <f t="shared" si="0"/>
        <v>14.691943127962084</v>
      </c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19">
        <v>2</v>
      </c>
      <c r="J18" s="119">
        <v>28</v>
      </c>
      <c r="K18" s="120">
        <f t="shared" si="0"/>
        <v>7.1428571428571423</v>
      </c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19">
        <v>36</v>
      </c>
      <c r="J19" s="119">
        <v>319</v>
      </c>
      <c r="K19" s="120">
        <f t="shared" si="0"/>
        <v>11.285266457680251</v>
      </c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19">
        <v>8</v>
      </c>
      <c r="J20" s="119">
        <v>42</v>
      </c>
      <c r="K20" s="120">
        <f t="shared" si="0"/>
        <v>19.047619047619047</v>
      </c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19">
        <v>8</v>
      </c>
      <c r="J21" s="119">
        <v>53</v>
      </c>
      <c r="K21" s="120">
        <f t="shared" si="0"/>
        <v>15.09433962264151</v>
      </c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19">
        <v>157</v>
      </c>
      <c r="J22" s="119">
        <v>2682</v>
      </c>
      <c r="K22" s="120">
        <f t="shared" si="0"/>
        <v>5.853840417598807</v>
      </c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19">
        <v>56</v>
      </c>
      <c r="J23" s="119">
        <v>447</v>
      </c>
      <c r="K23" s="120">
        <f t="shared" si="0"/>
        <v>12.527964205816556</v>
      </c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19">
        <v>7</v>
      </c>
      <c r="J24" s="119">
        <v>62</v>
      </c>
      <c r="K24" s="120">
        <f t="shared" si="0"/>
        <v>11.29032258064516</v>
      </c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19">
        <v>87</v>
      </c>
      <c r="J25" s="119">
        <v>853</v>
      </c>
      <c r="K25" s="120">
        <f t="shared" si="0"/>
        <v>10.199296600234467</v>
      </c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19">
        <v>4</v>
      </c>
      <c r="J26" s="119">
        <v>47</v>
      </c>
      <c r="K26" s="120">
        <f t="shared" si="0"/>
        <v>8.5106382978723403</v>
      </c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19">
        <v>93</v>
      </c>
      <c r="J27" s="119">
        <v>697</v>
      </c>
      <c r="K27" s="120">
        <f t="shared" si="0"/>
        <v>13.342898134863701</v>
      </c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19">
        <v>56</v>
      </c>
      <c r="J28" s="119">
        <v>337</v>
      </c>
      <c r="K28" s="120">
        <f t="shared" si="0"/>
        <v>16.61721068249258</v>
      </c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19">
        <v>21</v>
      </c>
      <c r="J29" s="119">
        <v>92</v>
      </c>
      <c r="K29" s="120">
        <f t="shared" si="0"/>
        <v>22.826086956521738</v>
      </c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19">
        <v>6</v>
      </c>
      <c r="J30" s="119">
        <v>52</v>
      </c>
      <c r="K30" s="120">
        <f t="shared" si="0"/>
        <v>11.538461538461538</v>
      </c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19">
        <v>56</v>
      </c>
      <c r="J31" s="119">
        <v>416</v>
      </c>
      <c r="K31" s="120">
        <f t="shared" si="0"/>
        <v>13.461538461538462</v>
      </c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19">
        <v>9</v>
      </c>
      <c r="J32" s="119">
        <v>48</v>
      </c>
      <c r="K32" s="120">
        <f t="shared" si="0"/>
        <v>18.75</v>
      </c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19">
        <v>61</v>
      </c>
      <c r="J33" s="119">
        <v>345</v>
      </c>
      <c r="K33" s="120">
        <f t="shared" si="0"/>
        <v>17.681159420289855</v>
      </c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19">
        <v>53</v>
      </c>
      <c r="J34" s="119">
        <v>372</v>
      </c>
      <c r="K34" s="120">
        <f t="shared" si="0"/>
        <v>14.24731182795699</v>
      </c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19">
        <v>240</v>
      </c>
      <c r="J35" s="119">
        <v>2426</v>
      </c>
      <c r="K35" s="120">
        <f t="shared" si="0"/>
        <v>9.8928276999175591</v>
      </c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19">
        <v>51</v>
      </c>
      <c r="J36" s="119">
        <v>358</v>
      </c>
      <c r="K36" s="120">
        <f t="shared" si="0"/>
        <v>14.24581005586592</v>
      </c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19">
        <v>13</v>
      </c>
      <c r="J37" s="119">
        <v>69</v>
      </c>
      <c r="K37" s="120">
        <f t="shared" si="0"/>
        <v>18.840579710144929</v>
      </c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19">
        <v>21</v>
      </c>
      <c r="J38" s="119">
        <v>84</v>
      </c>
      <c r="K38" s="120">
        <f t="shared" si="0"/>
        <v>25</v>
      </c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19">
        <v>1</v>
      </c>
      <c r="J39" s="119">
        <v>16</v>
      </c>
      <c r="K39" s="120">
        <f t="shared" si="0"/>
        <v>6.25</v>
      </c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19">
        <v>248</v>
      </c>
      <c r="J40" s="119">
        <v>2803</v>
      </c>
      <c r="K40" s="120">
        <f t="shared" si="0"/>
        <v>8.8476632179807346</v>
      </c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19">
        <v>171</v>
      </c>
      <c r="J41" s="119">
        <v>1578</v>
      </c>
      <c r="K41" s="120">
        <f t="shared" si="0"/>
        <v>10.836501901140684</v>
      </c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19">
        <v>2</v>
      </c>
      <c r="J42" s="119">
        <v>19</v>
      </c>
      <c r="K42" s="120">
        <f t="shared" si="0"/>
        <v>10.526315789473683</v>
      </c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19">
        <v>17</v>
      </c>
      <c r="J43" s="119">
        <v>59</v>
      </c>
      <c r="K43" s="120">
        <f t="shared" si="0"/>
        <v>28.8135593220339</v>
      </c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19">
        <v>10</v>
      </c>
      <c r="J44" s="119">
        <v>46</v>
      </c>
      <c r="K44" s="120">
        <f t="shared" si="0"/>
        <v>21.739130434782609</v>
      </c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19">
        <v>22</v>
      </c>
      <c r="J45" s="119">
        <v>144</v>
      </c>
      <c r="K45" s="120">
        <f t="shared" si="0"/>
        <v>15.277777777777779</v>
      </c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19">
        <v>7</v>
      </c>
      <c r="J46" s="119">
        <v>88</v>
      </c>
      <c r="K46" s="120">
        <f t="shared" si="0"/>
        <v>7.9545454545454541</v>
      </c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19">
        <v>81</v>
      </c>
      <c r="J47" s="119">
        <v>663</v>
      </c>
      <c r="K47" s="120">
        <f t="shared" si="0"/>
        <v>12.217194570135746</v>
      </c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19">
        <v>171</v>
      </c>
      <c r="J48" s="119">
        <v>1404</v>
      </c>
      <c r="K48" s="120">
        <f t="shared" si="0"/>
        <v>12.179487179487179</v>
      </c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19">
        <v>5</v>
      </c>
      <c r="J49" s="119">
        <v>20</v>
      </c>
      <c r="K49" s="120">
        <f t="shared" si="0"/>
        <v>25</v>
      </c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19">
        <v>167</v>
      </c>
      <c r="J50" s="119">
        <v>1235</v>
      </c>
      <c r="K50" s="120">
        <f t="shared" si="0"/>
        <v>13.522267206477734</v>
      </c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19">
        <v>260</v>
      </c>
      <c r="J51" s="119">
        <v>2126</v>
      </c>
      <c r="K51" s="120">
        <f t="shared" si="0"/>
        <v>12.229539040451552</v>
      </c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19">
        <v>17</v>
      </c>
      <c r="J52" s="119">
        <v>140</v>
      </c>
      <c r="K52" s="120">
        <f t="shared" si="0"/>
        <v>12.142857142857142</v>
      </c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19">
        <v>10</v>
      </c>
      <c r="J53" s="119">
        <v>55</v>
      </c>
      <c r="K53" s="120">
        <f t="shared" si="0"/>
        <v>18.181818181818183</v>
      </c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19">
        <v>25</v>
      </c>
      <c r="J54" s="119">
        <v>147</v>
      </c>
      <c r="K54" s="120">
        <f t="shared" si="0"/>
        <v>17.006802721088434</v>
      </c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19">
        <v>173</v>
      </c>
      <c r="J55" s="119">
        <v>1372</v>
      </c>
      <c r="K55" s="120">
        <f t="shared" si="0"/>
        <v>12.609329446064141</v>
      </c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19">
        <v>20</v>
      </c>
      <c r="J56" s="119">
        <v>277</v>
      </c>
      <c r="K56" s="120">
        <f t="shared" si="0"/>
        <v>7.2202166064981945</v>
      </c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19">
        <v>1</v>
      </c>
      <c r="J57" s="119">
        <v>15</v>
      </c>
      <c r="K57" s="120">
        <f t="shared" si="0"/>
        <v>6.666666666666667</v>
      </c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19">
        <v>11</v>
      </c>
      <c r="J58" s="119">
        <v>82</v>
      </c>
      <c r="K58" s="120">
        <f t="shared" si="0"/>
        <v>13.414634146341465</v>
      </c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19">
        <v>10</v>
      </c>
      <c r="J59" s="119">
        <v>81</v>
      </c>
      <c r="K59" s="120">
        <f t="shared" si="0"/>
        <v>12.345679012345679</v>
      </c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19">
        <v>11</v>
      </c>
      <c r="J60" s="119">
        <v>43</v>
      </c>
      <c r="K60" s="120">
        <f t="shared" si="0"/>
        <v>25.581395348837212</v>
      </c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19">
        <v>20</v>
      </c>
      <c r="J61" s="119">
        <v>97</v>
      </c>
      <c r="K61" s="120">
        <f t="shared" si="0"/>
        <v>20.618556701030926</v>
      </c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19">
        <v>60</v>
      </c>
      <c r="J62" s="119">
        <v>412</v>
      </c>
      <c r="K62" s="120">
        <f t="shared" si="0"/>
        <v>14.563106796116504</v>
      </c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19">
        <v>29</v>
      </c>
      <c r="J63" s="119">
        <v>350</v>
      </c>
      <c r="K63" s="120">
        <f t="shared" si="0"/>
        <v>8.2857142857142847</v>
      </c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19">
        <v>17</v>
      </c>
      <c r="J64" s="119">
        <v>84</v>
      </c>
      <c r="K64" s="120">
        <f t="shared" si="0"/>
        <v>20.238095238095237</v>
      </c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19">
        <v>19</v>
      </c>
      <c r="J65" s="119">
        <v>83</v>
      </c>
      <c r="K65" s="120">
        <f t="shared" si="0"/>
        <v>22.891566265060241</v>
      </c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19">
        <v>167</v>
      </c>
      <c r="J66" s="119">
        <v>1526</v>
      </c>
      <c r="K66" s="120">
        <f t="shared" si="0"/>
        <v>10.943643512450851</v>
      </c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19">
        <v>47</v>
      </c>
      <c r="J67" s="119">
        <v>490</v>
      </c>
      <c r="K67" s="120">
        <f t="shared" si="0"/>
        <v>9.591836734693878</v>
      </c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19">
        <v>563</v>
      </c>
      <c r="J68" s="119">
        <v>5764</v>
      </c>
      <c r="K68" s="120">
        <f t="shared" ref="K68:K131" si="1">I68/J68*100</f>
        <v>9.7675225537820953</v>
      </c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19">
        <v>43</v>
      </c>
      <c r="J69" s="119">
        <v>293</v>
      </c>
      <c r="K69" s="120">
        <f t="shared" si="1"/>
        <v>14.675767918088736</v>
      </c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19">
        <v>81</v>
      </c>
      <c r="J70" s="119">
        <v>742</v>
      </c>
      <c r="K70" s="120">
        <f t="shared" si="1"/>
        <v>10.916442048517521</v>
      </c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19">
        <v>542</v>
      </c>
      <c r="J71" s="119">
        <v>4471</v>
      </c>
      <c r="K71" s="120">
        <f t="shared" si="1"/>
        <v>12.122567658242005</v>
      </c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19">
        <v>106</v>
      </c>
      <c r="J72" s="119">
        <v>920</v>
      </c>
      <c r="K72" s="120">
        <f t="shared" si="1"/>
        <v>11.521739130434783</v>
      </c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19">
        <v>6</v>
      </c>
      <c r="J73" s="119">
        <v>26</v>
      </c>
      <c r="K73" s="120">
        <f t="shared" si="1"/>
        <v>23.076923076923077</v>
      </c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19">
        <v>17</v>
      </c>
      <c r="J74" s="119">
        <v>132</v>
      </c>
      <c r="K74" s="120">
        <f t="shared" si="1"/>
        <v>12.878787878787879</v>
      </c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19">
        <v>148</v>
      </c>
      <c r="J75" s="119">
        <v>1044</v>
      </c>
      <c r="K75" s="120">
        <f t="shared" si="1"/>
        <v>14.17624521072797</v>
      </c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19">
        <v>7</v>
      </c>
      <c r="J76" s="119">
        <v>69</v>
      </c>
      <c r="K76" s="120">
        <f t="shared" si="1"/>
        <v>10.144927536231885</v>
      </c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19">
        <v>138</v>
      </c>
      <c r="J77" s="119">
        <v>1513</v>
      </c>
      <c r="K77" s="120">
        <f t="shared" si="1"/>
        <v>9.1209517514871123</v>
      </c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19">
        <v>68</v>
      </c>
      <c r="J78" s="119">
        <v>371</v>
      </c>
      <c r="K78" s="120">
        <f t="shared" si="1"/>
        <v>18.328840970350406</v>
      </c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19">
        <v>24</v>
      </c>
      <c r="J79" s="119">
        <v>169</v>
      </c>
      <c r="K79" s="120">
        <f t="shared" si="1"/>
        <v>14.201183431952662</v>
      </c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19">
        <v>21</v>
      </c>
      <c r="J80" s="119">
        <v>153</v>
      </c>
      <c r="K80" s="120">
        <f t="shared" si="1"/>
        <v>13.725490196078432</v>
      </c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19">
        <v>31</v>
      </c>
      <c r="J81" s="119">
        <v>147</v>
      </c>
      <c r="K81" s="120">
        <f t="shared" si="1"/>
        <v>21.088435374149661</v>
      </c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19">
        <v>91</v>
      </c>
      <c r="J82" s="119">
        <v>857</v>
      </c>
      <c r="K82" s="120">
        <f t="shared" si="1"/>
        <v>10.618436406067678</v>
      </c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19">
        <v>37</v>
      </c>
      <c r="J83" s="119">
        <v>318</v>
      </c>
      <c r="K83" s="120">
        <f t="shared" si="1"/>
        <v>11.635220125786164</v>
      </c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19">
        <v>12</v>
      </c>
      <c r="J84" s="119">
        <v>57</v>
      </c>
      <c r="K84" s="120">
        <f t="shared" si="1"/>
        <v>21.052631578947366</v>
      </c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19">
        <v>0</v>
      </c>
      <c r="J85" s="119">
        <v>16</v>
      </c>
      <c r="K85" s="120">
        <f t="shared" si="1"/>
        <v>0</v>
      </c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19">
        <v>7</v>
      </c>
      <c r="J86" s="119">
        <v>56</v>
      </c>
      <c r="K86" s="120">
        <f t="shared" si="1"/>
        <v>12.5</v>
      </c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19">
        <v>12</v>
      </c>
      <c r="J87" s="119">
        <v>141</v>
      </c>
      <c r="K87" s="120">
        <f t="shared" si="1"/>
        <v>8.5106382978723403</v>
      </c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19">
        <v>7</v>
      </c>
      <c r="J88" s="119">
        <v>28</v>
      </c>
      <c r="K88" s="120">
        <f t="shared" si="1"/>
        <v>25</v>
      </c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19">
        <v>199</v>
      </c>
      <c r="J89" s="119">
        <v>1818</v>
      </c>
      <c r="K89" s="120">
        <f t="shared" si="1"/>
        <v>10.946094609460946</v>
      </c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19">
        <v>217</v>
      </c>
      <c r="J90" s="119">
        <v>2271</v>
      </c>
      <c r="K90" s="120">
        <f t="shared" si="1"/>
        <v>9.5552619991193311</v>
      </c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19">
        <v>20</v>
      </c>
      <c r="J91" s="119">
        <v>77</v>
      </c>
      <c r="K91" s="120">
        <f t="shared" si="1"/>
        <v>25.97402597402597</v>
      </c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19">
        <v>3</v>
      </c>
      <c r="J92" s="119">
        <v>23</v>
      </c>
      <c r="K92" s="120">
        <f t="shared" si="1"/>
        <v>13.043478260869565</v>
      </c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19">
        <v>38</v>
      </c>
      <c r="J93" s="119">
        <v>334</v>
      </c>
      <c r="K93" s="120">
        <f t="shared" si="1"/>
        <v>11.377245508982035</v>
      </c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19">
        <v>48</v>
      </c>
      <c r="J94" s="119">
        <v>334</v>
      </c>
      <c r="K94" s="120">
        <f t="shared" si="1"/>
        <v>14.37125748502994</v>
      </c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19">
        <v>75</v>
      </c>
      <c r="J95" s="119">
        <v>340</v>
      </c>
      <c r="K95" s="120">
        <f t="shared" si="1"/>
        <v>22.058823529411764</v>
      </c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19">
        <v>25</v>
      </c>
      <c r="J96" s="119">
        <v>206</v>
      </c>
      <c r="K96" s="120">
        <f t="shared" si="1"/>
        <v>12.135922330097088</v>
      </c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19">
        <v>4</v>
      </c>
      <c r="J97" s="119">
        <v>38</v>
      </c>
      <c r="K97" s="120">
        <f t="shared" si="1"/>
        <v>10.526315789473683</v>
      </c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19">
        <v>7</v>
      </c>
      <c r="J98" s="119">
        <v>58</v>
      </c>
      <c r="K98" s="120">
        <f t="shared" si="1"/>
        <v>12.068965517241379</v>
      </c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19">
        <v>107</v>
      </c>
      <c r="J99" s="119">
        <v>764</v>
      </c>
      <c r="K99" s="120">
        <f t="shared" si="1"/>
        <v>14.00523560209424</v>
      </c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9">
        <v>173</v>
      </c>
      <c r="J100" s="119">
        <v>1305</v>
      </c>
      <c r="K100" s="120">
        <f t="shared" si="1"/>
        <v>13.256704980842912</v>
      </c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9">
        <v>40</v>
      </c>
      <c r="J101" s="119">
        <v>420</v>
      </c>
      <c r="K101" s="120">
        <f t="shared" si="1"/>
        <v>9.5238095238095237</v>
      </c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9">
        <v>35</v>
      </c>
      <c r="J102" s="119">
        <v>219</v>
      </c>
      <c r="K102" s="120">
        <f t="shared" si="1"/>
        <v>15.981735159817351</v>
      </c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9">
        <v>37</v>
      </c>
      <c r="J103" s="119">
        <v>233</v>
      </c>
      <c r="K103" s="120">
        <f t="shared" si="1"/>
        <v>15.879828326180256</v>
      </c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9">
        <v>4</v>
      </c>
      <c r="J104" s="119">
        <v>41</v>
      </c>
      <c r="K104" s="120">
        <f t="shared" si="1"/>
        <v>9.7560975609756095</v>
      </c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9">
        <v>149</v>
      </c>
      <c r="J105" s="119">
        <v>1422</v>
      </c>
      <c r="K105" s="120">
        <f t="shared" si="1"/>
        <v>10.478199718706048</v>
      </c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9">
        <v>12</v>
      </c>
      <c r="J106" s="119">
        <v>48</v>
      </c>
      <c r="K106" s="120">
        <f t="shared" si="1"/>
        <v>25</v>
      </c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9">
        <v>151</v>
      </c>
      <c r="J107" s="119">
        <v>1241</v>
      </c>
      <c r="K107" s="120">
        <f t="shared" si="1"/>
        <v>12.167606768734892</v>
      </c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9">
        <v>88</v>
      </c>
      <c r="J108" s="119">
        <v>467</v>
      </c>
      <c r="K108" s="120">
        <f t="shared" si="1"/>
        <v>18.843683083511777</v>
      </c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9">
        <v>19</v>
      </c>
      <c r="J109" s="119">
        <v>89</v>
      </c>
      <c r="K109" s="120">
        <f t="shared" si="1"/>
        <v>21.348314606741571</v>
      </c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9">
        <v>43</v>
      </c>
      <c r="J110" s="119">
        <v>357</v>
      </c>
      <c r="K110" s="120">
        <f t="shared" si="1"/>
        <v>12.044817927170868</v>
      </c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9">
        <v>18</v>
      </c>
      <c r="J111" s="119">
        <v>95</v>
      </c>
      <c r="K111" s="120">
        <f t="shared" si="1"/>
        <v>18.947368421052634</v>
      </c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9">
        <v>1386</v>
      </c>
      <c r="J112" s="119">
        <v>15046</v>
      </c>
      <c r="K112" s="120">
        <f t="shared" si="1"/>
        <v>9.2117506313970487</v>
      </c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9">
        <v>110</v>
      </c>
      <c r="J113" s="119">
        <v>1018</v>
      </c>
      <c r="K113" s="120">
        <f t="shared" si="1"/>
        <v>10.805500982318271</v>
      </c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9">
        <v>111</v>
      </c>
      <c r="J114" s="119">
        <v>762</v>
      </c>
      <c r="K114" s="120">
        <f t="shared" si="1"/>
        <v>14.566929133858267</v>
      </c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9">
        <v>12</v>
      </c>
      <c r="J115" s="119">
        <v>59</v>
      </c>
      <c r="K115" s="120">
        <f t="shared" si="1"/>
        <v>20.33898305084746</v>
      </c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9">
        <v>32</v>
      </c>
      <c r="J116" s="119">
        <v>182</v>
      </c>
      <c r="K116" s="120">
        <f t="shared" si="1"/>
        <v>17.582417582417584</v>
      </c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9">
        <v>14</v>
      </c>
      <c r="J117" s="119">
        <v>82</v>
      </c>
      <c r="K117" s="120">
        <f t="shared" si="1"/>
        <v>17.073170731707318</v>
      </c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9">
        <v>58</v>
      </c>
      <c r="J118" s="119">
        <v>321</v>
      </c>
      <c r="K118" s="120">
        <f t="shared" si="1"/>
        <v>18.068535825545169</v>
      </c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9">
        <v>2</v>
      </c>
      <c r="J119" s="119">
        <v>29</v>
      </c>
      <c r="K119" s="120">
        <f t="shared" si="1"/>
        <v>6.8965517241379306</v>
      </c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9">
        <v>10</v>
      </c>
      <c r="J120" s="119">
        <v>67</v>
      </c>
      <c r="K120" s="120">
        <f t="shared" si="1"/>
        <v>14.925373134328357</v>
      </c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9">
        <v>101</v>
      </c>
      <c r="J121" s="119">
        <v>659</v>
      </c>
      <c r="K121" s="120">
        <f t="shared" si="1"/>
        <v>15.326251896813353</v>
      </c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9">
        <v>43</v>
      </c>
      <c r="J122" s="119">
        <v>308</v>
      </c>
      <c r="K122" s="120">
        <f t="shared" si="1"/>
        <v>13.961038961038961</v>
      </c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9">
        <v>82</v>
      </c>
      <c r="J123" s="119">
        <v>683</v>
      </c>
      <c r="K123" s="120">
        <f t="shared" si="1"/>
        <v>12.005856515373353</v>
      </c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9">
        <v>233</v>
      </c>
      <c r="J124" s="119">
        <v>1837</v>
      </c>
      <c r="K124" s="120">
        <f t="shared" si="1"/>
        <v>12.683723462166578</v>
      </c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9">
        <v>901</v>
      </c>
      <c r="J125" s="119">
        <v>6973</v>
      </c>
      <c r="K125" s="120">
        <f t="shared" si="1"/>
        <v>12.921267747024237</v>
      </c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9">
        <v>17</v>
      </c>
      <c r="J126" s="119">
        <v>113</v>
      </c>
      <c r="K126" s="120">
        <f t="shared" si="1"/>
        <v>15.044247787610621</v>
      </c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9">
        <v>38</v>
      </c>
      <c r="J127" s="119">
        <v>312</v>
      </c>
      <c r="K127" s="120">
        <f t="shared" si="1"/>
        <v>12.179487179487179</v>
      </c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9">
        <v>2</v>
      </c>
      <c r="J128" s="119">
        <v>24</v>
      </c>
      <c r="K128" s="120">
        <f t="shared" si="1"/>
        <v>8.3333333333333321</v>
      </c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9">
        <v>34</v>
      </c>
      <c r="J129" s="119">
        <v>222</v>
      </c>
      <c r="K129" s="120">
        <f t="shared" si="1"/>
        <v>15.315315315315313</v>
      </c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9">
        <v>141</v>
      </c>
      <c r="J130" s="119">
        <v>1347</v>
      </c>
      <c r="K130" s="120">
        <f t="shared" si="1"/>
        <v>10.46770601336303</v>
      </c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9">
        <v>6</v>
      </c>
      <c r="J131" s="119">
        <v>75</v>
      </c>
      <c r="K131" s="120">
        <f t="shared" si="1"/>
        <v>8</v>
      </c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9">
        <v>11</v>
      </c>
      <c r="J132" s="119">
        <v>115</v>
      </c>
      <c r="K132" s="120">
        <f t="shared" ref="K132:K195" si="2">I132/J132*100</f>
        <v>9.5652173913043477</v>
      </c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9">
        <v>47</v>
      </c>
      <c r="J133" s="119">
        <v>263</v>
      </c>
      <c r="K133" s="120">
        <f t="shared" si="2"/>
        <v>17.870722433460077</v>
      </c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9">
        <v>47</v>
      </c>
      <c r="J134" s="119">
        <v>506</v>
      </c>
      <c r="K134" s="120">
        <f t="shared" si="2"/>
        <v>9.2885375494071152</v>
      </c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9">
        <v>36</v>
      </c>
      <c r="J135" s="119">
        <v>247</v>
      </c>
      <c r="K135" s="120">
        <f t="shared" si="2"/>
        <v>14.5748987854251</v>
      </c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9">
        <v>30</v>
      </c>
      <c r="J136" s="119">
        <v>224</v>
      </c>
      <c r="K136" s="120">
        <f t="shared" si="2"/>
        <v>13.392857142857142</v>
      </c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9">
        <v>16</v>
      </c>
      <c r="J137" s="119">
        <v>116</v>
      </c>
      <c r="K137" s="120">
        <f t="shared" si="2"/>
        <v>13.793103448275861</v>
      </c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9">
        <v>31</v>
      </c>
      <c r="J138" s="119">
        <v>229</v>
      </c>
      <c r="K138" s="120">
        <f t="shared" si="2"/>
        <v>13.537117903930133</v>
      </c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9">
        <v>9</v>
      </c>
      <c r="J139" s="119">
        <v>102</v>
      </c>
      <c r="K139" s="120">
        <f t="shared" si="2"/>
        <v>8.8235294117647065</v>
      </c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9">
        <v>69</v>
      </c>
      <c r="J140" s="119">
        <v>486</v>
      </c>
      <c r="K140" s="120">
        <f t="shared" si="2"/>
        <v>14.19753086419753</v>
      </c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9">
        <v>26</v>
      </c>
      <c r="J141" s="119">
        <v>215</v>
      </c>
      <c r="K141" s="120">
        <f t="shared" si="2"/>
        <v>12.093023255813954</v>
      </c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9">
        <v>31</v>
      </c>
      <c r="J142" s="119">
        <v>288</v>
      </c>
      <c r="K142" s="120">
        <f t="shared" si="2"/>
        <v>10.763888888888889</v>
      </c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9">
        <v>7</v>
      </c>
      <c r="J143" s="119">
        <v>58</v>
      </c>
      <c r="K143" s="120">
        <f t="shared" si="2"/>
        <v>12.068965517241379</v>
      </c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9">
        <v>3</v>
      </c>
      <c r="J144" s="119">
        <v>41</v>
      </c>
      <c r="K144" s="120">
        <f t="shared" si="2"/>
        <v>7.3170731707317067</v>
      </c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9">
        <v>8</v>
      </c>
      <c r="J145" s="119">
        <v>45</v>
      </c>
      <c r="K145" s="120">
        <f t="shared" si="2"/>
        <v>17.777777777777779</v>
      </c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9">
        <v>94</v>
      </c>
      <c r="J146" s="119">
        <v>756</v>
      </c>
      <c r="K146" s="120">
        <f t="shared" si="2"/>
        <v>12.433862433862434</v>
      </c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9">
        <v>17</v>
      </c>
      <c r="J147" s="119">
        <v>92</v>
      </c>
      <c r="K147" s="120">
        <f t="shared" si="2"/>
        <v>18.478260869565215</v>
      </c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9">
        <v>472</v>
      </c>
      <c r="J148" s="119">
        <v>4205</v>
      </c>
      <c r="K148" s="120">
        <f t="shared" si="2"/>
        <v>11.224732461355529</v>
      </c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9">
        <v>46</v>
      </c>
      <c r="J149" s="119">
        <v>413</v>
      </c>
      <c r="K149" s="120">
        <f t="shared" si="2"/>
        <v>11.138014527845035</v>
      </c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9">
        <v>19</v>
      </c>
      <c r="J150" s="119">
        <v>104</v>
      </c>
      <c r="K150" s="120">
        <f t="shared" si="2"/>
        <v>18.269230769230766</v>
      </c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9">
        <v>4</v>
      </c>
      <c r="J151" s="119">
        <v>26</v>
      </c>
      <c r="K151" s="120">
        <f t="shared" si="2"/>
        <v>15.384615384615385</v>
      </c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9">
        <v>125</v>
      </c>
      <c r="J152" s="119">
        <v>924</v>
      </c>
      <c r="K152" s="120">
        <f t="shared" si="2"/>
        <v>13.528138528138529</v>
      </c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9">
        <v>220</v>
      </c>
      <c r="J153" s="119">
        <v>1624</v>
      </c>
      <c r="K153" s="120">
        <f t="shared" si="2"/>
        <v>13.546798029556651</v>
      </c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9">
        <v>41</v>
      </c>
      <c r="J154" s="119">
        <v>249</v>
      </c>
      <c r="K154" s="120">
        <f t="shared" si="2"/>
        <v>16.46586345381526</v>
      </c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9">
        <v>45</v>
      </c>
      <c r="J155" s="119">
        <v>366</v>
      </c>
      <c r="K155" s="120">
        <f t="shared" si="2"/>
        <v>12.295081967213115</v>
      </c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9">
        <v>633</v>
      </c>
      <c r="J156" s="119">
        <v>5592</v>
      </c>
      <c r="K156" s="120">
        <f t="shared" si="2"/>
        <v>11.319742489270386</v>
      </c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9">
        <v>1</v>
      </c>
      <c r="J157" s="119">
        <v>13</v>
      </c>
      <c r="K157" s="120">
        <f t="shared" si="2"/>
        <v>7.6923076923076925</v>
      </c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9">
        <v>18</v>
      </c>
      <c r="J158" s="119">
        <v>128</v>
      </c>
      <c r="K158" s="120">
        <f t="shared" si="2"/>
        <v>14.0625</v>
      </c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9">
        <v>17</v>
      </c>
      <c r="J159" s="119">
        <v>99</v>
      </c>
      <c r="K159" s="120">
        <f t="shared" si="2"/>
        <v>17.171717171717169</v>
      </c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9">
        <v>43</v>
      </c>
      <c r="J160" s="119">
        <v>330</v>
      </c>
      <c r="K160" s="120">
        <f t="shared" si="2"/>
        <v>13.030303030303031</v>
      </c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9">
        <v>4</v>
      </c>
      <c r="J161" s="119">
        <v>17</v>
      </c>
      <c r="K161" s="120">
        <f t="shared" si="2"/>
        <v>23.52941176470588</v>
      </c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9">
        <v>13</v>
      </c>
      <c r="J162" s="119">
        <v>85</v>
      </c>
      <c r="K162" s="120">
        <f t="shared" si="2"/>
        <v>15.294117647058824</v>
      </c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9">
        <v>63</v>
      </c>
      <c r="J163" s="119">
        <v>493</v>
      </c>
      <c r="K163" s="120">
        <f t="shared" si="2"/>
        <v>12.778904665314403</v>
      </c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9">
        <v>25</v>
      </c>
      <c r="J164" s="119">
        <v>132</v>
      </c>
      <c r="K164" s="120">
        <f t="shared" si="2"/>
        <v>18.939393939393938</v>
      </c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9">
        <v>19</v>
      </c>
      <c r="J165" s="119">
        <v>128</v>
      </c>
      <c r="K165" s="120">
        <f t="shared" si="2"/>
        <v>14.84375</v>
      </c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9">
        <v>12</v>
      </c>
      <c r="J166" s="119">
        <v>89</v>
      </c>
      <c r="K166" s="120">
        <f t="shared" si="2"/>
        <v>13.48314606741573</v>
      </c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9">
        <v>51</v>
      </c>
      <c r="J167" s="119">
        <v>238</v>
      </c>
      <c r="K167" s="120">
        <f t="shared" si="2"/>
        <v>21.428571428571427</v>
      </c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9">
        <v>31</v>
      </c>
      <c r="J168" s="119">
        <v>214</v>
      </c>
      <c r="K168" s="120">
        <f t="shared" si="2"/>
        <v>14.485981308411214</v>
      </c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9">
        <v>6</v>
      </c>
      <c r="J169" s="119">
        <v>34</v>
      </c>
      <c r="K169" s="120">
        <f t="shared" si="2"/>
        <v>17.647058823529413</v>
      </c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9">
        <v>1</v>
      </c>
      <c r="J170" s="119">
        <v>23</v>
      </c>
      <c r="K170" s="120">
        <f t="shared" si="2"/>
        <v>4.3478260869565215</v>
      </c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9">
        <v>529</v>
      </c>
      <c r="J171" s="119">
        <v>4218</v>
      </c>
      <c r="K171" s="120">
        <f t="shared" si="2"/>
        <v>12.541488857278333</v>
      </c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9">
        <v>120</v>
      </c>
      <c r="J172" s="119">
        <v>958</v>
      </c>
      <c r="K172" s="120">
        <f t="shared" si="2"/>
        <v>12.526096033402922</v>
      </c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9">
        <v>4</v>
      </c>
      <c r="J173" s="119">
        <v>34</v>
      </c>
      <c r="K173" s="120">
        <f t="shared" si="2"/>
        <v>11.76470588235294</v>
      </c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9">
        <v>47</v>
      </c>
      <c r="J174" s="119">
        <v>291</v>
      </c>
      <c r="K174" s="120">
        <f t="shared" si="2"/>
        <v>16.151202749140893</v>
      </c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9">
        <v>53</v>
      </c>
      <c r="J175" s="119">
        <v>477</v>
      </c>
      <c r="K175" s="120">
        <f t="shared" si="2"/>
        <v>11.111111111111111</v>
      </c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9">
        <v>10</v>
      </c>
      <c r="J176" s="119">
        <v>57</v>
      </c>
      <c r="K176" s="120">
        <f t="shared" si="2"/>
        <v>17.543859649122805</v>
      </c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9">
        <v>8</v>
      </c>
      <c r="J177" s="119">
        <v>82</v>
      </c>
      <c r="K177" s="120">
        <f t="shared" si="2"/>
        <v>9.7560975609756095</v>
      </c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9">
        <v>1</v>
      </c>
      <c r="J178" s="119">
        <v>31</v>
      </c>
      <c r="K178" s="120">
        <f t="shared" si="2"/>
        <v>3.225806451612903</v>
      </c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9">
        <v>9</v>
      </c>
      <c r="J179" s="119">
        <v>111</v>
      </c>
      <c r="K179" s="120">
        <f t="shared" si="2"/>
        <v>8.1081081081081088</v>
      </c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9">
        <v>27</v>
      </c>
      <c r="J180" s="119">
        <v>210</v>
      </c>
      <c r="K180" s="120">
        <f t="shared" si="2"/>
        <v>12.857142857142856</v>
      </c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9">
        <v>78</v>
      </c>
      <c r="J181" s="119">
        <v>797</v>
      </c>
      <c r="K181" s="120">
        <f t="shared" si="2"/>
        <v>9.7867001254705137</v>
      </c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9">
        <v>4</v>
      </c>
      <c r="J182" s="119">
        <v>55</v>
      </c>
      <c r="K182" s="120">
        <f t="shared" si="2"/>
        <v>7.2727272727272725</v>
      </c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9">
        <v>2</v>
      </c>
      <c r="J183" s="119">
        <v>23</v>
      </c>
      <c r="K183" s="120">
        <f t="shared" si="2"/>
        <v>8.695652173913043</v>
      </c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9">
        <v>366</v>
      </c>
      <c r="J184" s="119">
        <v>2840</v>
      </c>
      <c r="K184" s="120">
        <f t="shared" si="2"/>
        <v>12.887323943661972</v>
      </c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9">
        <v>2</v>
      </c>
      <c r="J185" s="119">
        <v>12</v>
      </c>
      <c r="K185" s="120">
        <f t="shared" si="2"/>
        <v>16.666666666666664</v>
      </c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9">
        <v>6</v>
      </c>
      <c r="J186" s="119">
        <v>27</v>
      </c>
      <c r="K186" s="120">
        <f t="shared" si="2"/>
        <v>22.222222222222221</v>
      </c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9">
        <v>17</v>
      </c>
      <c r="J187" s="119">
        <v>95</v>
      </c>
      <c r="K187" s="120">
        <f t="shared" si="2"/>
        <v>17.894736842105264</v>
      </c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9">
        <v>3</v>
      </c>
      <c r="J188" s="119">
        <v>20</v>
      </c>
      <c r="K188" s="120">
        <f t="shared" si="2"/>
        <v>15</v>
      </c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9">
        <v>488</v>
      </c>
      <c r="J189" s="119">
        <v>4976</v>
      </c>
      <c r="K189" s="120">
        <f t="shared" si="2"/>
        <v>9.8070739549839239</v>
      </c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9">
        <v>429</v>
      </c>
      <c r="J190" s="119">
        <v>2872</v>
      </c>
      <c r="K190" s="120">
        <f t="shared" si="2"/>
        <v>14.937325905292479</v>
      </c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9">
        <v>317</v>
      </c>
      <c r="J191" s="119">
        <v>2201</v>
      </c>
      <c r="K191" s="120">
        <f t="shared" si="2"/>
        <v>14.402544298046344</v>
      </c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9">
        <v>4</v>
      </c>
      <c r="J192" s="119">
        <v>38</v>
      </c>
      <c r="K192" s="120">
        <f t="shared" si="2"/>
        <v>10.526315789473683</v>
      </c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9">
        <v>10</v>
      </c>
      <c r="J193" s="119">
        <v>79</v>
      </c>
      <c r="K193" s="120">
        <f t="shared" si="2"/>
        <v>12.658227848101266</v>
      </c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9">
        <v>63</v>
      </c>
      <c r="J194" s="119">
        <v>526</v>
      </c>
      <c r="K194" s="120">
        <f t="shared" si="2"/>
        <v>11.977186311787072</v>
      </c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9">
        <v>8</v>
      </c>
      <c r="J195" s="119">
        <v>35</v>
      </c>
      <c r="K195" s="120">
        <f t="shared" si="2"/>
        <v>22.857142857142858</v>
      </c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9">
        <v>9</v>
      </c>
      <c r="J196" s="119">
        <v>61</v>
      </c>
      <c r="K196" s="120">
        <f t="shared" ref="K196:K259" si="3">I196/J196*100</f>
        <v>14.754098360655737</v>
      </c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9">
        <v>14</v>
      </c>
      <c r="J197" s="119">
        <v>121</v>
      </c>
      <c r="K197" s="120">
        <f t="shared" si="3"/>
        <v>11.570247933884298</v>
      </c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9">
        <v>11</v>
      </c>
      <c r="J198" s="119">
        <v>92</v>
      </c>
      <c r="K198" s="120">
        <f t="shared" si="3"/>
        <v>11.956521739130435</v>
      </c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9">
        <v>6</v>
      </c>
      <c r="J199" s="119">
        <v>53</v>
      </c>
      <c r="K199" s="120">
        <f t="shared" si="3"/>
        <v>11.320754716981133</v>
      </c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9">
        <v>21</v>
      </c>
      <c r="J200" s="119">
        <v>140</v>
      </c>
      <c r="K200" s="120">
        <f t="shared" si="3"/>
        <v>15</v>
      </c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9">
        <v>8</v>
      </c>
      <c r="J201" s="119">
        <v>50</v>
      </c>
      <c r="K201" s="120">
        <f t="shared" si="3"/>
        <v>16</v>
      </c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9">
        <v>61</v>
      </c>
      <c r="J202" s="119">
        <v>457</v>
      </c>
      <c r="K202" s="120">
        <f t="shared" si="3"/>
        <v>13.347921225382933</v>
      </c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9">
        <v>28</v>
      </c>
      <c r="J203" s="119">
        <v>254</v>
      </c>
      <c r="K203" s="120">
        <f t="shared" si="3"/>
        <v>11.023622047244094</v>
      </c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9">
        <v>44</v>
      </c>
      <c r="J204" s="119">
        <v>259</v>
      </c>
      <c r="K204" s="120">
        <f t="shared" si="3"/>
        <v>16.988416988416986</v>
      </c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9">
        <v>46</v>
      </c>
      <c r="J205" s="119">
        <v>228</v>
      </c>
      <c r="K205" s="120">
        <f t="shared" si="3"/>
        <v>20.175438596491226</v>
      </c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9">
        <v>14</v>
      </c>
      <c r="J206" s="119">
        <v>72</v>
      </c>
      <c r="K206" s="120">
        <f t="shared" si="3"/>
        <v>19.444444444444446</v>
      </c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9">
        <v>14</v>
      </c>
      <c r="J207" s="119">
        <v>111</v>
      </c>
      <c r="K207" s="120">
        <f t="shared" si="3"/>
        <v>12.612612612612612</v>
      </c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9">
        <v>2</v>
      </c>
      <c r="J208" s="119">
        <v>25</v>
      </c>
      <c r="K208" s="120">
        <f t="shared" si="3"/>
        <v>8</v>
      </c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9">
        <v>7</v>
      </c>
      <c r="J209" s="119">
        <v>80</v>
      </c>
      <c r="K209" s="120">
        <f t="shared" si="3"/>
        <v>8.75</v>
      </c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9">
        <v>36</v>
      </c>
      <c r="J210" s="119">
        <v>339</v>
      </c>
      <c r="K210" s="120">
        <f t="shared" si="3"/>
        <v>10.619469026548673</v>
      </c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9">
        <v>57</v>
      </c>
      <c r="J211" s="119">
        <v>419</v>
      </c>
      <c r="K211" s="120">
        <f t="shared" si="3"/>
        <v>13.60381861575179</v>
      </c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9">
        <v>199</v>
      </c>
      <c r="J212" s="119">
        <v>1479</v>
      </c>
      <c r="K212" s="120">
        <f t="shared" si="3"/>
        <v>13.45503718728871</v>
      </c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9">
        <v>29</v>
      </c>
      <c r="J213" s="119">
        <v>179</v>
      </c>
      <c r="K213" s="120">
        <f t="shared" si="3"/>
        <v>16.201117318435752</v>
      </c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9">
        <v>54</v>
      </c>
      <c r="J214" s="119">
        <v>528</v>
      </c>
      <c r="K214" s="120">
        <f t="shared" si="3"/>
        <v>10.227272727272728</v>
      </c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9">
        <v>683</v>
      </c>
      <c r="J215" s="119">
        <v>4496</v>
      </c>
      <c r="K215" s="120">
        <f t="shared" si="3"/>
        <v>15.191281138790035</v>
      </c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9">
        <v>2571</v>
      </c>
      <c r="J216" s="119">
        <v>21105</v>
      </c>
      <c r="K216" s="120">
        <f t="shared" si="3"/>
        <v>12.181947405828003</v>
      </c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9">
        <v>21</v>
      </c>
      <c r="J217" s="119">
        <v>88</v>
      </c>
      <c r="K217" s="120">
        <f t="shared" si="3"/>
        <v>23.863636363636363</v>
      </c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9">
        <v>10</v>
      </c>
      <c r="J218" s="119">
        <v>51</v>
      </c>
      <c r="K218" s="120">
        <f t="shared" si="3"/>
        <v>19.607843137254903</v>
      </c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9">
        <v>23</v>
      </c>
      <c r="J219" s="119">
        <v>90</v>
      </c>
      <c r="K219" s="120">
        <f t="shared" si="3"/>
        <v>25.555555555555554</v>
      </c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9">
        <v>21</v>
      </c>
      <c r="J220" s="119">
        <v>206</v>
      </c>
      <c r="K220" s="120">
        <f t="shared" si="3"/>
        <v>10.194174757281553</v>
      </c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9">
        <v>269</v>
      </c>
      <c r="J221" s="119">
        <v>3054</v>
      </c>
      <c r="K221" s="120">
        <f t="shared" si="3"/>
        <v>8.8081204977079253</v>
      </c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9">
        <v>15</v>
      </c>
      <c r="J222" s="119">
        <v>90</v>
      </c>
      <c r="K222" s="120">
        <f t="shared" si="3"/>
        <v>16.666666666666664</v>
      </c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9">
        <v>14</v>
      </c>
      <c r="J223" s="119">
        <v>68</v>
      </c>
      <c r="K223" s="120">
        <f t="shared" si="3"/>
        <v>20.588235294117645</v>
      </c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9">
        <v>10</v>
      </c>
      <c r="J224" s="119">
        <v>68</v>
      </c>
      <c r="K224" s="120">
        <f t="shared" si="3"/>
        <v>14.705882352941178</v>
      </c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9">
        <v>80</v>
      </c>
      <c r="J225" s="119">
        <v>524</v>
      </c>
      <c r="K225" s="120">
        <f t="shared" si="3"/>
        <v>15.267175572519085</v>
      </c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9">
        <v>18</v>
      </c>
      <c r="J226" s="119">
        <v>128</v>
      </c>
      <c r="K226" s="120">
        <f t="shared" si="3"/>
        <v>14.0625</v>
      </c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9">
        <v>16</v>
      </c>
      <c r="J227" s="119">
        <v>76</v>
      </c>
      <c r="K227" s="120">
        <f t="shared" si="3"/>
        <v>21.052631578947366</v>
      </c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9">
        <v>102</v>
      </c>
      <c r="J228" s="119">
        <v>783</v>
      </c>
      <c r="K228" s="120">
        <f t="shared" si="3"/>
        <v>13.026819923371647</v>
      </c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9">
        <v>158</v>
      </c>
      <c r="J229" s="119">
        <v>1027</v>
      </c>
      <c r="K229" s="120">
        <f t="shared" si="3"/>
        <v>15.384615384615385</v>
      </c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9">
        <v>12</v>
      </c>
      <c r="J230" s="119">
        <v>100</v>
      </c>
      <c r="K230" s="120">
        <f t="shared" si="3"/>
        <v>12</v>
      </c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9">
        <v>20</v>
      </c>
      <c r="J231" s="119">
        <v>109</v>
      </c>
      <c r="K231" s="120">
        <f t="shared" si="3"/>
        <v>18.348623853211009</v>
      </c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9">
        <v>54</v>
      </c>
      <c r="J232" s="119">
        <v>298</v>
      </c>
      <c r="K232" s="120">
        <f t="shared" si="3"/>
        <v>18.120805369127517</v>
      </c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9">
        <v>39</v>
      </c>
      <c r="J233" s="119">
        <v>314</v>
      </c>
      <c r="K233" s="120">
        <f t="shared" si="3"/>
        <v>12.420382165605096</v>
      </c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9">
        <v>21</v>
      </c>
      <c r="J234" s="119">
        <v>146</v>
      </c>
      <c r="K234" s="120">
        <f t="shared" si="3"/>
        <v>14.383561643835616</v>
      </c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9">
        <v>80</v>
      </c>
      <c r="J235" s="119">
        <v>370</v>
      </c>
      <c r="K235" s="120">
        <f t="shared" si="3"/>
        <v>21.621621621621621</v>
      </c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9">
        <v>44</v>
      </c>
      <c r="J236" s="119">
        <v>508</v>
      </c>
      <c r="K236" s="120">
        <f t="shared" si="3"/>
        <v>8.6614173228346463</v>
      </c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9">
        <v>27</v>
      </c>
      <c r="J237" s="119">
        <v>173</v>
      </c>
      <c r="K237" s="120">
        <f t="shared" si="3"/>
        <v>15.606936416184972</v>
      </c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9">
        <v>29</v>
      </c>
      <c r="J238" s="119">
        <v>250</v>
      </c>
      <c r="K238" s="120">
        <f t="shared" si="3"/>
        <v>11.600000000000001</v>
      </c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9">
        <v>274</v>
      </c>
      <c r="J239" s="119">
        <v>3357</v>
      </c>
      <c r="K239" s="120">
        <f t="shared" si="3"/>
        <v>8.16204944891272</v>
      </c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9">
        <v>9</v>
      </c>
      <c r="J240" s="119">
        <v>66</v>
      </c>
      <c r="K240" s="120">
        <f t="shared" si="3"/>
        <v>13.636363636363635</v>
      </c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9">
        <v>9</v>
      </c>
      <c r="J241" s="119">
        <v>41</v>
      </c>
      <c r="K241" s="120">
        <f t="shared" si="3"/>
        <v>21.951219512195124</v>
      </c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9">
        <v>5</v>
      </c>
      <c r="J242" s="119">
        <v>43</v>
      </c>
      <c r="K242" s="120">
        <f t="shared" si="3"/>
        <v>11.627906976744185</v>
      </c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9">
        <v>30</v>
      </c>
      <c r="J243" s="119">
        <v>186</v>
      </c>
      <c r="K243" s="120">
        <f t="shared" si="3"/>
        <v>16.129032258064516</v>
      </c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9">
        <v>38</v>
      </c>
      <c r="J244" s="119">
        <v>322</v>
      </c>
      <c r="K244" s="120">
        <f t="shared" si="3"/>
        <v>11.801242236024844</v>
      </c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9">
        <v>8</v>
      </c>
      <c r="J245" s="119">
        <v>88</v>
      </c>
      <c r="K245" s="120">
        <f t="shared" si="3"/>
        <v>9.0909090909090917</v>
      </c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9">
        <v>10</v>
      </c>
      <c r="J246" s="119">
        <v>87</v>
      </c>
      <c r="K246" s="120">
        <f t="shared" si="3"/>
        <v>11.494252873563218</v>
      </c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9">
        <v>7</v>
      </c>
      <c r="J247" s="119">
        <v>49</v>
      </c>
      <c r="K247" s="120">
        <f t="shared" si="3"/>
        <v>14.285714285714285</v>
      </c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9">
        <v>29</v>
      </c>
      <c r="J248" s="119">
        <v>176</v>
      </c>
      <c r="K248" s="120">
        <f t="shared" si="3"/>
        <v>16.477272727272727</v>
      </c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9">
        <v>26</v>
      </c>
      <c r="J249" s="119">
        <v>292</v>
      </c>
      <c r="K249" s="120">
        <f t="shared" si="3"/>
        <v>8.9041095890410951</v>
      </c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9">
        <v>15</v>
      </c>
      <c r="J250" s="119">
        <v>86</v>
      </c>
      <c r="K250" s="120">
        <f t="shared" si="3"/>
        <v>17.441860465116278</v>
      </c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9">
        <v>9</v>
      </c>
      <c r="J251" s="119">
        <v>66</v>
      </c>
      <c r="K251" s="120">
        <f t="shared" si="3"/>
        <v>13.636363636363635</v>
      </c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9">
        <v>48</v>
      </c>
      <c r="J252" s="119">
        <v>214</v>
      </c>
      <c r="K252" s="120">
        <f t="shared" si="3"/>
        <v>22.429906542056074</v>
      </c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9">
        <v>67</v>
      </c>
      <c r="J253" s="119">
        <v>335</v>
      </c>
      <c r="K253" s="120">
        <f t="shared" si="3"/>
        <v>20</v>
      </c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9">
        <v>26</v>
      </c>
      <c r="J254" s="119">
        <v>165</v>
      </c>
      <c r="K254" s="120">
        <f t="shared" si="3"/>
        <v>15.757575757575756</v>
      </c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9">
        <v>4</v>
      </c>
      <c r="J255" s="119">
        <v>40</v>
      </c>
      <c r="K255" s="120">
        <f t="shared" si="3"/>
        <v>10</v>
      </c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9">
        <v>226</v>
      </c>
      <c r="J256" s="119">
        <v>1439</v>
      </c>
      <c r="K256" s="120">
        <f t="shared" si="3"/>
        <v>15.705350938151494</v>
      </c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9">
        <v>8</v>
      </c>
      <c r="J257" s="119">
        <v>46</v>
      </c>
      <c r="K257" s="120">
        <f t="shared" si="3"/>
        <v>17.391304347826086</v>
      </c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9">
        <v>355</v>
      </c>
      <c r="J258" s="119">
        <v>2672</v>
      </c>
      <c r="K258" s="120">
        <f t="shared" si="3"/>
        <v>13.285928143712574</v>
      </c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9">
        <v>307</v>
      </c>
      <c r="J259" s="119">
        <v>2203</v>
      </c>
      <c r="K259" s="120">
        <f t="shared" si="3"/>
        <v>13.935542442124376</v>
      </c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9">
        <v>251</v>
      </c>
      <c r="J260" s="119">
        <v>1424</v>
      </c>
      <c r="K260" s="120">
        <f t="shared" ref="K260:K323" si="4">I260/J260*100</f>
        <v>17.626404494382022</v>
      </c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9">
        <v>539</v>
      </c>
      <c r="J261" s="119">
        <v>4125</v>
      </c>
      <c r="K261" s="120">
        <f t="shared" si="4"/>
        <v>13.066666666666665</v>
      </c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9">
        <v>84</v>
      </c>
      <c r="J262" s="119">
        <v>851</v>
      </c>
      <c r="K262" s="120">
        <f t="shared" si="4"/>
        <v>9.8707403055229133</v>
      </c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9">
        <v>14</v>
      </c>
      <c r="J263" s="119">
        <v>59</v>
      </c>
      <c r="K263" s="120">
        <f t="shared" si="4"/>
        <v>23.728813559322035</v>
      </c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9">
        <v>68</v>
      </c>
      <c r="J264" s="119">
        <v>483</v>
      </c>
      <c r="K264" s="120">
        <f t="shared" si="4"/>
        <v>14.078674948240167</v>
      </c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9">
        <v>33</v>
      </c>
      <c r="J265" s="119">
        <v>165</v>
      </c>
      <c r="K265" s="120">
        <f t="shared" si="4"/>
        <v>20</v>
      </c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9">
        <v>27</v>
      </c>
      <c r="J266" s="119">
        <v>154</v>
      </c>
      <c r="K266" s="120">
        <f t="shared" si="4"/>
        <v>17.532467532467532</v>
      </c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9">
        <v>12</v>
      </c>
      <c r="J267" s="119">
        <v>55</v>
      </c>
      <c r="K267" s="120">
        <f t="shared" si="4"/>
        <v>21.818181818181817</v>
      </c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9">
        <v>925</v>
      </c>
      <c r="J268" s="119">
        <v>6088</v>
      </c>
      <c r="K268" s="120">
        <f t="shared" si="4"/>
        <v>15.193823915900131</v>
      </c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9">
        <v>128</v>
      </c>
      <c r="J269" s="119">
        <v>668</v>
      </c>
      <c r="K269" s="120">
        <f t="shared" si="4"/>
        <v>19.161676646706589</v>
      </c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9">
        <v>45</v>
      </c>
      <c r="J270" s="119">
        <v>210</v>
      </c>
      <c r="K270" s="120">
        <f t="shared" si="4"/>
        <v>21.428571428571427</v>
      </c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9">
        <v>158</v>
      </c>
      <c r="J271" s="119">
        <v>1452</v>
      </c>
      <c r="K271" s="120">
        <f t="shared" si="4"/>
        <v>10.881542699724518</v>
      </c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9">
        <v>37</v>
      </c>
      <c r="J272" s="119">
        <v>245</v>
      </c>
      <c r="K272" s="120">
        <f t="shared" si="4"/>
        <v>15.102040816326531</v>
      </c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9">
        <v>22</v>
      </c>
      <c r="J273" s="119">
        <v>178</v>
      </c>
      <c r="K273" s="120">
        <f t="shared" si="4"/>
        <v>12.359550561797752</v>
      </c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9">
        <v>14</v>
      </c>
      <c r="J274" s="119">
        <v>67</v>
      </c>
      <c r="K274" s="120">
        <f t="shared" si="4"/>
        <v>20.8955223880597</v>
      </c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9">
        <v>9</v>
      </c>
      <c r="J275" s="119">
        <v>85</v>
      </c>
      <c r="K275" s="120">
        <f t="shared" si="4"/>
        <v>10.588235294117647</v>
      </c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9">
        <v>266</v>
      </c>
      <c r="J276" s="119">
        <v>2195</v>
      </c>
      <c r="K276" s="120">
        <f t="shared" si="4"/>
        <v>12.118451025056947</v>
      </c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9">
        <v>90</v>
      </c>
      <c r="J277" s="119">
        <v>864</v>
      </c>
      <c r="K277" s="120">
        <f t="shared" si="4"/>
        <v>10.416666666666668</v>
      </c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9">
        <v>50</v>
      </c>
      <c r="J278" s="119">
        <v>417</v>
      </c>
      <c r="K278" s="120">
        <f t="shared" si="4"/>
        <v>11.990407673860911</v>
      </c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9">
        <v>8</v>
      </c>
      <c r="J279" s="119">
        <v>68</v>
      </c>
      <c r="K279" s="120">
        <f t="shared" si="4"/>
        <v>11.76470588235294</v>
      </c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9">
        <v>79</v>
      </c>
      <c r="J280" s="119">
        <v>785</v>
      </c>
      <c r="K280" s="120">
        <f t="shared" si="4"/>
        <v>10.063694267515924</v>
      </c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9">
        <v>316</v>
      </c>
      <c r="J281" s="119">
        <v>2998</v>
      </c>
      <c r="K281" s="120">
        <f t="shared" si="4"/>
        <v>10.540360240160107</v>
      </c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9">
        <v>8</v>
      </c>
      <c r="J282" s="119">
        <v>95</v>
      </c>
      <c r="K282" s="120">
        <f t="shared" si="4"/>
        <v>8.4210526315789469</v>
      </c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9">
        <v>40</v>
      </c>
      <c r="J283" s="119">
        <v>244</v>
      </c>
      <c r="K283" s="120">
        <f t="shared" si="4"/>
        <v>16.393442622950818</v>
      </c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9">
        <v>78</v>
      </c>
      <c r="J284" s="119">
        <v>828</v>
      </c>
      <c r="K284" s="120">
        <f t="shared" si="4"/>
        <v>9.4202898550724647</v>
      </c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9">
        <v>44</v>
      </c>
      <c r="J285" s="119">
        <v>486</v>
      </c>
      <c r="K285" s="120">
        <f t="shared" si="4"/>
        <v>9.0534979423868318</v>
      </c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9">
        <v>11</v>
      </c>
      <c r="J286" s="119">
        <v>75</v>
      </c>
      <c r="K286" s="120">
        <f t="shared" si="4"/>
        <v>14.666666666666666</v>
      </c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9">
        <v>188</v>
      </c>
      <c r="J287" s="119">
        <v>1665</v>
      </c>
      <c r="K287" s="120">
        <f t="shared" si="4"/>
        <v>11.291291291291291</v>
      </c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9">
        <v>94</v>
      </c>
      <c r="J288" s="119">
        <v>586</v>
      </c>
      <c r="K288" s="120">
        <f t="shared" si="4"/>
        <v>16.040955631399317</v>
      </c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9">
        <v>68</v>
      </c>
      <c r="J289" s="119">
        <v>484</v>
      </c>
      <c r="K289" s="120">
        <f t="shared" si="4"/>
        <v>14.049586776859504</v>
      </c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9">
        <v>204</v>
      </c>
      <c r="J290" s="119">
        <v>1678</v>
      </c>
      <c r="K290" s="120">
        <f t="shared" si="4"/>
        <v>12.157330154946365</v>
      </c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9">
        <v>10</v>
      </c>
      <c r="J291" s="119">
        <v>45</v>
      </c>
      <c r="K291" s="120">
        <f t="shared" si="4"/>
        <v>22.222222222222221</v>
      </c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9">
        <v>13</v>
      </c>
      <c r="J292" s="119">
        <v>156</v>
      </c>
      <c r="K292" s="120">
        <f t="shared" si="4"/>
        <v>8.3333333333333321</v>
      </c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9">
        <v>9</v>
      </c>
      <c r="J293" s="119">
        <v>52</v>
      </c>
      <c r="K293" s="120">
        <f t="shared" si="4"/>
        <v>17.307692307692307</v>
      </c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9">
        <v>52</v>
      </c>
      <c r="J294" s="119">
        <v>437</v>
      </c>
      <c r="K294" s="120">
        <f t="shared" si="4"/>
        <v>11.899313501144166</v>
      </c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9">
        <v>13</v>
      </c>
      <c r="J295" s="119">
        <v>58</v>
      </c>
      <c r="K295" s="120">
        <f t="shared" si="4"/>
        <v>22.413793103448278</v>
      </c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9">
        <v>4</v>
      </c>
      <c r="J296" s="119">
        <v>39</v>
      </c>
      <c r="K296" s="120">
        <f t="shared" si="4"/>
        <v>10.256410256410255</v>
      </c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9">
        <v>535</v>
      </c>
      <c r="J297" s="119">
        <v>6365</v>
      </c>
      <c r="K297" s="120">
        <f t="shared" si="4"/>
        <v>8.4053417124901806</v>
      </c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9">
        <v>31</v>
      </c>
      <c r="J298" s="119">
        <v>238</v>
      </c>
      <c r="K298" s="120">
        <f t="shared" si="4"/>
        <v>13.025210084033615</v>
      </c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9">
        <v>53</v>
      </c>
      <c r="J299" s="119">
        <v>286</v>
      </c>
      <c r="K299" s="120">
        <f t="shared" si="4"/>
        <v>18.53146853146853</v>
      </c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9">
        <v>82</v>
      </c>
      <c r="J300" s="119">
        <v>477</v>
      </c>
      <c r="K300" s="120">
        <f t="shared" si="4"/>
        <v>17.190775681341719</v>
      </c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9">
        <v>6</v>
      </c>
      <c r="J301" s="119">
        <v>37</v>
      </c>
      <c r="K301" s="120">
        <f t="shared" si="4"/>
        <v>16.216216216216218</v>
      </c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9">
        <v>68</v>
      </c>
      <c r="J302" s="119">
        <v>417</v>
      </c>
      <c r="K302" s="120">
        <f t="shared" si="4"/>
        <v>16.306954436450841</v>
      </c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9">
        <v>4</v>
      </c>
      <c r="J303" s="119">
        <v>42</v>
      </c>
      <c r="K303" s="120">
        <f t="shared" si="4"/>
        <v>9.5238095238095237</v>
      </c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9">
        <v>17</v>
      </c>
      <c r="J304" s="119">
        <v>99</v>
      </c>
      <c r="K304" s="120">
        <f t="shared" si="4"/>
        <v>17.171717171717169</v>
      </c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9">
        <v>167</v>
      </c>
      <c r="J305" s="119">
        <v>1197</v>
      </c>
      <c r="K305" s="120">
        <f t="shared" si="4"/>
        <v>13.951545530492899</v>
      </c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9">
        <v>87</v>
      </c>
      <c r="J306" s="119">
        <v>834</v>
      </c>
      <c r="K306" s="120">
        <f t="shared" si="4"/>
        <v>10.431654676258994</v>
      </c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9">
        <v>391</v>
      </c>
      <c r="J307" s="119">
        <v>3903</v>
      </c>
      <c r="K307" s="120">
        <f t="shared" si="4"/>
        <v>10.017934921854984</v>
      </c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9">
        <v>10</v>
      </c>
      <c r="J308" s="119">
        <v>75</v>
      </c>
      <c r="K308" s="120">
        <f t="shared" si="4"/>
        <v>13.333333333333334</v>
      </c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9">
        <v>110</v>
      </c>
      <c r="J309" s="119">
        <v>1016</v>
      </c>
      <c r="K309" s="120">
        <f t="shared" si="4"/>
        <v>10.826771653543307</v>
      </c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9">
        <v>157</v>
      </c>
      <c r="J310" s="119">
        <v>1232</v>
      </c>
      <c r="K310" s="120">
        <f t="shared" si="4"/>
        <v>12.743506493506493</v>
      </c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9">
        <v>3</v>
      </c>
      <c r="J311" s="119">
        <v>20</v>
      </c>
      <c r="K311" s="120">
        <f t="shared" si="4"/>
        <v>15</v>
      </c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9">
        <v>70</v>
      </c>
      <c r="J312" s="119">
        <v>792</v>
      </c>
      <c r="K312" s="120">
        <f t="shared" si="4"/>
        <v>8.8383838383838391</v>
      </c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9">
        <v>23</v>
      </c>
      <c r="J313" s="119">
        <v>191</v>
      </c>
      <c r="K313" s="120">
        <f t="shared" si="4"/>
        <v>12.041884816753926</v>
      </c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9">
        <v>4</v>
      </c>
      <c r="J314" s="119">
        <v>25</v>
      </c>
      <c r="K314" s="120">
        <f t="shared" si="4"/>
        <v>16</v>
      </c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9">
        <v>18</v>
      </c>
      <c r="J315" s="119">
        <v>166</v>
      </c>
      <c r="K315" s="120">
        <f t="shared" si="4"/>
        <v>10.843373493975903</v>
      </c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9">
        <v>9</v>
      </c>
      <c r="J316" s="119">
        <v>67</v>
      </c>
      <c r="K316" s="120">
        <f t="shared" si="4"/>
        <v>13.432835820895523</v>
      </c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9">
        <v>11</v>
      </c>
      <c r="J317" s="119">
        <v>54</v>
      </c>
      <c r="K317" s="120">
        <f t="shared" si="4"/>
        <v>20.37037037037037</v>
      </c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9">
        <v>2</v>
      </c>
      <c r="J318" s="119">
        <v>35</v>
      </c>
      <c r="K318" s="120">
        <f t="shared" si="4"/>
        <v>5.7142857142857144</v>
      </c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9">
        <v>35</v>
      </c>
      <c r="J319" s="119">
        <v>190</v>
      </c>
      <c r="K319" s="120">
        <f t="shared" si="4"/>
        <v>18.421052631578945</v>
      </c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9">
        <v>12</v>
      </c>
      <c r="J320" s="119">
        <v>81</v>
      </c>
      <c r="K320" s="120">
        <f t="shared" si="4"/>
        <v>14.814814814814813</v>
      </c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9">
        <v>3</v>
      </c>
      <c r="J321" s="119">
        <v>38</v>
      </c>
      <c r="K321" s="120">
        <f t="shared" si="4"/>
        <v>7.8947368421052628</v>
      </c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9">
        <v>5</v>
      </c>
      <c r="J322" s="119">
        <v>29</v>
      </c>
      <c r="K322" s="120">
        <f t="shared" si="4"/>
        <v>17.241379310344829</v>
      </c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9">
        <v>59</v>
      </c>
      <c r="J323" s="119">
        <v>651</v>
      </c>
      <c r="K323" s="120">
        <f t="shared" si="4"/>
        <v>9.0629800307219668</v>
      </c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9">
        <v>144</v>
      </c>
      <c r="J324" s="119">
        <v>1123</v>
      </c>
      <c r="K324" s="120">
        <f t="shared" ref="K324:K387" si="5">I324/J324*100</f>
        <v>12.822796081923418</v>
      </c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9">
        <v>14</v>
      </c>
      <c r="J325" s="119">
        <v>95</v>
      </c>
      <c r="K325" s="120">
        <f t="shared" si="5"/>
        <v>14.736842105263156</v>
      </c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9">
        <v>6</v>
      </c>
      <c r="J326" s="119">
        <v>34</v>
      </c>
      <c r="K326" s="120">
        <f t="shared" si="5"/>
        <v>17.647058823529413</v>
      </c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9">
        <v>22</v>
      </c>
      <c r="J327" s="119">
        <v>171</v>
      </c>
      <c r="K327" s="120">
        <f t="shared" si="5"/>
        <v>12.865497076023392</v>
      </c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9">
        <v>7</v>
      </c>
      <c r="J328" s="119">
        <v>40</v>
      </c>
      <c r="K328" s="120">
        <f t="shared" si="5"/>
        <v>17.5</v>
      </c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9">
        <v>8</v>
      </c>
      <c r="J329" s="119">
        <v>36</v>
      </c>
      <c r="K329" s="120">
        <f t="shared" si="5"/>
        <v>22.222222222222221</v>
      </c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9">
        <v>317</v>
      </c>
      <c r="J330" s="119">
        <v>3114</v>
      </c>
      <c r="K330" s="120">
        <f t="shared" si="5"/>
        <v>10.179833012202955</v>
      </c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9">
        <v>2</v>
      </c>
      <c r="J331" s="119">
        <v>15</v>
      </c>
      <c r="K331" s="120">
        <f t="shared" si="5"/>
        <v>13.333333333333334</v>
      </c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9">
        <v>38</v>
      </c>
      <c r="J332" s="119">
        <v>293</v>
      </c>
      <c r="K332" s="120">
        <f t="shared" si="5"/>
        <v>12.969283276450511</v>
      </c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9">
        <v>95</v>
      </c>
      <c r="J333" s="119">
        <v>959</v>
      </c>
      <c r="K333" s="120">
        <f t="shared" si="5"/>
        <v>9.9061522419186652</v>
      </c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9">
        <v>605</v>
      </c>
      <c r="J334" s="119">
        <v>5423</v>
      </c>
      <c r="K334" s="120">
        <f t="shared" si="5"/>
        <v>11.156186612576064</v>
      </c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9">
        <v>7</v>
      </c>
      <c r="J335" s="119">
        <v>71</v>
      </c>
      <c r="K335" s="120">
        <f t="shared" si="5"/>
        <v>9.8591549295774641</v>
      </c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9">
        <v>4</v>
      </c>
      <c r="J336" s="119">
        <v>30</v>
      </c>
      <c r="K336" s="120">
        <f t="shared" si="5"/>
        <v>13.333333333333334</v>
      </c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9">
        <v>5</v>
      </c>
      <c r="J337" s="119">
        <v>24</v>
      </c>
      <c r="K337" s="120">
        <f t="shared" si="5"/>
        <v>20.833333333333336</v>
      </c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9">
        <v>49</v>
      </c>
      <c r="J338" s="119">
        <v>265</v>
      </c>
      <c r="K338" s="120">
        <f t="shared" si="5"/>
        <v>18.490566037735849</v>
      </c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9">
        <v>27</v>
      </c>
      <c r="J339" s="119">
        <v>158</v>
      </c>
      <c r="K339" s="120">
        <f t="shared" si="5"/>
        <v>17.088607594936708</v>
      </c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9">
        <v>70</v>
      </c>
      <c r="J340" s="119">
        <v>295</v>
      </c>
      <c r="K340" s="120">
        <f t="shared" si="5"/>
        <v>23.728813559322035</v>
      </c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9">
        <v>7</v>
      </c>
      <c r="J341" s="119">
        <v>38</v>
      </c>
      <c r="K341" s="120">
        <f t="shared" si="5"/>
        <v>18.421052631578945</v>
      </c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9">
        <v>47</v>
      </c>
      <c r="J342" s="119">
        <v>277</v>
      </c>
      <c r="K342" s="120">
        <f t="shared" si="5"/>
        <v>16.967509025270758</v>
      </c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9">
        <v>30</v>
      </c>
      <c r="J343" s="119">
        <v>180</v>
      </c>
      <c r="K343" s="120">
        <f t="shared" si="5"/>
        <v>16.666666666666664</v>
      </c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9">
        <v>69</v>
      </c>
      <c r="J344" s="119">
        <v>776</v>
      </c>
      <c r="K344" s="120">
        <f t="shared" si="5"/>
        <v>8.891752577319588</v>
      </c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9">
        <v>8</v>
      </c>
      <c r="J345" s="119">
        <v>61</v>
      </c>
      <c r="K345" s="120">
        <f t="shared" si="5"/>
        <v>13.114754098360656</v>
      </c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9">
        <v>112</v>
      </c>
      <c r="J346" s="119">
        <v>799</v>
      </c>
      <c r="K346" s="120">
        <f t="shared" si="5"/>
        <v>14.017521902377972</v>
      </c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9">
        <v>775</v>
      </c>
      <c r="J347" s="119">
        <v>6526</v>
      </c>
      <c r="K347" s="120">
        <f t="shared" si="5"/>
        <v>11.875574624578608</v>
      </c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9">
        <v>176</v>
      </c>
      <c r="J348" s="119">
        <v>1979</v>
      </c>
      <c r="K348" s="120">
        <f t="shared" si="5"/>
        <v>8.8933804951995956</v>
      </c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9">
        <v>110</v>
      </c>
      <c r="J349" s="119">
        <v>1046</v>
      </c>
      <c r="K349" s="120">
        <f t="shared" si="5"/>
        <v>10.51625239005736</v>
      </c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9">
        <v>10</v>
      </c>
      <c r="J350" s="119">
        <v>59</v>
      </c>
      <c r="K350" s="120">
        <f t="shared" si="5"/>
        <v>16.949152542372879</v>
      </c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9">
        <v>7</v>
      </c>
      <c r="J351" s="119">
        <v>32</v>
      </c>
      <c r="K351" s="120">
        <f t="shared" si="5"/>
        <v>21.875</v>
      </c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9">
        <v>104</v>
      </c>
      <c r="J352" s="119">
        <v>773</v>
      </c>
      <c r="K352" s="120">
        <f t="shared" si="5"/>
        <v>13.454075032341525</v>
      </c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9">
        <v>5</v>
      </c>
      <c r="J353" s="119">
        <v>59</v>
      </c>
      <c r="K353" s="120">
        <f t="shared" si="5"/>
        <v>8.4745762711864394</v>
      </c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9">
        <v>62</v>
      </c>
      <c r="J354" s="119">
        <v>522</v>
      </c>
      <c r="K354" s="120">
        <f t="shared" si="5"/>
        <v>11.877394636015326</v>
      </c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9">
        <v>27</v>
      </c>
      <c r="J355" s="119">
        <v>254</v>
      </c>
      <c r="K355" s="120">
        <f t="shared" si="5"/>
        <v>10.62992125984252</v>
      </c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9">
        <v>30</v>
      </c>
      <c r="J356" s="119">
        <v>194</v>
      </c>
      <c r="K356" s="120">
        <f t="shared" si="5"/>
        <v>15.463917525773196</v>
      </c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9">
        <v>4</v>
      </c>
      <c r="J357" s="119">
        <v>48</v>
      </c>
      <c r="K357" s="120">
        <f t="shared" si="5"/>
        <v>8.3333333333333321</v>
      </c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9">
        <v>2</v>
      </c>
      <c r="J358" s="119">
        <v>34</v>
      </c>
      <c r="K358" s="120">
        <f t="shared" si="5"/>
        <v>5.8823529411764701</v>
      </c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9">
        <v>103</v>
      </c>
      <c r="J359" s="119">
        <v>859</v>
      </c>
      <c r="K359" s="120">
        <f t="shared" si="5"/>
        <v>11.990686845168801</v>
      </c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9">
        <v>52</v>
      </c>
      <c r="J360" s="119">
        <v>387</v>
      </c>
      <c r="K360" s="120">
        <f t="shared" si="5"/>
        <v>13.436692506459949</v>
      </c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9">
        <v>22</v>
      </c>
      <c r="J361" s="119">
        <v>183</v>
      </c>
      <c r="K361" s="120">
        <f t="shared" si="5"/>
        <v>12.021857923497267</v>
      </c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9">
        <v>5</v>
      </c>
      <c r="J362" s="119">
        <v>53</v>
      </c>
      <c r="K362" s="120">
        <f t="shared" si="5"/>
        <v>9.433962264150944</v>
      </c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9">
        <v>6</v>
      </c>
      <c r="J363" s="119">
        <v>34</v>
      </c>
      <c r="K363" s="120">
        <f t="shared" si="5"/>
        <v>17.647058823529413</v>
      </c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9">
        <v>6</v>
      </c>
      <c r="J364" s="119">
        <v>36</v>
      </c>
      <c r="K364" s="120">
        <f t="shared" si="5"/>
        <v>16.666666666666664</v>
      </c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9">
        <v>15</v>
      </c>
      <c r="J365" s="119">
        <v>61</v>
      </c>
      <c r="K365" s="120">
        <f t="shared" si="5"/>
        <v>24.590163934426229</v>
      </c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9">
        <v>11</v>
      </c>
      <c r="J366" s="119">
        <v>65</v>
      </c>
      <c r="K366" s="120">
        <f t="shared" si="5"/>
        <v>16.923076923076923</v>
      </c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9">
        <v>35</v>
      </c>
      <c r="J367" s="119">
        <v>239</v>
      </c>
      <c r="K367" s="120">
        <f t="shared" si="5"/>
        <v>14.644351464435147</v>
      </c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9">
        <v>7</v>
      </c>
      <c r="J368" s="119">
        <v>109</v>
      </c>
      <c r="K368" s="120">
        <f t="shared" si="5"/>
        <v>6.4220183486238538</v>
      </c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9">
        <v>10</v>
      </c>
      <c r="J369" s="119">
        <v>108</v>
      </c>
      <c r="K369" s="120">
        <f t="shared" si="5"/>
        <v>9.2592592592592595</v>
      </c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9">
        <v>13</v>
      </c>
      <c r="J370" s="119">
        <v>82</v>
      </c>
      <c r="K370" s="120">
        <f t="shared" si="5"/>
        <v>15.853658536585366</v>
      </c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9">
        <v>13</v>
      </c>
      <c r="J371" s="119">
        <v>88</v>
      </c>
      <c r="K371" s="120">
        <f t="shared" si="5"/>
        <v>14.772727272727273</v>
      </c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9">
        <v>23</v>
      </c>
      <c r="J372" s="119">
        <v>118</v>
      </c>
      <c r="K372" s="120">
        <f t="shared" si="5"/>
        <v>19.491525423728813</v>
      </c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9">
        <v>3</v>
      </c>
      <c r="J373" s="119">
        <v>17</v>
      </c>
      <c r="K373" s="120">
        <f t="shared" si="5"/>
        <v>17.647058823529413</v>
      </c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9">
        <v>0</v>
      </c>
      <c r="J374" s="119">
        <v>17</v>
      </c>
      <c r="K374" s="120">
        <f t="shared" si="5"/>
        <v>0</v>
      </c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9">
        <v>21</v>
      </c>
      <c r="J375" s="119">
        <v>143</v>
      </c>
      <c r="K375" s="120">
        <f t="shared" si="5"/>
        <v>14.685314685314685</v>
      </c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9">
        <v>35</v>
      </c>
      <c r="J376" s="119">
        <v>265</v>
      </c>
      <c r="K376" s="120">
        <f t="shared" si="5"/>
        <v>13.20754716981132</v>
      </c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9">
        <v>5</v>
      </c>
      <c r="J377" s="119">
        <v>33</v>
      </c>
      <c r="K377" s="120">
        <f t="shared" si="5"/>
        <v>15.151515151515152</v>
      </c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9">
        <v>12</v>
      </c>
      <c r="J378" s="119">
        <v>57</v>
      </c>
      <c r="K378" s="120">
        <f t="shared" si="5"/>
        <v>21.052631578947366</v>
      </c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9">
        <v>7</v>
      </c>
      <c r="J379" s="119">
        <v>48</v>
      </c>
      <c r="K379" s="120">
        <f t="shared" si="5"/>
        <v>14.583333333333334</v>
      </c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9">
        <v>5</v>
      </c>
      <c r="J380" s="119">
        <v>35</v>
      </c>
      <c r="K380" s="120">
        <f t="shared" si="5"/>
        <v>14.285714285714285</v>
      </c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9">
        <v>60</v>
      </c>
      <c r="J381" s="119">
        <v>701</v>
      </c>
      <c r="K381" s="120">
        <f t="shared" si="5"/>
        <v>8.5592011412268185</v>
      </c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9">
        <v>53</v>
      </c>
      <c r="J382" s="119">
        <v>486</v>
      </c>
      <c r="K382" s="120">
        <f t="shared" si="5"/>
        <v>10.905349794238683</v>
      </c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9">
        <v>6</v>
      </c>
      <c r="J383" s="119">
        <v>82</v>
      </c>
      <c r="K383" s="120">
        <f t="shared" si="5"/>
        <v>7.3170731707317067</v>
      </c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9">
        <v>14</v>
      </c>
      <c r="J384" s="119">
        <v>63</v>
      </c>
      <c r="K384" s="120">
        <f t="shared" si="5"/>
        <v>22.222222222222221</v>
      </c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9">
        <v>7</v>
      </c>
      <c r="J385" s="119">
        <v>30</v>
      </c>
      <c r="K385" s="120">
        <f t="shared" si="5"/>
        <v>23.333333333333332</v>
      </c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9">
        <v>97</v>
      </c>
      <c r="J386" s="119">
        <v>697</v>
      </c>
      <c r="K386" s="120">
        <f t="shared" si="5"/>
        <v>13.916786226685796</v>
      </c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9">
        <v>6</v>
      </c>
      <c r="J387" s="119">
        <v>68</v>
      </c>
      <c r="K387" s="120">
        <f t="shared" si="5"/>
        <v>8.8235294117647065</v>
      </c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9">
        <v>8</v>
      </c>
      <c r="J388" s="119">
        <v>72</v>
      </c>
      <c r="K388" s="120">
        <f t="shared" ref="K388:K451" si="6">I388/J388*100</f>
        <v>11.111111111111111</v>
      </c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9">
        <v>14</v>
      </c>
      <c r="J389" s="119">
        <v>81</v>
      </c>
      <c r="K389" s="120">
        <f t="shared" si="6"/>
        <v>17.283950617283949</v>
      </c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9">
        <v>41</v>
      </c>
      <c r="J390" s="119">
        <v>458</v>
      </c>
      <c r="K390" s="120">
        <f t="shared" si="6"/>
        <v>8.9519650655021827</v>
      </c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9">
        <v>1096</v>
      </c>
      <c r="J391" s="119">
        <v>9867</v>
      </c>
      <c r="K391" s="120">
        <f t="shared" si="6"/>
        <v>11.107732846863282</v>
      </c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9">
        <v>6</v>
      </c>
      <c r="J392" s="119">
        <v>34</v>
      </c>
      <c r="K392" s="120">
        <f t="shared" si="6"/>
        <v>17.647058823529413</v>
      </c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9">
        <v>35</v>
      </c>
      <c r="J393" s="119">
        <v>321</v>
      </c>
      <c r="K393" s="120">
        <f t="shared" si="6"/>
        <v>10.903426791277258</v>
      </c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9">
        <v>151</v>
      </c>
      <c r="J394" s="119">
        <v>1298</v>
      </c>
      <c r="K394" s="120">
        <f t="shared" si="6"/>
        <v>11.633281972265024</v>
      </c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9">
        <v>12</v>
      </c>
      <c r="J395" s="119">
        <v>130</v>
      </c>
      <c r="K395" s="120">
        <f t="shared" si="6"/>
        <v>9.2307692307692317</v>
      </c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9">
        <v>14</v>
      </c>
      <c r="J396" s="119">
        <v>100</v>
      </c>
      <c r="K396" s="120">
        <f t="shared" si="6"/>
        <v>14.000000000000002</v>
      </c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9">
        <v>10</v>
      </c>
      <c r="J397" s="119">
        <v>102</v>
      </c>
      <c r="K397" s="120">
        <f t="shared" si="6"/>
        <v>9.8039215686274517</v>
      </c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9">
        <v>14</v>
      </c>
      <c r="J398" s="119">
        <v>127</v>
      </c>
      <c r="K398" s="120">
        <f t="shared" si="6"/>
        <v>11.023622047244094</v>
      </c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9">
        <v>29</v>
      </c>
      <c r="J399" s="119">
        <v>137</v>
      </c>
      <c r="K399" s="120">
        <f t="shared" si="6"/>
        <v>21.167883211678831</v>
      </c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9">
        <v>13</v>
      </c>
      <c r="J400" s="119">
        <v>89</v>
      </c>
      <c r="K400" s="120">
        <f t="shared" si="6"/>
        <v>14.606741573033707</v>
      </c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9">
        <v>40</v>
      </c>
      <c r="J401" s="119">
        <v>264</v>
      </c>
      <c r="K401" s="120">
        <f t="shared" si="6"/>
        <v>15.151515151515152</v>
      </c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9">
        <v>38</v>
      </c>
      <c r="J402" s="119">
        <v>201</v>
      </c>
      <c r="K402" s="120">
        <f t="shared" si="6"/>
        <v>18.905472636815919</v>
      </c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9">
        <v>90</v>
      </c>
      <c r="J403" s="119">
        <v>611</v>
      </c>
      <c r="K403" s="120">
        <f t="shared" si="6"/>
        <v>14.729950900163665</v>
      </c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9">
        <v>32</v>
      </c>
      <c r="J404" s="119">
        <v>216</v>
      </c>
      <c r="K404" s="120">
        <f t="shared" si="6"/>
        <v>14.814814814814813</v>
      </c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9">
        <v>5</v>
      </c>
      <c r="J405" s="119">
        <v>62</v>
      </c>
      <c r="K405" s="120">
        <f t="shared" si="6"/>
        <v>8.064516129032258</v>
      </c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9">
        <v>39</v>
      </c>
      <c r="J406" s="119">
        <v>244</v>
      </c>
      <c r="K406" s="120">
        <f t="shared" si="6"/>
        <v>15.983606557377051</v>
      </c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9">
        <v>5</v>
      </c>
      <c r="J407" s="119">
        <v>42</v>
      </c>
      <c r="K407" s="120">
        <f t="shared" si="6"/>
        <v>11.904761904761903</v>
      </c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9">
        <v>10</v>
      </c>
      <c r="J408" s="119">
        <v>101</v>
      </c>
      <c r="K408" s="120">
        <f t="shared" si="6"/>
        <v>9.9009900990099009</v>
      </c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9">
        <v>13</v>
      </c>
      <c r="J409" s="119">
        <v>80</v>
      </c>
      <c r="K409" s="120">
        <f t="shared" si="6"/>
        <v>16.25</v>
      </c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9">
        <v>55</v>
      </c>
      <c r="J410" s="119">
        <v>296</v>
      </c>
      <c r="K410" s="120">
        <f t="shared" si="6"/>
        <v>18.581081081081081</v>
      </c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9">
        <v>4</v>
      </c>
      <c r="J411" s="119">
        <v>36</v>
      </c>
      <c r="K411" s="120">
        <f t="shared" si="6"/>
        <v>11.111111111111111</v>
      </c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9">
        <v>19</v>
      </c>
      <c r="J412" s="119">
        <v>204</v>
      </c>
      <c r="K412" s="120">
        <f t="shared" si="6"/>
        <v>9.3137254901960791</v>
      </c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9">
        <v>20</v>
      </c>
      <c r="J413" s="119">
        <v>98</v>
      </c>
      <c r="K413" s="120">
        <f t="shared" si="6"/>
        <v>20.408163265306122</v>
      </c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9">
        <v>112</v>
      </c>
      <c r="J414" s="119">
        <v>1530</v>
      </c>
      <c r="K414" s="120">
        <f t="shared" si="6"/>
        <v>7.3202614379084974</v>
      </c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9">
        <v>5</v>
      </c>
      <c r="J415" s="119">
        <v>26</v>
      </c>
      <c r="K415" s="120">
        <f t="shared" si="6"/>
        <v>19.230769230769234</v>
      </c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9">
        <v>19</v>
      </c>
      <c r="J416" s="119">
        <v>88</v>
      </c>
      <c r="K416" s="120">
        <f t="shared" si="6"/>
        <v>21.59090909090909</v>
      </c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9">
        <v>71</v>
      </c>
      <c r="J417" s="119">
        <v>568</v>
      </c>
      <c r="K417" s="120">
        <f t="shared" si="6"/>
        <v>12.5</v>
      </c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9">
        <v>13</v>
      </c>
      <c r="J418" s="119">
        <v>77</v>
      </c>
      <c r="K418" s="120">
        <f t="shared" si="6"/>
        <v>16.883116883116884</v>
      </c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9">
        <v>2</v>
      </c>
      <c r="J419" s="119">
        <v>31</v>
      </c>
      <c r="K419" s="120">
        <f t="shared" si="6"/>
        <v>6.4516129032258061</v>
      </c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9">
        <v>26</v>
      </c>
      <c r="J420" s="119">
        <v>177</v>
      </c>
      <c r="K420" s="120">
        <f t="shared" si="6"/>
        <v>14.689265536723164</v>
      </c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9">
        <v>53</v>
      </c>
      <c r="J421" s="119">
        <v>477</v>
      </c>
      <c r="K421" s="120">
        <f t="shared" si="6"/>
        <v>11.111111111111111</v>
      </c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9">
        <v>7</v>
      </c>
      <c r="J422" s="119">
        <v>33</v>
      </c>
      <c r="K422" s="120">
        <f t="shared" si="6"/>
        <v>21.212121212121211</v>
      </c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9">
        <v>20</v>
      </c>
      <c r="J423" s="119">
        <v>136</v>
      </c>
      <c r="K423" s="120">
        <f t="shared" si="6"/>
        <v>14.705882352941178</v>
      </c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9">
        <v>87</v>
      </c>
      <c r="J424" s="119">
        <v>758</v>
      </c>
      <c r="K424" s="120">
        <f t="shared" si="6"/>
        <v>11.477572559366754</v>
      </c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9">
        <v>34</v>
      </c>
      <c r="J425" s="119">
        <v>285</v>
      </c>
      <c r="K425" s="120">
        <f t="shared" si="6"/>
        <v>11.929824561403509</v>
      </c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9">
        <v>19</v>
      </c>
      <c r="J426" s="119">
        <v>113</v>
      </c>
      <c r="K426" s="120">
        <f t="shared" si="6"/>
        <v>16.814159292035399</v>
      </c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9">
        <v>137</v>
      </c>
      <c r="J427" s="119">
        <v>932</v>
      </c>
      <c r="K427" s="120">
        <f t="shared" si="6"/>
        <v>14.699570815450643</v>
      </c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9">
        <v>4</v>
      </c>
      <c r="J428" s="119">
        <v>66</v>
      </c>
      <c r="K428" s="120">
        <f t="shared" si="6"/>
        <v>6.0606060606060606</v>
      </c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9">
        <v>99</v>
      </c>
      <c r="J429" s="119">
        <v>702</v>
      </c>
      <c r="K429" s="120">
        <f t="shared" si="6"/>
        <v>14.102564102564102</v>
      </c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9">
        <v>58</v>
      </c>
      <c r="J430" s="119">
        <v>384</v>
      </c>
      <c r="K430" s="120">
        <f t="shared" si="6"/>
        <v>15.104166666666666</v>
      </c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9">
        <v>285</v>
      </c>
      <c r="J431" s="119">
        <v>2346</v>
      </c>
      <c r="K431" s="120">
        <f t="shared" si="6"/>
        <v>12.148337595907927</v>
      </c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9">
        <v>16</v>
      </c>
      <c r="J432" s="119">
        <v>135</v>
      </c>
      <c r="K432" s="120">
        <f t="shared" si="6"/>
        <v>11.851851851851853</v>
      </c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9">
        <v>24</v>
      </c>
      <c r="J433" s="119">
        <v>154</v>
      </c>
      <c r="K433" s="120">
        <f t="shared" si="6"/>
        <v>15.584415584415584</v>
      </c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9">
        <v>1</v>
      </c>
      <c r="J434" s="119">
        <v>29</v>
      </c>
      <c r="K434" s="120">
        <f t="shared" si="6"/>
        <v>3.4482758620689653</v>
      </c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9">
        <v>15</v>
      </c>
      <c r="J435" s="119">
        <v>138</v>
      </c>
      <c r="K435" s="120">
        <f t="shared" si="6"/>
        <v>10.869565217391305</v>
      </c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9">
        <v>38</v>
      </c>
      <c r="J436" s="119">
        <v>348</v>
      </c>
      <c r="K436" s="120">
        <f t="shared" si="6"/>
        <v>10.919540229885058</v>
      </c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9">
        <v>505</v>
      </c>
      <c r="J437" s="119">
        <v>5070</v>
      </c>
      <c r="K437" s="120">
        <f t="shared" si="6"/>
        <v>9.9605522682445748</v>
      </c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9">
        <v>45</v>
      </c>
      <c r="J438" s="119">
        <v>344</v>
      </c>
      <c r="K438" s="120">
        <f t="shared" si="6"/>
        <v>13.08139534883721</v>
      </c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9">
        <v>31</v>
      </c>
      <c r="J439" s="119">
        <v>206</v>
      </c>
      <c r="K439" s="120">
        <f t="shared" si="6"/>
        <v>15.048543689320388</v>
      </c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9">
        <v>10</v>
      </c>
      <c r="J440" s="119">
        <v>127</v>
      </c>
      <c r="K440" s="120">
        <f t="shared" si="6"/>
        <v>7.8740157480314963</v>
      </c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9">
        <v>51</v>
      </c>
      <c r="J441" s="119">
        <v>273</v>
      </c>
      <c r="K441" s="120">
        <f t="shared" si="6"/>
        <v>18.681318681318682</v>
      </c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9">
        <v>46</v>
      </c>
      <c r="J442" s="119">
        <v>297</v>
      </c>
      <c r="K442" s="120">
        <f t="shared" si="6"/>
        <v>15.488215488215488</v>
      </c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9">
        <v>93</v>
      </c>
      <c r="J443" s="119">
        <v>888</v>
      </c>
      <c r="K443" s="120">
        <f t="shared" si="6"/>
        <v>10.472972972972974</v>
      </c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9">
        <v>14</v>
      </c>
      <c r="J444" s="119">
        <v>167</v>
      </c>
      <c r="K444" s="120">
        <f t="shared" si="6"/>
        <v>8.3832335329341312</v>
      </c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9">
        <v>82</v>
      </c>
      <c r="J445" s="119">
        <v>504</v>
      </c>
      <c r="K445" s="120">
        <f t="shared" si="6"/>
        <v>16.269841269841269</v>
      </c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9">
        <v>16</v>
      </c>
      <c r="J446" s="119">
        <v>76</v>
      </c>
      <c r="K446" s="120">
        <f t="shared" si="6"/>
        <v>21.052631578947366</v>
      </c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9">
        <v>12</v>
      </c>
      <c r="J447" s="119">
        <v>46</v>
      </c>
      <c r="K447" s="120">
        <f t="shared" si="6"/>
        <v>26.086956521739129</v>
      </c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9">
        <v>176</v>
      </c>
      <c r="J448" s="119">
        <v>1587</v>
      </c>
      <c r="K448" s="120">
        <f t="shared" si="6"/>
        <v>11.090107120352867</v>
      </c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9">
        <v>9</v>
      </c>
      <c r="J449" s="119">
        <v>75</v>
      </c>
      <c r="K449" s="120">
        <f t="shared" si="6"/>
        <v>12</v>
      </c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9">
        <v>31</v>
      </c>
      <c r="J450" s="119">
        <v>233</v>
      </c>
      <c r="K450" s="120">
        <f t="shared" si="6"/>
        <v>13.304721030042918</v>
      </c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9">
        <v>11</v>
      </c>
      <c r="J451" s="119">
        <v>37</v>
      </c>
      <c r="K451" s="120">
        <f t="shared" si="6"/>
        <v>29.72972972972973</v>
      </c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9">
        <v>82</v>
      </c>
      <c r="J452" s="119">
        <v>562</v>
      </c>
      <c r="K452" s="120">
        <f t="shared" ref="K452:K515" si="7">I452/J452*100</f>
        <v>14.590747330960854</v>
      </c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9">
        <v>6</v>
      </c>
      <c r="J453" s="119">
        <v>59</v>
      </c>
      <c r="K453" s="120">
        <f t="shared" si="7"/>
        <v>10.16949152542373</v>
      </c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9">
        <v>2</v>
      </c>
      <c r="J454" s="119">
        <v>25</v>
      </c>
      <c r="K454" s="120">
        <f t="shared" si="7"/>
        <v>8</v>
      </c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9">
        <v>6</v>
      </c>
      <c r="J455" s="119">
        <v>46</v>
      </c>
      <c r="K455" s="120">
        <f t="shared" si="7"/>
        <v>13.043478260869565</v>
      </c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9">
        <v>16</v>
      </c>
      <c r="J456" s="119">
        <v>92</v>
      </c>
      <c r="K456" s="120">
        <f t="shared" si="7"/>
        <v>17.391304347826086</v>
      </c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9">
        <v>83</v>
      </c>
      <c r="J457" s="119">
        <v>698</v>
      </c>
      <c r="K457" s="120">
        <f t="shared" si="7"/>
        <v>11.891117478510029</v>
      </c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9">
        <v>79</v>
      </c>
      <c r="J458" s="119">
        <v>605</v>
      </c>
      <c r="K458" s="120">
        <f t="shared" si="7"/>
        <v>13.057851239669422</v>
      </c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9">
        <v>39</v>
      </c>
      <c r="J459" s="119">
        <v>244</v>
      </c>
      <c r="K459" s="120">
        <f t="shared" si="7"/>
        <v>15.983606557377051</v>
      </c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9">
        <v>25</v>
      </c>
      <c r="J460" s="119">
        <v>194</v>
      </c>
      <c r="K460" s="120">
        <f t="shared" si="7"/>
        <v>12.886597938144329</v>
      </c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9">
        <v>1</v>
      </c>
      <c r="J461" s="119">
        <v>10</v>
      </c>
      <c r="K461" s="120">
        <f t="shared" si="7"/>
        <v>10</v>
      </c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9">
        <v>23</v>
      </c>
      <c r="J462" s="119">
        <v>214</v>
      </c>
      <c r="K462" s="120">
        <f t="shared" si="7"/>
        <v>10.747663551401869</v>
      </c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9">
        <v>579</v>
      </c>
      <c r="J463" s="119">
        <v>4506</v>
      </c>
      <c r="K463" s="120">
        <f t="shared" si="7"/>
        <v>12.849533954727029</v>
      </c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9">
        <v>10</v>
      </c>
      <c r="J464" s="119">
        <v>70</v>
      </c>
      <c r="K464" s="120">
        <f t="shared" si="7"/>
        <v>14.285714285714285</v>
      </c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9">
        <v>7</v>
      </c>
      <c r="J465" s="119">
        <v>50</v>
      </c>
      <c r="K465" s="120">
        <f t="shared" si="7"/>
        <v>14.000000000000002</v>
      </c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9">
        <v>12</v>
      </c>
      <c r="J466" s="119">
        <v>133</v>
      </c>
      <c r="K466" s="120">
        <f t="shared" si="7"/>
        <v>9.0225563909774422</v>
      </c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9">
        <v>74</v>
      </c>
      <c r="J467" s="119">
        <v>495</v>
      </c>
      <c r="K467" s="120">
        <f t="shared" si="7"/>
        <v>14.949494949494948</v>
      </c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9">
        <v>256</v>
      </c>
      <c r="J468" s="119">
        <v>2895</v>
      </c>
      <c r="K468" s="120">
        <f t="shared" si="7"/>
        <v>8.842832469775475</v>
      </c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9">
        <v>58</v>
      </c>
      <c r="J469" s="119">
        <v>401</v>
      </c>
      <c r="K469" s="120">
        <f t="shared" si="7"/>
        <v>14.463840399002494</v>
      </c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9">
        <v>44</v>
      </c>
      <c r="J470" s="119">
        <v>435</v>
      </c>
      <c r="K470" s="120">
        <f t="shared" si="7"/>
        <v>10.114942528735632</v>
      </c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9">
        <v>4</v>
      </c>
      <c r="J471" s="119">
        <v>43</v>
      </c>
      <c r="K471" s="120">
        <f t="shared" si="7"/>
        <v>9.3023255813953494</v>
      </c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9">
        <v>21</v>
      </c>
      <c r="J472" s="119">
        <v>160</v>
      </c>
      <c r="K472" s="120">
        <f t="shared" si="7"/>
        <v>13.125</v>
      </c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9">
        <v>12</v>
      </c>
      <c r="J473" s="119">
        <v>58</v>
      </c>
      <c r="K473" s="120">
        <f t="shared" si="7"/>
        <v>20.689655172413794</v>
      </c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9">
        <v>23</v>
      </c>
      <c r="J474" s="119">
        <v>125</v>
      </c>
      <c r="K474" s="120">
        <f t="shared" si="7"/>
        <v>18.399999999999999</v>
      </c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9">
        <v>14</v>
      </c>
      <c r="J475" s="119">
        <v>95</v>
      </c>
      <c r="K475" s="120">
        <f t="shared" si="7"/>
        <v>14.736842105263156</v>
      </c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9">
        <v>14</v>
      </c>
      <c r="J476" s="119">
        <v>110</v>
      </c>
      <c r="K476" s="120">
        <f t="shared" si="7"/>
        <v>12.727272727272727</v>
      </c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9">
        <v>48</v>
      </c>
      <c r="J477" s="119">
        <v>401</v>
      </c>
      <c r="K477" s="120">
        <f t="shared" si="7"/>
        <v>11.970074812967582</v>
      </c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9">
        <v>15</v>
      </c>
      <c r="J478" s="119">
        <v>47</v>
      </c>
      <c r="K478" s="120">
        <f t="shared" si="7"/>
        <v>31.914893617021278</v>
      </c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9">
        <v>15</v>
      </c>
      <c r="J479" s="119">
        <v>223</v>
      </c>
      <c r="K479" s="120">
        <f t="shared" si="7"/>
        <v>6.7264573991031389</v>
      </c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9">
        <v>9</v>
      </c>
      <c r="J480" s="119">
        <v>42</v>
      </c>
      <c r="K480" s="120">
        <f t="shared" si="7"/>
        <v>21.428571428571427</v>
      </c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9">
        <v>128</v>
      </c>
      <c r="J481" s="119">
        <v>854</v>
      </c>
      <c r="K481" s="120">
        <f t="shared" si="7"/>
        <v>14.988290398126464</v>
      </c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9">
        <v>11</v>
      </c>
      <c r="J482" s="119">
        <v>105</v>
      </c>
      <c r="K482" s="120">
        <f t="shared" si="7"/>
        <v>10.476190476190476</v>
      </c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9">
        <v>8</v>
      </c>
      <c r="J483" s="119">
        <v>33</v>
      </c>
      <c r="K483" s="120">
        <f t="shared" si="7"/>
        <v>24.242424242424242</v>
      </c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9">
        <v>17</v>
      </c>
      <c r="J484" s="119">
        <v>159</v>
      </c>
      <c r="K484" s="120">
        <f t="shared" si="7"/>
        <v>10.691823899371069</v>
      </c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9">
        <v>69</v>
      </c>
      <c r="J485" s="119">
        <v>320</v>
      </c>
      <c r="K485" s="120">
        <f t="shared" si="7"/>
        <v>21.5625</v>
      </c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9">
        <v>9</v>
      </c>
      <c r="J486" s="119">
        <v>62</v>
      </c>
      <c r="K486" s="120">
        <f t="shared" si="7"/>
        <v>14.516129032258066</v>
      </c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9">
        <v>4</v>
      </c>
      <c r="J487" s="119">
        <v>42</v>
      </c>
      <c r="K487" s="120">
        <f t="shared" si="7"/>
        <v>9.5238095238095237</v>
      </c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9">
        <v>2</v>
      </c>
      <c r="J488" s="119">
        <v>20</v>
      </c>
      <c r="K488" s="120">
        <f t="shared" si="7"/>
        <v>10</v>
      </c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9">
        <v>13</v>
      </c>
      <c r="J489" s="119">
        <v>90</v>
      </c>
      <c r="K489" s="120">
        <f t="shared" si="7"/>
        <v>14.444444444444443</v>
      </c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9">
        <v>134</v>
      </c>
      <c r="J490" s="119">
        <v>1368</v>
      </c>
      <c r="K490" s="120">
        <f t="shared" si="7"/>
        <v>9.7953216374269001</v>
      </c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9">
        <v>743</v>
      </c>
      <c r="J491" s="119">
        <v>8402</v>
      </c>
      <c r="K491" s="120">
        <f t="shared" si="7"/>
        <v>8.8431325874791717</v>
      </c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9">
        <v>9</v>
      </c>
      <c r="J492" s="119">
        <v>64</v>
      </c>
      <c r="K492" s="120">
        <f t="shared" si="7"/>
        <v>14.0625</v>
      </c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9">
        <v>6</v>
      </c>
      <c r="J493" s="119">
        <v>35</v>
      </c>
      <c r="K493" s="120">
        <f t="shared" si="7"/>
        <v>17.142857142857142</v>
      </c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9">
        <v>22</v>
      </c>
      <c r="J494" s="119">
        <v>121</v>
      </c>
      <c r="K494" s="120">
        <f t="shared" si="7"/>
        <v>18.181818181818183</v>
      </c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9">
        <v>24</v>
      </c>
      <c r="J495" s="119">
        <v>100</v>
      </c>
      <c r="K495" s="120">
        <f t="shared" si="7"/>
        <v>24</v>
      </c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9">
        <v>269</v>
      </c>
      <c r="J496" s="119">
        <v>2492</v>
      </c>
      <c r="K496" s="120">
        <f t="shared" si="7"/>
        <v>10.79454253611557</v>
      </c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9">
        <v>56</v>
      </c>
      <c r="J497" s="119">
        <v>437</v>
      </c>
      <c r="K497" s="120">
        <f t="shared" si="7"/>
        <v>12.814645308924485</v>
      </c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9">
        <v>79</v>
      </c>
      <c r="J498" s="119">
        <v>544</v>
      </c>
      <c r="K498" s="120">
        <f t="shared" si="7"/>
        <v>14.522058823529413</v>
      </c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9">
        <v>20</v>
      </c>
      <c r="J499" s="119">
        <v>123</v>
      </c>
      <c r="K499" s="120">
        <f t="shared" si="7"/>
        <v>16.260162601626014</v>
      </c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9">
        <v>37</v>
      </c>
      <c r="J500" s="119">
        <v>217</v>
      </c>
      <c r="K500" s="120">
        <f t="shared" si="7"/>
        <v>17.050691244239633</v>
      </c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9">
        <v>15</v>
      </c>
      <c r="J501" s="119">
        <v>132</v>
      </c>
      <c r="K501" s="120">
        <f t="shared" si="7"/>
        <v>11.363636363636363</v>
      </c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9">
        <v>7</v>
      </c>
      <c r="J502" s="119">
        <v>42</v>
      </c>
      <c r="K502" s="120">
        <f t="shared" si="7"/>
        <v>16.666666666666664</v>
      </c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9">
        <v>5</v>
      </c>
      <c r="J503" s="119">
        <v>53</v>
      </c>
      <c r="K503" s="120">
        <f t="shared" si="7"/>
        <v>9.433962264150944</v>
      </c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9">
        <v>6</v>
      </c>
      <c r="J504" s="119">
        <v>64</v>
      </c>
      <c r="K504" s="120">
        <f t="shared" si="7"/>
        <v>9.375</v>
      </c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9">
        <v>6</v>
      </c>
      <c r="J505" s="119">
        <v>33</v>
      </c>
      <c r="K505" s="120">
        <f t="shared" si="7"/>
        <v>18.181818181818183</v>
      </c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9">
        <v>9</v>
      </c>
      <c r="J506" s="119">
        <v>64</v>
      </c>
      <c r="K506" s="120">
        <f t="shared" si="7"/>
        <v>14.0625</v>
      </c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9">
        <v>13</v>
      </c>
      <c r="J507" s="119">
        <v>131</v>
      </c>
      <c r="K507" s="120">
        <f t="shared" si="7"/>
        <v>9.9236641221374047</v>
      </c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9">
        <v>26</v>
      </c>
      <c r="J508" s="119">
        <v>218</v>
      </c>
      <c r="K508" s="120">
        <f t="shared" si="7"/>
        <v>11.926605504587156</v>
      </c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9">
        <v>16</v>
      </c>
      <c r="J509" s="119">
        <v>69</v>
      </c>
      <c r="K509" s="120">
        <f t="shared" si="7"/>
        <v>23.188405797101449</v>
      </c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9">
        <v>5</v>
      </c>
      <c r="J510" s="119">
        <v>90</v>
      </c>
      <c r="K510" s="120">
        <f t="shared" si="7"/>
        <v>5.5555555555555554</v>
      </c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9">
        <v>149</v>
      </c>
      <c r="J511" s="119">
        <v>1710</v>
      </c>
      <c r="K511" s="120">
        <f t="shared" si="7"/>
        <v>8.7134502923976598</v>
      </c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9">
        <v>71</v>
      </c>
      <c r="J512" s="119">
        <v>540</v>
      </c>
      <c r="K512" s="120">
        <f t="shared" si="7"/>
        <v>13.148148148148147</v>
      </c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9">
        <v>29</v>
      </c>
      <c r="J513" s="119">
        <v>115</v>
      </c>
      <c r="K513" s="120">
        <f t="shared" si="7"/>
        <v>25.217391304347824</v>
      </c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9">
        <v>8</v>
      </c>
      <c r="J514" s="119">
        <v>43</v>
      </c>
      <c r="K514" s="120">
        <f t="shared" si="7"/>
        <v>18.604651162790699</v>
      </c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9">
        <v>20</v>
      </c>
      <c r="J515" s="119">
        <v>146</v>
      </c>
      <c r="K515" s="120">
        <f t="shared" si="7"/>
        <v>13.698630136986301</v>
      </c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9">
        <v>12</v>
      </c>
      <c r="J516" s="119">
        <v>62</v>
      </c>
      <c r="K516" s="120">
        <f t="shared" ref="K516:K579" si="8">I516/J516*100</f>
        <v>19.35483870967742</v>
      </c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9">
        <v>200</v>
      </c>
      <c r="J517" s="119">
        <v>2397</v>
      </c>
      <c r="K517" s="120">
        <f t="shared" si="8"/>
        <v>8.3437630371297455</v>
      </c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9">
        <v>24</v>
      </c>
      <c r="J518" s="119">
        <v>156</v>
      </c>
      <c r="K518" s="120">
        <f t="shared" si="8"/>
        <v>15.384615384615385</v>
      </c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9">
        <v>2</v>
      </c>
      <c r="J519" s="119">
        <v>34</v>
      </c>
      <c r="K519" s="120">
        <f t="shared" si="8"/>
        <v>5.8823529411764701</v>
      </c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9">
        <v>7</v>
      </c>
      <c r="J520" s="119">
        <v>37</v>
      </c>
      <c r="K520" s="120">
        <f t="shared" si="8"/>
        <v>18.918918918918919</v>
      </c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9">
        <v>3</v>
      </c>
      <c r="J521" s="119">
        <v>32</v>
      </c>
      <c r="K521" s="120">
        <f t="shared" si="8"/>
        <v>9.375</v>
      </c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9">
        <v>53</v>
      </c>
      <c r="J522" s="119">
        <v>383</v>
      </c>
      <c r="K522" s="120">
        <f t="shared" si="8"/>
        <v>13.838120104438643</v>
      </c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9">
        <v>78</v>
      </c>
      <c r="J523" s="119">
        <v>590</v>
      </c>
      <c r="K523" s="120">
        <f t="shared" si="8"/>
        <v>13.220338983050848</v>
      </c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9">
        <v>9</v>
      </c>
      <c r="J524" s="119">
        <v>75</v>
      </c>
      <c r="K524" s="120">
        <f t="shared" si="8"/>
        <v>12</v>
      </c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9">
        <v>39</v>
      </c>
      <c r="J525" s="119">
        <v>401</v>
      </c>
      <c r="K525" s="120">
        <f t="shared" si="8"/>
        <v>9.7256857855361591</v>
      </c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9">
        <v>55</v>
      </c>
      <c r="J526" s="119">
        <v>326</v>
      </c>
      <c r="K526" s="120">
        <f t="shared" si="8"/>
        <v>16.871165644171779</v>
      </c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9">
        <v>90</v>
      </c>
      <c r="J527" s="119">
        <v>695</v>
      </c>
      <c r="K527" s="120">
        <f t="shared" si="8"/>
        <v>12.949640287769784</v>
      </c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9">
        <v>12</v>
      </c>
      <c r="J528" s="119">
        <v>100</v>
      </c>
      <c r="K528" s="120">
        <f t="shared" si="8"/>
        <v>12</v>
      </c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9">
        <v>7</v>
      </c>
      <c r="J529" s="119">
        <v>88</v>
      </c>
      <c r="K529" s="120">
        <f t="shared" si="8"/>
        <v>7.9545454545454541</v>
      </c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9">
        <v>2</v>
      </c>
      <c r="J530" s="119">
        <v>24</v>
      </c>
      <c r="K530" s="120">
        <f t="shared" si="8"/>
        <v>8.3333333333333321</v>
      </c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9">
        <v>1</v>
      </c>
      <c r="J531" s="119">
        <v>11</v>
      </c>
      <c r="K531" s="120">
        <f t="shared" si="8"/>
        <v>9.0909090909090917</v>
      </c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9">
        <v>230</v>
      </c>
      <c r="J532" s="119">
        <v>2310</v>
      </c>
      <c r="K532" s="120">
        <f t="shared" si="8"/>
        <v>9.9567099567099575</v>
      </c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9">
        <v>8</v>
      </c>
      <c r="J533" s="119">
        <v>29</v>
      </c>
      <c r="K533" s="120">
        <f t="shared" si="8"/>
        <v>27.586206896551722</v>
      </c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9">
        <v>42</v>
      </c>
      <c r="J534" s="119">
        <v>249</v>
      </c>
      <c r="K534" s="120">
        <f t="shared" si="8"/>
        <v>16.867469879518072</v>
      </c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9">
        <v>25</v>
      </c>
      <c r="J535" s="119">
        <v>284</v>
      </c>
      <c r="K535" s="120">
        <f t="shared" si="8"/>
        <v>8.8028169014084501</v>
      </c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9">
        <v>4</v>
      </c>
      <c r="J536" s="119">
        <v>16</v>
      </c>
      <c r="K536" s="120">
        <f t="shared" si="8"/>
        <v>25</v>
      </c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9">
        <v>21</v>
      </c>
      <c r="J537" s="119">
        <v>199</v>
      </c>
      <c r="K537" s="120">
        <f t="shared" si="8"/>
        <v>10.552763819095476</v>
      </c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9">
        <v>747</v>
      </c>
      <c r="J538" s="119">
        <v>8964</v>
      </c>
      <c r="K538" s="120">
        <f t="shared" si="8"/>
        <v>8.3333333333333321</v>
      </c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9">
        <v>10</v>
      </c>
      <c r="J539" s="119">
        <v>75</v>
      </c>
      <c r="K539" s="120">
        <f t="shared" si="8"/>
        <v>13.333333333333334</v>
      </c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9">
        <v>35</v>
      </c>
      <c r="J540" s="119">
        <v>284</v>
      </c>
      <c r="K540" s="120">
        <f t="shared" si="8"/>
        <v>12.323943661971832</v>
      </c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9">
        <v>13</v>
      </c>
      <c r="J541" s="119">
        <v>101</v>
      </c>
      <c r="K541" s="120">
        <f t="shared" si="8"/>
        <v>12.871287128712872</v>
      </c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9">
        <v>7</v>
      </c>
      <c r="J542" s="119">
        <v>68</v>
      </c>
      <c r="K542" s="120">
        <f t="shared" si="8"/>
        <v>10.294117647058822</v>
      </c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9">
        <v>13</v>
      </c>
      <c r="J543" s="119">
        <v>88</v>
      </c>
      <c r="K543" s="120">
        <f t="shared" si="8"/>
        <v>14.772727272727273</v>
      </c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9">
        <v>4</v>
      </c>
      <c r="J544" s="119">
        <v>34</v>
      </c>
      <c r="K544" s="120">
        <f t="shared" si="8"/>
        <v>11.76470588235294</v>
      </c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9">
        <v>8</v>
      </c>
      <c r="J545" s="119">
        <v>56</v>
      </c>
      <c r="K545" s="120">
        <f t="shared" si="8"/>
        <v>14.285714285714285</v>
      </c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9">
        <v>389</v>
      </c>
      <c r="J546" s="119">
        <v>4570</v>
      </c>
      <c r="K546" s="120">
        <f t="shared" si="8"/>
        <v>8.5120350109409184</v>
      </c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9">
        <v>28</v>
      </c>
      <c r="J547" s="119">
        <v>128</v>
      </c>
      <c r="K547" s="120">
        <f t="shared" si="8"/>
        <v>21.875</v>
      </c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9">
        <v>893</v>
      </c>
      <c r="J548" s="119">
        <v>10728</v>
      </c>
      <c r="K548" s="120">
        <f t="shared" si="8"/>
        <v>8.324011931394482</v>
      </c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9">
        <v>77</v>
      </c>
      <c r="J549" s="119">
        <v>1723</v>
      </c>
      <c r="K549" s="120">
        <f t="shared" si="8"/>
        <v>4.4689495066744049</v>
      </c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9">
        <v>300</v>
      </c>
      <c r="J550" s="119">
        <v>3242</v>
      </c>
      <c r="K550" s="120">
        <f t="shared" si="8"/>
        <v>9.2535471930906841</v>
      </c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9">
        <v>2</v>
      </c>
      <c r="J551" s="119">
        <v>26</v>
      </c>
      <c r="K551" s="120">
        <f t="shared" si="8"/>
        <v>7.6923076923076925</v>
      </c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9">
        <v>115</v>
      </c>
      <c r="J552" s="119">
        <v>1094</v>
      </c>
      <c r="K552" s="120">
        <f t="shared" si="8"/>
        <v>10.511882998171847</v>
      </c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9">
        <v>1</v>
      </c>
      <c r="J553" s="119">
        <v>28</v>
      </c>
      <c r="K553" s="120">
        <f t="shared" si="8"/>
        <v>3.5714285714285712</v>
      </c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9">
        <v>3</v>
      </c>
      <c r="J554" s="119">
        <v>25</v>
      </c>
      <c r="K554" s="120">
        <f t="shared" si="8"/>
        <v>12</v>
      </c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9">
        <v>7</v>
      </c>
      <c r="J555" s="119">
        <v>17</v>
      </c>
      <c r="K555" s="120">
        <f t="shared" si="8"/>
        <v>41.17647058823529</v>
      </c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9">
        <v>59</v>
      </c>
      <c r="J556" s="119">
        <v>578</v>
      </c>
      <c r="K556" s="120">
        <f t="shared" si="8"/>
        <v>10.207612456747404</v>
      </c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9">
        <v>23</v>
      </c>
      <c r="J557" s="119">
        <v>94</v>
      </c>
      <c r="K557" s="120">
        <f t="shared" si="8"/>
        <v>24.468085106382979</v>
      </c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9">
        <v>5</v>
      </c>
      <c r="J558" s="119">
        <v>42</v>
      </c>
      <c r="K558" s="120">
        <f t="shared" si="8"/>
        <v>11.904761904761903</v>
      </c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9">
        <v>82</v>
      </c>
      <c r="J559" s="119">
        <v>674</v>
      </c>
      <c r="K559" s="120">
        <f t="shared" si="8"/>
        <v>12.166172106824925</v>
      </c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9">
        <v>468</v>
      </c>
      <c r="J560" s="119">
        <v>5627</v>
      </c>
      <c r="K560" s="120">
        <f t="shared" si="8"/>
        <v>8.3170428292162786</v>
      </c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9">
        <v>899</v>
      </c>
      <c r="J561" s="119">
        <v>9685</v>
      </c>
      <c r="K561" s="120">
        <f t="shared" si="8"/>
        <v>9.2823954568921003</v>
      </c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9">
        <v>34</v>
      </c>
      <c r="J562" s="119">
        <v>193</v>
      </c>
      <c r="K562" s="120">
        <f t="shared" si="8"/>
        <v>17.616580310880828</v>
      </c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9">
        <v>20</v>
      </c>
      <c r="J563" s="119">
        <v>108</v>
      </c>
      <c r="K563" s="120">
        <f t="shared" si="8"/>
        <v>18.518518518518519</v>
      </c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9">
        <v>63</v>
      </c>
      <c r="J564" s="119">
        <v>466</v>
      </c>
      <c r="K564" s="120">
        <f t="shared" si="8"/>
        <v>13.519313304721031</v>
      </c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9">
        <v>56</v>
      </c>
      <c r="J565" s="119">
        <v>406</v>
      </c>
      <c r="K565" s="120">
        <f t="shared" si="8"/>
        <v>13.793103448275861</v>
      </c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9">
        <v>17223</v>
      </c>
      <c r="J566" s="119">
        <v>165329</v>
      </c>
      <c r="K566" s="120">
        <f t="shared" si="8"/>
        <v>10.417410133733345</v>
      </c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9">
        <v>47</v>
      </c>
      <c r="J567" s="119">
        <v>418</v>
      </c>
      <c r="K567" s="120">
        <f t="shared" si="8"/>
        <v>11.244019138755981</v>
      </c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9">
        <v>15</v>
      </c>
      <c r="J568" s="119">
        <v>110</v>
      </c>
      <c r="K568" s="120">
        <f t="shared" si="8"/>
        <v>13.636363636363635</v>
      </c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9">
        <v>135</v>
      </c>
      <c r="J569" s="119">
        <v>1080</v>
      </c>
      <c r="K569" s="120">
        <f t="shared" si="8"/>
        <v>12.5</v>
      </c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9">
        <v>140</v>
      </c>
      <c r="J570" s="119">
        <v>1285</v>
      </c>
      <c r="K570" s="120">
        <f t="shared" si="8"/>
        <v>10.894941634241246</v>
      </c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9">
        <v>14</v>
      </c>
      <c r="J571" s="119">
        <v>109</v>
      </c>
      <c r="K571" s="120">
        <f t="shared" si="8"/>
        <v>12.844036697247708</v>
      </c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9">
        <v>20</v>
      </c>
      <c r="J572" s="119">
        <v>143</v>
      </c>
      <c r="K572" s="120">
        <f t="shared" si="8"/>
        <v>13.986013986013987</v>
      </c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9">
        <v>592</v>
      </c>
      <c r="J573" s="119">
        <v>4568</v>
      </c>
      <c r="K573" s="120">
        <f t="shared" si="8"/>
        <v>12.95971978984238</v>
      </c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9">
        <v>14</v>
      </c>
      <c r="J574" s="119">
        <v>102</v>
      </c>
      <c r="K574" s="120">
        <f t="shared" si="8"/>
        <v>13.725490196078432</v>
      </c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9">
        <v>5</v>
      </c>
      <c r="J575" s="119">
        <v>39</v>
      </c>
      <c r="K575" s="120">
        <f t="shared" si="8"/>
        <v>12.820512820512819</v>
      </c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9">
        <v>4</v>
      </c>
      <c r="J576" s="119">
        <v>46</v>
      </c>
      <c r="K576" s="120">
        <f t="shared" si="8"/>
        <v>8.695652173913043</v>
      </c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9">
        <v>21</v>
      </c>
      <c r="J577" s="119">
        <v>113</v>
      </c>
      <c r="K577" s="120">
        <f t="shared" si="8"/>
        <v>18.584070796460178</v>
      </c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9">
        <v>89</v>
      </c>
      <c r="J578" s="119">
        <v>619</v>
      </c>
      <c r="K578" s="120">
        <f t="shared" si="8"/>
        <v>14.378029079159935</v>
      </c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9">
        <v>39</v>
      </c>
      <c r="J579" s="119">
        <v>344</v>
      </c>
      <c r="K579" s="120">
        <f t="shared" si="8"/>
        <v>11.337209302325581</v>
      </c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9">
        <v>170</v>
      </c>
      <c r="J580" s="119">
        <v>1579</v>
      </c>
      <c r="K580" s="120">
        <f t="shared" ref="K580:K643" si="9">I580/J580*100</f>
        <v>10.766307789740342</v>
      </c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9">
        <v>44</v>
      </c>
      <c r="J581" s="119">
        <v>219</v>
      </c>
      <c r="K581" s="120">
        <f t="shared" si="9"/>
        <v>20.091324200913242</v>
      </c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9">
        <v>44</v>
      </c>
      <c r="J582" s="119">
        <v>204</v>
      </c>
      <c r="K582" s="120">
        <f t="shared" si="9"/>
        <v>21.568627450980394</v>
      </c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9">
        <v>11</v>
      </c>
      <c r="J583" s="119">
        <v>72</v>
      </c>
      <c r="K583" s="120">
        <f t="shared" si="9"/>
        <v>15.277777777777779</v>
      </c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9">
        <v>42</v>
      </c>
      <c r="J584" s="119">
        <v>389</v>
      </c>
      <c r="K584" s="120">
        <f t="shared" si="9"/>
        <v>10.796915167095115</v>
      </c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9">
        <v>943</v>
      </c>
      <c r="J585" s="119">
        <v>9420</v>
      </c>
      <c r="K585" s="120">
        <f t="shared" si="9"/>
        <v>10.010615711252655</v>
      </c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9">
        <v>16</v>
      </c>
      <c r="J586" s="119">
        <v>109</v>
      </c>
      <c r="K586" s="120">
        <f t="shared" si="9"/>
        <v>14.678899082568808</v>
      </c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9">
        <v>376</v>
      </c>
      <c r="J587" s="119">
        <v>3872</v>
      </c>
      <c r="K587" s="120">
        <f t="shared" si="9"/>
        <v>9.7107438016528924</v>
      </c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9">
        <v>525</v>
      </c>
      <c r="J588" s="119">
        <v>4482</v>
      </c>
      <c r="K588" s="120">
        <f t="shared" si="9"/>
        <v>11.713520749665328</v>
      </c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9">
        <v>6</v>
      </c>
      <c r="J589" s="119">
        <v>40</v>
      </c>
      <c r="K589" s="120">
        <f t="shared" si="9"/>
        <v>15</v>
      </c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9">
        <v>14</v>
      </c>
      <c r="J590" s="119">
        <v>105</v>
      </c>
      <c r="K590" s="120">
        <f t="shared" si="9"/>
        <v>13.333333333333334</v>
      </c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9">
        <v>41</v>
      </c>
      <c r="J591" s="119">
        <v>196</v>
      </c>
      <c r="K591" s="120">
        <f t="shared" si="9"/>
        <v>20.918367346938776</v>
      </c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9">
        <v>503</v>
      </c>
      <c r="J592" s="119">
        <v>4327</v>
      </c>
      <c r="K592" s="120">
        <f t="shared" si="9"/>
        <v>11.624682227871505</v>
      </c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9">
        <v>7</v>
      </c>
      <c r="J593" s="119">
        <v>78</v>
      </c>
      <c r="K593" s="120">
        <f t="shared" si="9"/>
        <v>8.9743589743589745</v>
      </c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9">
        <v>36</v>
      </c>
      <c r="J594" s="119">
        <v>191</v>
      </c>
      <c r="K594" s="120">
        <f t="shared" si="9"/>
        <v>18.848167539267017</v>
      </c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9">
        <v>11</v>
      </c>
      <c r="J595" s="119">
        <v>67</v>
      </c>
      <c r="K595" s="120">
        <f t="shared" si="9"/>
        <v>16.417910447761194</v>
      </c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9">
        <v>7</v>
      </c>
      <c r="J596" s="119">
        <v>68</v>
      </c>
      <c r="K596" s="120">
        <f t="shared" si="9"/>
        <v>10.294117647058822</v>
      </c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9">
        <v>36</v>
      </c>
      <c r="J597" s="119">
        <v>271</v>
      </c>
      <c r="K597" s="120">
        <f t="shared" si="9"/>
        <v>13.284132841328415</v>
      </c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9">
        <v>30</v>
      </c>
      <c r="J598" s="119">
        <v>251</v>
      </c>
      <c r="K598" s="120">
        <f t="shared" si="9"/>
        <v>11.952191235059761</v>
      </c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9">
        <v>26</v>
      </c>
      <c r="J599" s="119">
        <v>119</v>
      </c>
      <c r="K599" s="120">
        <f t="shared" si="9"/>
        <v>21.84873949579832</v>
      </c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9">
        <v>14</v>
      </c>
      <c r="J600" s="119">
        <v>127</v>
      </c>
      <c r="K600" s="120">
        <f t="shared" si="9"/>
        <v>11.023622047244094</v>
      </c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9">
        <v>3</v>
      </c>
      <c r="J601" s="119">
        <v>29</v>
      </c>
      <c r="K601" s="120">
        <f t="shared" si="9"/>
        <v>10.344827586206897</v>
      </c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9">
        <v>80</v>
      </c>
      <c r="J602" s="119">
        <v>596</v>
      </c>
      <c r="K602" s="120">
        <f t="shared" si="9"/>
        <v>13.422818791946309</v>
      </c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9">
        <v>45</v>
      </c>
      <c r="J603" s="119">
        <v>330</v>
      </c>
      <c r="K603" s="120">
        <f t="shared" si="9"/>
        <v>13.636363636363635</v>
      </c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9">
        <v>24</v>
      </c>
      <c r="J604" s="119">
        <v>122</v>
      </c>
      <c r="K604" s="120">
        <f t="shared" si="9"/>
        <v>19.672131147540984</v>
      </c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9">
        <v>10</v>
      </c>
      <c r="J605" s="119">
        <v>90</v>
      </c>
      <c r="K605" s="120">
        <f t="shared" si="9"/>
        <v>11.111111111111111</v>
      </c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9">
        <v>35</v>
      </c>
      <c r="J606" s="119">
        <v>209</v>
      </c>
      <c r="K606" s="120">
        <f t="shared" si="9"/>
        <v>16.746411483253588</v>
      </c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9">
        <v>225</v>
      </c>
      <c r="J607" s="119">
        <v>1740</v>
      </c>
      <c r="K607" s="120">
        <f t="shared" si="9"/>
        <v>12.931034482758621</v>
      </c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9">
        <v>384</v>
      </c>
      <c r="J608" s="119">
        <v>3907</v>
      </c>
      <c r="K608" s="120">
        <f t="shared" si="9"/>
        <v>9.8285129255183001</v>
      </c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9">
        <v>18</v>
      </c>
      <c r="J609" s="119">
        <v>68</v>
      </c>
      <c r="K609" s="120">
        <f t="shared" si="9"/>
        <v>26.47058823529412</v>
      </c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9">
        <v>49</v>
      </c>
      <c r="J610" s="119">
        <v>327</v>
      </c>
      <c r="K610" s="120">
        <f t="shared" si="9"/>
        <v>14.984709480122325</v>
      </c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9">
        <v>5</v>
      </c>
      <c r="J611" s="119">
        <v>99</v>
      </c>
      <c r="K611" s="120">
        <f t="shared" si="9"/>
        <v>5.0505050505050502</v>
      </c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9">
        <v>45</v>
      </c>
      <c r="J612" s="119">
        <v>512</v>
      </c>
      <c r="K612" s="120">
        <f t="shared" si="9"/>
        <v>8.7890625</v>
      </c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9">
        <v>2</v>
      </c>
      <c r="J613" s="119">
        <v>21</v>
      </c>
      <c r="K613" s="120">
        <f t="shared" si="9"/>
        <v>9.5238095238095237</v>
      </c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9">
        <v>4</v>
      </c>
      <c r="J614" s="119">
        <v>27</v>
      </c>
      <c r="K614" s="120">
        <f t="shared" si="9"/>
        <v>14.814814814814813</v>
      </c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9">
        <v>11</v>
      </c>
      <c r="J615" s="119">
        <v>115</v>
      </c>
      <c r="K615" s="120">
        <f t="shared" si="9"/>
        <v>9.5652173913043477</v>
      </c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9">
        <v>3</v>
      </c>
      <c r="J616" s="119">
        <v>14</v>
      </c>
      <c r="K616" s="120">
        <f t="shared" si="9"/>
        <v>21.428571428571427</v>
      </c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9">
        <v>66</v>
      </c>
      <c r="J617" s="119">
        <v>517</v>
      </c>
      <c r="K617" s="120">
        <f t="shared" si="9"/>
        <v>12.76595744680851</v>
      </c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9">
        <v>5</v>
      </c>
      <c r="J618" s="119">
        <v>67</v>
      </c>
      <c r="K618" s="120">
        <f t="shared" si="9"/>
        <v>7.4626865671641784</v>
      </c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9">
        <v>9</v>
      </c>
      <c r="J619" s="119">
        <v>66</v>
      </c>
      <c r="K619" s="120">
        <f t="shared" si="9"/>
        <v>13.636363636363635</v>
      </c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9">
        <v>84</v>
      </c>
      <c r="J620" s="119">
        <v>779</v>
      </c>
      <c r="K620" s="120">
        <f t="shared" si="9"/>
        <v>10.783055198973042</v>
      </c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9">
        <v>8</v>
      </c>
      <c r="J621" s="119">
        <v>118</v>
      </c>
      <c r="K621" s="120">
        <f t="shared" si="9"/>
        <v>6.7796610169491522</v>
      </c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9">
        <v>2</v>
      </c>
      <c r="J622" s="119">
        <v>12</v>
      </c>
      <c r="K622" s="120">
        <f t="shared" si="9"/>
        <v>16.666666666666664</v>
      </c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9">
        <v>2</v>
      </c>
      <c r="J623" s="119">
        <v>13</v>
      </c>
      <c r="K623" s="120">
        <f t="shared" si="9"/>
        <v>15.384615384615385</v>
      </c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9">
        <v>14</v>
      </c>
      <c r="J624" s="119">
        <v>77</v>
      </c>
      <c r="K624" s="120">
        <f t="shared" si="9"/>
        <v>18.181818181818183</v>
      </c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9">
        <v>159</v>
      </c>
      <c r="J625" s="119">
        <v>1391</v>
      </c>
      <c r="K625" s="120">
        <f t="shared" si="9"/>
        <v>11.430625449317038</v>
      </c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9">
        <v>18</v>
      </c>
      <c r="J626" s="119">
        <v>94</v>
      </c>
      <c r="K626" s="120">
        <f t="shared" si="9"/>
        <v>19.148936170212767</v>
      </c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9">
        <v>7</v>
      </c>
      <c r="J627" s="119">
        <v>95</v>
      </c>
      <c r="K627" s="120">
        <f t="shared" si="9"/>
        <v>7.3684210526315779</v>
      </c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9">
        <v>8</v>
      </c>
      <c r="J628" s="119">
        <v>34</v>
      </c>
      <c r="K628" s="120">
        <f t="shared" si="9"/>
        <v>23.52941176470588</v>
      </c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9">
        <v>16</v>
      </c>
      <c r="J629" s="119">
        <v>86</v>
      </c>
      <c r="K629" s="120">
        <f t="shared" si="9"/>
        <v>18.604651162790699</v>
      </c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9">
        <v>2</v>
      </c>
      <c r="J630" s="119">
        <v>21</v>
      </c>
      <c r="K630" s="120">
        <f t="shared" si="9"/>
        <v>9.5238095238095237</v>
      </c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9">
        <v>20</v>
      </c>
      <c r="J631" s="119">
        <v>136</v>
      </c>
      <c r="K631" s="120">
        <f t="shared" si="9"/>
        <v>14.705882352941178</v>
      </c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9">
        <v>19</v>
      </c>
      <c r="J632" s="119">
        <v>177</v>
      </c>
      <c r="K632" s="120">
        <f t="shared" si="9"/>
        <v>10.734463276836157</v>
      </c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9">
        <v>100</v>
      </c>
      <c r="J633" s="119">
        <v>1432</v>
      </c>
      <c r="K633" s="120">
        <f t="shared" si="9"/>
        <v>6.983240223463687</v>
      </c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9">
        <v>47</v>
      </c>
      <c r="J634" s="119">
        <v>320</v>
      </c>
      <c r="K634" s="120">
        <f t="shared" si="9"/>
        <v>14.6875</v>
      </c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9">
        <v>11</v>
      </c>
      <c r="J635" s="119">
        <v>116</v>
      </c>
      <c r="K635" s="120">
        <f t="shared" si="9"/>
        <v>9.4827586206896548</v>
      </c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9">
        <v>85</v>
      </c>
      <c r="J636" s="119">
        <v>566</v>
      </c>
      <c r="K636" s="120">
        <f t="shared" si="9"/>
        <v>15.01766784452297</v>
      </c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9">
        <v>90</v>
      </c>
      <c r="J637" s="119">
        <v>756</v>
      </c>
      <c r="K637" s="120">
        <f t="shared" si="9"/>
        <v>11.904761904761903</v>
      </c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9">
        <v>142</v>
      </c>
      <c r="J638" s="119">
        <v>1427</v>
      </c>
      <c r="K638" s="120">
        <f t="shared" si="9"/>
        <v>9.950946040644709</v>
      </c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9">
        <v>13</v>
      </c>
      <c r="J639" s="119">
        <v>126</v>
      </c>
      <c r="K639" s="120">
        <f t="shared" si="9"/>
        <v>10.317460317460316</v>
      </c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9">
        <v>67</v>
      </c>
      <c r="J640" s="119">
        <v>925</v>
      </c>
      <c r="K640" s="120">
        <f t="shared" si="9"/>
        <v>7.243243243243243</v>
      </c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9">
        <v>25</v>
      </c>
      <c r="J641" s="119">
        <v>232</v>
      </c>
      <c r="K641" s="120">
        <f t="shared" si="9"/>
        <v>10.775862068965516</v>
      </c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9">
        <v>14</v>
      </c>
      <c r="J642" s="119">
        <v>95</v>
      </c>
      <c r="K642" s="120">
        <f t="shared" si="9"/>
        <v>14.736842105263156</v>
      </c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9">
        <v>2</v>
      </c>
      <c r="J643" s="119">
        <v>15</v>
      </c>
      <c r="K643" s="120">
        <f t="shared" si="9"/>
        <v>13.333333333333334</v>
      </c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9">
        <v>188</v>
      </c>
      <c r="J644" s="119">
        <v>1683</v>
      </c>
      <c r="K644" s="120">
        <f t="shared" ref="K644:K650" si="10">I644/J644*100</f>
        <v>11.170528817587641</v>
      </c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9">
        <v>106</v>
      </c>
      <c r="J645" s="119">
        <v>1130</v>
      </c>
      <c r="K645" s="120">
        <f t="shared" si="10"/>
        <v>9.3805309734513269</v>
      </c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9">
        <v>9</v>
      </c>
      <c r="J646" s="119">
        <v>25</v>
      </c>
      <c r="K646" s="120">
        <f t="shared" si="10"/>
        <v>36</v>
      </c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9">
        <v>31</v>
      </c>
      <c r="J647" s="119">
        <v>182</v>
      </c>
      <c r="K647" s="120">
        <f t="shared" si="10"/>
        <v>17.032967032967033</v>
      </c>
    </row>
    <row r="648" spans="1:11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19">
        <v>11</v>
      </c>
      <c r="J648" s="119">
        <v>137</v>
      </c>
      <c r="K648" s="120">
        <f t="shared" si="10"/>
        <v>8.0291970802919703</v>
      </c>
    </row>
    <row r="649" spans="1:11" x14ac:dyDescent="0.25">
      <c r="A649" s="58" t="s">
        <v>787</v>
      </c>
      <c r="B649" s="58"/>
      <c r="C649" s="58"/>
      <c r="D649" s="58"/>
      <c r="E649" s="58"/>
      <c r="F649" s="58"/>
      <c r="G649" s="58"/>
      <c r="H649" s="58"/>
      <c r="I649" s="119">
        <v>0</v>
      </c>
      <c r="J649" s="119">
        <v>3</v>
      </c>
      <c r="K649" s="120">
        <f t="shared" si="10"/>
        <v>0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67710</v>
      </c>
      <c r="J650" s="122">
        <v>604746</v>
      </c>
      <c r="K650" s="123">
        <f t="shared" si="10"/>
        <v>11.196436189739163</v>
      </c>
    </row>
    <row r="652" spans="1:11" x14ac:dyDescent="0.25">
      <c r="A652" s="51" t="s">
        <v>1487</v>
      </c>
    </row>
    <row r="653" spans="1:11" x14ac:dyDescent="0.25">
      <c r="A653" s="51" t="s">
        <v>1488</v>
      </c>
    </row>
    <row r="655" spans="1:11" x14ac:dyDescent="0.25">
      <c r="A655" s="78">
        <v>43403</v>
      </c>
    </row>
  </sheetData>
  <sortState ref="N4:R648">
    <sortCondition ref="N4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2.85546875" customWidth="1"/>
    <col min="10" max="11" width="11" customWidth="1"/>
    <col min="14" max="14" width="33" bestFit="1" customWidth="1"/>
  </cols>
  <sheetData>
    <row r="1" spans="1:11" x14ac:dyDescent="0.25">
      <c r="A1" s="50" t="s">
        <v>1494</v>
      </c>
    </row>
    <row r="3" spans="1:11" ht="51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1495</v>
      </c>
      <c r="J3" s="6" t="s">
        <v>1492</v>
      </c>
      <c r="K3" s="6" t="s">
        <v>1496</v>
      </c>
    </row>
    <row r="4" spans="1:11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19">
        <v>2</v>
      </c>
      <c r="J4" s="119">
        <v>366</v>
      </c>
      <c r="K4" s="120">
        <f t="shared" ref="K4:K67" si="0">I4/J4*1000</f>
        <v>5.4644808743169397</v>
      </c>
    </row>
    <row r="5" spans="1:11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19">
        <v>1</v>
      </c>
      <c r="J5" s="119">
        <v>46</v>
      </c>
      <c r="K5" s="120">
        <f t="shared" si="0"/>
        <v>21.739130434782609</v>
      </c>
    </row>
    <row r="6" spans="1:11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19">
        <v>3</v>
      </c>
      <c r="J6" s="119">
        <v>451</v>
      </c>
      <c r="K6" s="120">
        <f t="shared" si="0"/>
        <v>6.6518847006651889</v>
      </c>
    </row>
    <row r="7" spans="1:11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19">
        <v>2</v>
      </c>
      <c r="J7" s="119">
        <v>85</v>
      </c>
      <c r="K7" s="120">
        <f t="shared" si="0"/>
        <v>23.52941176470588</v>
      </c>
    </row>
    <row r="8" spans="1:11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19">
        <v>1</v>
      </c>
      <c r="J8" s="119">
        <v>197</v>
      </c>
      <c r="K8" s="120">
        <f t="shared" si="0"/>
        <v>5.0761421319796947</v>
      </c>
    </row>
    <row r="9" spans="1:11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19">
        <v>1</v>
      </c>
      <c r="J9" s="119">
        <v>65</v>
      </c>
      <c r="K9" s="120">
        <f t="shared" si="0"/>
        <v>15.384615384615385</v>
      </c>
    </row>
    <row r="10" spans="1:11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19">
        <v>0</v>
      </c>
      <c r="J10" s="119">
        <v>26</v>
      </c>
      <c r="K10" s="120">
        <f t="shared" si="0"/>
        <v>0</v>
      </c>
    </row>
    <row r="11" spans="1:11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19">
        <v>11</v>
      </c>
      <c r="J11" s="119">
        <v>535</v>
      </c>
      <c r="K11" s="120">
        <f t="shared" si="0"/>
        <v>20.560747663551403</v>
      </c>
    </row>
    <row r="12" spans="1:11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19">
        <v>3</v>
      </c>
      <c r="J12" s="119">
        <v>69</v>
      </c>
      <c r="K12" s="120">
        <f t="shared" si="0"/>
        <v>43.478260869565219</v>
      </c>
    </row>
    <row r="13" spans="1:11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19">
        <v>1</v>
      </c>
      <c r="J13" s="119">
        <v>59</v>
      </c>
      <c r="K13" s="120">
        <f t="shared" si="0"/>
        <v>16.949152542372882</v>
      </c>
    </row>
    <row r="14" spans="1:11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19">
        <v>0</v>
      </c>
      <c r="J14" s="119">
        <v>40</v>
      </c>
      <c r="K14" s="120">
        <f t="shared" si="0"/>
        <v>0</v>
      </c>
    </row>
    <row r="15" spans="1:11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19">
        <v>3</v>
      </c>
      <c r="J15" s="119">
        <v>187</v>
      </c>
      <c r="K15" s="120">
        <f t="shared" si="0"/>
        <v>16.042780748663102</v>
      </c>
    </row>
    <row r="16" spans="1:11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19">
        <v>2</v>
      </c>
      <c r="J16" s="119">
        <v>33</v>
      </c>
      <c r="K16" s="120">
        <f t="shared" si="0"/>
        <v>60.606060606060609</v>
      </c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19">
        <v>3</v>
      </c>
      <c r="J17" s="119">
        <v>211</v>
      </c>
      <c r="K17" s="120">
        <f t="shared" si="0"/>
        <v>14.218009478672984</v>
      </c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19">
        <v>0</v>
      </c>
      <c r="J18" s="119">
        <v>28</v>
      </c>
      <c r="K18" s="120">
        <f t="shared" si="0"/>
        <v>0</v>
      </c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19">
        <v>1</v>
      </c>
      <c r="J19" s="119">
        <v>319</v>
      </c>
      <c r="K19" s="120">
        <f t="shared" si="0"/>
        <v>3.134796238244514</v>
      </c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19">
        <v>0</v>
      </c>
      <c r="J20" s="119">
        <v>42</v>
      </c>
      <c r="K20" s="120">
        <f t="shared" si="0"/>
        <v>0</v>
      </c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19">
        <v>1</v>
      </c>
      <c r="J21" s="119">
        <v>53</v>
      </c>
      <c r="K21" s="120">
        <f t="shared" si="0"/>
        <v>18.867924528301884</v>
      </c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19">
        <v>30</v>
      </c>
      <c r="J22" s="119">
        <v>2682</v>
      </c>
      <c r="K22" s="120">
        <f t="shared" si="0"/>
        <v>11.185682326621924</v>
      </c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19">
        <v>6</v>
      </c>
      <c r="J23" s="119">
        <v>447</v>
      </c>
      <c r="K23" s="120">
        <f t="shared" si="0"/>
        <v>13.422818791946309</v>
      </c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19">
        <v>2</v>
      </c>
      <c r="J24" s="119">
        <v>62</v>
      </c>
      <c r="K24" s="120">
        <f t="shared" si="0"/>
        <v>32.258064516129032</v>
      </c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19">
        <v>5</v>
      </c>
      <c r="J25" s="119">
        <v>853</v>
      </c>
      <c r="K25" s="120">
        <f t="shared" si="0"/>
        <v>5.8616647127784294</v>
      </c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19">
        <v>1</v>
      </c>
      <c r="J26" s="119">
        <v>47</v>
      </c>
      <c r="K26" s="120">
        <f t="shared" si="0"/>
        <v>21.276595744680851</v>
      </c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19">
        <v>8</v>
      </c>
      <c r="J27" s="119">
        <v>697</v>
      </c>
      <c r="K27" s="120">
        <f t="shared" si="0"/>
        <v>11.477761836441895</v>
      </c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19">
        <v>5</v>
      </c>
      <c r="J28" s="119">
        <v>337</v>
      </c>
      <c r="K28" s="120">
        <f t="shared" si="0"/>
        <v>14.836795252225519</v>
      </c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19">
        <v>0</v>
      </c>
      <c r="J29" s="119">
        <v>92</v>
      </c>
      <c r="K29" s="120">
        <f t="shared" si="0"/>
        <v>0</v>
      </c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19">
        <v>1</v>
      </c>
      <c r="J30" s="119">
        <v>52</v>
      </c>
      <c r="K30" s="120">
        <f t="shared" si="0"/>
        <v>19.230769230769234</v>
      </c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19">
        <v>2</v>
      </c>
      <c r="J31" s="119">
        <v>416</v>
      </c>
      <c r="K31" s="120">
        <f t="shared" si="0"/>
        <v>4.8076923076923084</v>
      </c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19">
        <v>0</v>
      </c>
      <c r="J32" s="119">
        <v>48</v>
      </c>
      <c r="K32" s="120">
        <f t="shared" si="0"/>
        <v>0</v>
      </c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19">
        <v>4</v>
      </c>
      <c r="J33" s="119">
        <v>345</v>
      </c>
      <c r="K33" s="120">
        <f t="shared" si="0"/>
        <v>11.594202898550725</v>
      </c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19">
        <v>5</v>
      </c>
      <c r="J34" s="119">
        <v>372</v>
      </c>
      <c r="K34" s="120">
        <f t="shared" si="0"/>
        <v>13.440860215053764</v>
      </c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19">
        <v>39</v>
      </c>
      <c r="J35" s="119">
        <v>2426</v>
      </c>
      <c r="K35" s="120">
        <f t="shared" si="0"/>
        <v>16.075845012366035</v>
      </c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19">
        <v>3</v>
      </c>
      <c r="J36" s="119">
        <v>358</v>
      </c>
      <c r="K36" s="120">
        <f t="shared" si="0"/>
        <v>8.3798882681564244</v>
      </c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19">
        <v>0</v>
      </c>
      <c r="J37" s="119">
        <v>69</v>
      </c>
      <c r="K37" s="120">
        <f t="shared" si="0"/>
        <v>0</v>
      </c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19">
        <v>1</v>
      </c>
      <c r="J38" s="119">
        <v>84</v>
      </c>
      <c r="K38" s="120">
        <f t="shared" si="0"/>
        <v>11.904761904761903</v>
      </c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19">
        <v>1</v>
      </c>
      <c r="J39" s="119">
        <v>16</v>
      </c>
      <c r="K39" s="120">
        <f t="shared" si="0"/>
        <v>62.5</v>
      </c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19">
        <v>34</v>
      </c>
      <c r="J40" s="119">
        <v>2803</v>
      </c>
      <c r="K40" s="120">
        <f t="shared" si="0"/>
        <v>12.129860863360685</v>
      </c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19">
        <v>20</v>
      </c>
      <c r="J41" s="119">
        <v>1578</v>
      </c>
      <c r="K41" s="120">
        <f t="shared" si="0"/>
        <v>12.674271229404308</v>
      </c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19">
        <v>1</v>
      </c>
      <c r="J42" s="119">
        <v>19</v>
      </c>
      <c r="K42" s="120">
        <f t="shared" si="0"/>
        <v>52.631578947368418</v>
      </c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19">
        <v>1</v>
      </c>
      <c r="J43" s="119">
        <v>59</v>
      </c>
      <c r="K43" s="120">
        <f t="shared" si="0"/>
        <v>16.949152542372882</v>
      </c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19">
        <v>0</v>
      </c>
      <c r="J44" s="119">
        <v>46</v>
      </c>
      <c r="K44" s="120">
        <f t="shared" si="0"/>
        <v>0</v>
      </c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19">
        <v>3</v>
      </c>
      <c r="J45" s="119">
        <v>144</v>
      </c>
      <c r="K45" s="120">
        <f t="shared" si="0"/>
        <v>20.833333333333332</v>
      </c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19">
        <v>0</v>
      </c>
      <c r="J46" s="119">
        <v>88</v>
      </c>
      <c r="K46" s="120">
        <f t="shared" si="0"/>
        <v>0</v>
      </c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19">
        <v>5</v>
      </c>
      <c r="J47" s="119">
        <v>663</v>
      </c>
      <c r="K47" s="120">
        <f t="shared" si="0"/>
        <v>7.5414781297134237</v>
      </c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19">
        <v>21</v>
      </c>
      <c r="J48" s="119">
        <v>1404</v>
      </c>
      <c r="K48" s="120">
        <f t="shared" si="0"/>
        <v>14.957264957264957</v>
      </c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19">
        <v>0</v>
      </c>
      <c r="J49" s="119">
        <v>20</v>
      </c>
      <c r="K49" s="120">
        <f t="shared" si="0"/>
        <v>0</v>
      </c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19">
        <v>19</v>
      </c>
      <c r="J50" s="119">
        <v>1235</v>
      </c>
      <c r="K50" s="120">
        <f t="shared" si="0"/>
        <v>15.384615384615385</v>
      </c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19">
        <v>10</v>
      </c>
      <c r="J51" s="119">
        <v>2126</v>
      </c>
      <c r="K51" s="120">
        <f t="shared" si="0"/>
        <v>4.7036688617121349</v>
      </c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19">
        <v>1</v>
      </c>
      <c r="J52" s="119">
        <v>140</v>
      </c>
      <c r="K52" s="120">
        <f t="shared" si="0"/>
        <v>7.1428571428571423</v>
      </c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19">
        <v>0</v>
      </c>
      <c r="J53" s="119">
        <v>55</v>
      </c>
      <c r="K53" s="120">
        <f t="shared" si="0"/>
        <v>0</v>
      </c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19">
        <v>3</v>
      </c>
      <c r="J54" s="119">
        <v>147</v>
      </c>
      <c r="K54" s="120">
        <f t="shared" si="0"/>
        <v>20.408163265306122</v>
      </c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19">
        <v>15</v>
      </c>
      <c r="J55" s="119">
        <v>1372</v>
      </c>
      <c r="K55" s="120">
        <f t="shared" si="0"/>
        <v>10.932944606413994</v>
      </c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19">
        <v>1</v>
      </c>
      <c r="J56" s="119">
        <v>277</v>
      </c>
      <c r="K56" s="120">
        <f t="shared" si="0"/>
        <v>3.6101083032490977</v>
      </c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19">
        <v>0</v>
      </c>
      <c r="J57" s="119">
        <v>15</v>
      </c>
      <c r="K57" s="120">
        <f t="shared" si="0"/>
        <v>0</v>
      </c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19">
        <v>0</v>
      </c>
      <c r="J58" s="119">
        <v>82</v>
      </c>
      <c r="K58" s="120">
        <f t="shared" si="0"/>
        <v>0</v>
      </c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19">
        <v>0</v>
      </c>
      <c r="J59" s="119">
        <v>81</v>
      </c>
      <c r="K59" s="120">
        <f t="shared" si="0"/>
        <v>0</v>
      </c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19">
        <v>0</v>
      </c>
      <c r="J60" s="119">
        <v>43</v>
      </c>
      <c r="K60" s="120">
        <f t="shared" si="0"/>
        <v>0</v>
      </c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19">
        <v>1</v>
      </c>
      <c r="J61" s="119">
        <v>97</v>
      </c>
      <c r="K61" s="120">
        <f t="shared" si="0"/>
        <v>10.309278350515465</v>
      </c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19">
        <v>6</v>
      </c>
      <c r="J62" s="119">
        <v>412</v>
      </c>
      <c r="K62" s="120">
        <f t="shared" si="0"/>
        <v>14.563106796116505</v>
      </c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19">
        <v>6</v>
      </c>
      <c r="J63" s="119">
        <v>350</v>
      </c>
      <c r="K63" s="120">
        <f t="shared" si="0"/>
        <v>17.142857142857142</v>
      </c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19">
        <v>0</v>
      </c>
      <c r="J64" s="119">
        <v>84</v>
      </c>
      <c r="K64" s="120">
        <f t="shared" si="0"/>
        <v>0</v>
      </c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19">
        <v>3</v>
      </c>
      <c r="J65" s="119">
        <v>83</v>
      </c>
      <c r="K65" s="120">
        <f t="shared" si="0"/>
        <v>36.144578313253014</v>
      </c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19">
        <v>20</v>
      </c>
      <c r="J66" s="119">
        <v>1526</v>
      </c>
      <c r="K66" s="120">
        <f t="shared" si="0"/>
        <v>13.10615989515072</v>
      </c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19">
        <v>7</v>
      </c>
      <c r="J67" s="119">
        <v>490</v>
      </c>
      <c r="K67" s="120">
        <f t="shared" si="0"/>
        <v>14.285714285714285</v>
      </c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19">
        <v>55</v>
      </c>
      <c r="J68" s="119">
        <v>5764</v>
      </c>
      <c r="K68" s="120">
        <f t="shared" ref="K68:K131" si="1">I68/J68*1000</f>
        <v>9.5419847328244281</v>
      </c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19">
        <v>5</v>
      </c>
      <c r="J69" s="119">
        <v>293</v>
      </c>
      <c r="K69" s="120">
        <f t="shared" si="1"/>
        <v>17.064846416382252</v>
      </c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19">
        <v>7</v>
      </c>
      <c r="J70" s="119">
        <v>742</v>
      </c>
      <c r="K70" s="120">
        <f t="shared" si="1"/>
        <v>9.4339622641509422</v>
      </c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19">
        <v>44</v>
      </c>
      <c r="J71" s="119">
        <v>4471</v>
      </c>
      <c r="K71" s="120">
        <f t="shared" si="1"/>
        <v>9.8411988369492285</v>
      </c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19">
        <v>17</v>
      </c>
      <c r="J72" s="119">
        <v>920</v>
      </c>
      <c r="K72" s="120">
        <f t="shared" si="1"/>
        <v>18.478260869565219</v>
      </c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19">
        <v>0</v>
      </c>
      <c r="J73" s="119">
        <v>26</v>
      </c>
      <c r="K73" s="120">
        <f t="shared" si="1"/>
        <v>0</v>
      </c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19">
        <v>1</v>
      </c>
      <c r="J74" s="119">
        <v>132</v>
      </c>
      <c r="K74" s="120">
        <f t="shared" si="1"/>
        <v>7.5757575757575761</v>
      </c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19">
        <v>14</v>
      </c>
      <c r="J75" s="119">
        <v>1044</v>
      </c>
      <c r="K75" s="120">
        <f t="shared" si="1"/>
        <v>13.409961685823756</v>
      </c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19">
        <v>0</v>
      </c>
      <c r="J76" s="119">
        <v>69</v>
      </c>
      <c r="K76" s="120">
        <f t="shared" si="1"/>
        <v>0</v>
      </c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19">
        <v>21</v>
      </c>
      <c r="J77" s="119">
        <v>1513</v>
      </c>
      <c r="K77" s="120">
        <f t="shared" si="1"/>
        <v>13.879709187045606</v>
      </c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19">
        <v>4</v>
      </c>
      <c r="J78" s="119">
        <v>371</v>
      </c>
      <c r="K78" s="120">
        <f t="shared" si="1"/>
        <v>10.781671159029651</v>
      </c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19">
        <v>2</v>
      </c>
      <c r="J79" s="119">
        <v>169</v>
      </c>
      <c r="K79" s="120">
        <f t="shared" si="1"/>
        <v>11.834319526627219</v>
      </c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19">
        <v>3</v>
      </c>
      <c r="J80" s="119">
        <v>153</v>
      </c>
      <c r="K80" s="120">
        <f t="shared" si="1"/>
        <v>19.607843137254903</v>
      </c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19">
        <v>3</v>
      </c>
      <c r="J81" s="119">
        <v>147</v>
      </c>
      <c r="K81" s="120">
        <f t="shared" si="1"/>
        <v>20.408163265306122</v>
      </c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19">
        <v>7</v>
      </c>
      <c r="J82" s="119">
        <v>857</v>
      </c>
      <c r="K82" s="120">
        <f t="shared" si="1"/>
        <v>8.1680280046674447</v>
      </c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19">
        <v>1</v>
      </c>
      <c r="J83" s="119">
        <v>318</v>
      </c>
      <c r="K83" s="120">
        <f t="shared" si="1"/>
        <v>3.1446540880503147</v>
      </c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19">
        <v>1</v>
      </c>
      <c r="J84" s="119">
        <v>57</v>
      </c>
      <c r="K84" s="120">
        <f t="shared" si="1"/>
        <v>17.543859649122805</v>
      </c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19">
        <v>0</v>
      </c>
      <c r="J85" s="119">
        <v>16</v>
      </c>
      <c r="K85" s="120">
        <f t="shared" si="1"/>
        <v>0</v>
      </c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19">
        <v>3</v>
      </c>
      <c r="J86" s="119">
        <v>56</v>
      </c>
      <c r="K86" s="120">
        <f t="shared" si="1"/>
        <v>53.571428571428569</v>
      </c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19">
        <v>3</v>
      </c>
      <c r="J87" s="119">
        <v>141</v>
      </c>
      <c r="K87" s="120">
        <f t="shared" si="1"/>
        <v>21.276595744680851</v>
      </c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19">
        <v>0</v>
      </c>
      <c r="J88" s="119">
        <v>28</v>
      </c>
      <c r="K88" s="120">
        <f t="shared" si="1"/>
        <v>0</v>
      </c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19">
        <v>27</v>
      </c>
      <c r="J89" s="119">
        <v>1818</v>
      </c>
      <c r="K89" s="120">
        <f t="shared" si="1"/>
        <v>14.85148514851485</v>
      </c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19">
        <v>15</v>
      </c>
      <c r="J90" s="119">
        <v>2271</v>
      </c>
      <c r="K90" s="120">
        <f t="shared" si="1"/>
        <v>6.6050198150594452</v>
      </c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19">
        <v>0</v>
      </c>
      <c r="J91" s="119">
        <v>77</v>
      </c>
      <c r="K91" s="120">
        <f t="shared" si="1"/>
        <v>0</v>
      </c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19">
        <v>0</v>
      </c>
      <c r="J92" s="119">
        <v>23</v>
      </c>
      <c r="K92" s="120">
        <f t="shared" si="1"/>
        <v>0</v>
      </c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19">
        <v>10</v>
      </c>
      <c r="J93" s="119">
        <v>334</v>
      </c>
      <c r="K93" s="120">
        <f t="shared" si="1"/>
        <v>29.940119760479043</v>
      </c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19">
        <v>3</v>
      </c>
      <c r="J94" s="119">
        <v>334</v>
      </c>
      <c r="K94" s="120">
        <f t="shared" si="1"/>
        <v>8.9820359281437128</v>
      </c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19">
        <v>3</v>
      </c>
      <c r="J95" s="119">
        <v>340</v>
      </c>
      <c r="K95" s="120">
        <f t="shared" si="1"/>
        <v>8.8235294117647065</v>
      </c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19">
        <v>4</v>
      </c>
      <c r="J96" s="119">
        <v>206</v>
      </c>
      <c r="K96" s="120">
        <f t="shared" si="1"/>
        <v>19.417475728155338</v>
      </c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19">
        <v>0</v>
      </c>
      <c r="J97" s="119">
        <v>38</v>
      </c>
      <c r="K97" s="120">
        <f t="shared" si="1"/>
        <v>0</v>
      </c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19">
        <v>1</v>
      </c>
      <c r="J98" s="119">
        <v>58</v>
      </c>
      <c r="K98" s="120">
        <f t="shared" si="1"/>
        <v>17.241379310344826</v>
      </c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19">
        <v>8</v>
      </c>
      <c r="J99" s="119">
        <v>764</v>
      </c>
      <c r="K99" s="120">
        <f t="shared" si="1"/>
        <v>10.471204188481677</v>
      </c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9">
        <v>11</v>
      </c>
      <c r="J100" s="119">
        <v>1305</v>
      </c>
      <c r="K100" s="120">
        <f t="shared" si="1"/>
        <v>8.4291187739463602</v>
      </c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9">
        <v>5</v>
      </c>
      <c r="J101" s="119">
        <v>420</v>
      </c>
      <c r="K101" s="120">
        <f t="shared" si="1"/>
        <v>11.904761904761903</v>
      </c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9">
        <v>2</v>
      </c>
      <c r="J102" s="119">
        <v>219</v>
      </c>
      <c r="K102" s="120">
        <f t="shared" si="1"/>
        <v>9.1324200913241995</v>
      </c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9">
        <v>4</v>
      </c>
      <c r="J103" s="119">
        <v>233</v>
      </c>
      <c r="K103" s="120">
        <f t="shared" si="1"/>
        <v>17.167381974248926</v>
      </c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9">
        <v>1</v>
      </c>
      <c r="J104" s="119">
        <v>41</v>
      </c>
      <c r="K104" s="120">
        <f t="shared" si="1"/>
        <v>24.390243902439025</v>
      </c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9">
        <v>8</v>
      </c>
      <c r="J105" s="119">
        <v>1422</v>
      </c>
      <c r="K105" s="120">
        <f t="shared" si="1"/>
        <v>5.6258790436005626</v>
      </c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9">
        <v>1</v>
      </c>
      <c r="J106" s="119">
        <v>48</v>
      </c>
      <c r="K106" s="120">
        <f t="shared" si="1"/>
        <v>20.833333333333332</v>
      </c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9">
        <v>6</v>
      </c>
      <c r="J107" s="119">
        <v>1241</v>
      </c>
      <c r="K107" s="120">
        <f t="shared" si="1"/>
        <v>4.8348106365834012</v>
      </c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9">
        <v>2</v>
      </c>
      <c r="J108" s="119">
        <v>467</v>
      </c>
      <c r="K108" s="120">
        <f t="shared" si="1"/>
        <v>4.282655246252677</v>
      </c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9">
        <v>0</v>
      </c>
      <c r="J109" s="119">
        <v>89</v>
      </c>
      <c r="K109" s="120">
        <f t="shared" si="1"/>
        <v>0</v>
      </c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9">
        <v>3</v>
      </c>
      <c r="J110" s="119">
        <v>357</v>
      </c>
      <c r="K110" s="120">
        <f t="shared" si="1"/>
        <v>8.4033613445378155</v>
      </c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9">
        <v>3</v>
      </c>
      <c r="J111" s="119">
        <v>95</v>
      </c>
      <c r="K111" s="120">
        <f t="shared" si="1"/>
        <v>31.578947368421055</v>
      </c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9">
        <v>137</v>
      </c>
      <c r="J112" s="119">
        <v>15046</v>
      </c>
      <c r="K112" s="120">
        <f t="shared" si="1"/>
        <v>9.1054100757676455</v>
      </c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9">
        <v>5</v>
      </c>
      <c r="J113" s="119">
        <v>1018</v>
      </c>
      <c r="K113" s="120">
        <f t="shared" si="1"/>
        <v>4.9115913555992137</v>
      </c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9">
        <v>6</v>
      </c>
      <c r="J114" s="119">
        <v>762</v>
      </c>
      <c r="K114" s="120">
        <f t="shared" si="1"/>
        <v>7.8740157480314963</v>
      </c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9">
        <v>0</v>
      </c>
      <c r="J115" s="119">
        <v>59</v>
      </c>
      <c r="K115" s="120">
        <f t="shared" si="1"/>
        <v>0</v>
      </c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9">
        <v>1</v>
      </c>
      <c r="J116" s="119">
        <v>182</v>
      </c>
      <c r="K116" s="120">
        <f t="shared" si="1"/>
        <v>5.4945054945054945</v>
      </c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9">
        <v>0</v>
      </c>
      <c r="J117" s="119">
        <v>82</v>
      </c>
      <c r="K117" s="120">
        <f t="shared" si="1"/>
        <v>0</v>
      </c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9">
        <v>5</v>
      </c>
      <c r="J118" s="119">
        <v>321</v>
      </c>
      <c r="K118" s="120">
        <f t="shared" si="1"/>
        <v>15.576323987538942</v>
      </c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9">
        <v>0</v>
      </c>
      <c r="J119" s="119">
        <v>29</v>
      </c>
      <c r="K119" s="120">
        <f t="shared" si="1"/>
        <v>0</v>
      </c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9">
        <v>0</v>
      </c>
      <c r="J120" s="119">
        <v>67</v>
      </c>
      <c r="K120" s="120">
        <f t="shared" si="1"/>
        <v>0</v>
      </c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9">
        <v>8</v>
      </c>
      <c r="J121" s="119">
        <v>659</v>
      </c>
      <c r="K121" s="120">
        <f t="shared" si="1"/>
        <v>12.139605462822459</v>
      </c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9">
        <v>5</v>
      </c>
      <c r="J122" s="119">
        <v>308</v>
      </c>
      <c r="K122" s="120">
        <f t="shared" si="1"/>
        <v>16.233766233766232</v>
      </c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9">
        <v>5</v>
      </c>
      <c r="J123" s="119">
        <v>683</v>
      </c>
      <c r="K123" s="120">
        <f t="shared" si="1"/>
        <v>7.3206442166910692</v>
      </c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9">
        <v>18</v>
      </c>
      <c r="J124" s="119">
        <v>1837</v>
      </c>
      <c r="K124" s="120">
        <f t="shared" si="1"/>
        <v>9.7985846488840505</v>
      </c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9">
        <v>61</v>
      </c>
      <c r="J125" s="119">
        <v>6973</v>
      </c>
      <c r="K125" s="120">
        <f t="shared" si="1"/>
        <v>8.7480281084181843</v>
      </c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9">
        <v>3</v>
      </c>
      <c r="J126" s="119">
        <v>113</v>
      </c>
      <c r="K126" s="120">
        <f t="shared" si="1"/>
        <v>26.548672566371682</v>
      </c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9">
        <v>4</v>
      </c>
      <c r="J127" s="119">
        <v>312</v>
      </c>
      <c r="K127" s="120">
        <f t="shared" si="1"/>
        <v>12.820512820512819</v>
      </c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9">
        <v>0</v>
      </c>
      <c r="J128" s="119">
        <v>24</v>
      </c>
      <c r="K128" s="120">
        <f t="shared" si="1"/>
        <v>0</v>
      </c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9">
        <v>6</v>
      </c>
      <c r="J129" s="119">
        <v>222</v>
      </c>
      <c r="K129" s="120">
        <f t="shared" si="1"/>
        <v>27.027027027027028</v>
      </c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9">
        <v>10</v>
      </c>
      <c r="J130" s="119">
        <v>1347</v>
      </c>
      <c r="K130" s="120">
        <f t="shared" si="1"/>
        <v>7.4239049740163319</v>
      </c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9">
        <v>0</v>
      </c>
      <c r="J131" s="119">
        <v>75</v>
      </c>
      <c r="K131" s="120">
        <f t="shared" si="1"/>
        <v>0</v>
      </c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9">
        <v>0</v>
      </c>
      <c r="J132" s="119">
        <v>115</v>
      </c>
      <c r="K132" s="120">
        <f t="shared" ref="K132:K195" si="2">I132/J132*1000</f>
        <v>0</v>
      </c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9">
        <v>3</v>
      </c>
      <c r="J133" s="119">
        <v>263</v>
      </c>
      <c r="K133" s="120">
        <f t="shared" si="2"/>
        <v>11.406844106463879</v>
      </c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9">
        <v>5</v>
      </c>
      <c r="J134" s="119">
        <v>506</v>
      </c>
      <c r="K134" s="120">
        <f t="shared" si="2"/>
        <v>9.8814229249011856</v>
      </c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9">
        <v>3</v>
      </c>
      <c r="J135" s="119">
        <v>247</v>
      </c>
      <c r="K135" s="120">
        <f t="shared" si="2"/>
        <v>12.145748987854251</v>
      </c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9">
        <v>1</v>
      </c>
      <c r="J136" s="119">
        <v>224</v>
      </c>
      <c r="K136" s="120">
        <f t="shared" si="2"/>
        <v>4.4642857142857144</v>
      </c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9">
        <v>3</v>
      </c>
      <c r="J137" s="119">
        <v>116</v>
      </c>
      <c r="K137" s="120">
        <f t="shared" si="2"/>
        <v>25.862068965517242</v>
      </c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9">
        <v>2</v>
      </c>
      <c r="J138" s="119">
        <v>229</v>
      </c>
      <c r="K138" s="120">
        <f t="shared" si="2"/>
        <v>8.7336244541484707</v>
      </c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9">
        <v>1</v>
      </c>
      <c r="J139" s="119">
        <v>102</v>
      </c>
      <c r="K139" s="120">
        <f t="shared" si="2"/>
        <v>9.8039215686274517</v>
      </c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9">
        <v>5</v>
      </c>
      <c r="J140" s="119">
        <v>486</v>
      </c>
      <c r="K140" s="120">
        <f t="shared" si="2"/>
        <v>10.2880658436214</v>
      </c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9">
        <v>2</v>
      </c>
      <c r="J141" s="119">
        <v>215</v>
      </c>
      <c r="K141" s="120">
        <f t="shared" si="2"/>
        <v>9.3023255813953494</v>
      </c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9">
        <v>1</v>
      </c>
      <c r="J142" s="119">
        <v>288</v>
      </c>
      <c r="K142" s="120">
        <f t="shared" si="2"/>
        <v>3.4722222222222219</v>
      </c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9">
        <v>1</v>
      </c>
      <c r="J143" s="119">
        <v>58</v>
      </c>
      <c r="K143" s="120">
        <f t="shared" si="2"/>
        <v>17.241379310344826</v>
      </c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9">
        <v>0</v>
      </c>
      <c r="J144" s="119">
        <v>41</v>
      </c>
      <c r="K144" s="120">
        <f t="shared" si="2"/>
        <v>0</v>
      </c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9">
        <v>0</v>
      </c>
      <c r="J145" s="119">
        <v>45</v>
      </c>
      <c r="K145" s="120">
        <f t="shared" si="2"/>
        <v>0</v>
      </c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9">
        <v>6</v>
      </c>
      <c r="J146" s="119">
        <v>756</v>
      </c>
      <c r="K146" s="120">
        <f t="shared" si="2"/>
        <v>7.9365079365079358</v>
      </c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9">
        <v>2</v>
      </c>
      <c r="J147" s="119">
        <v>92</v>
      </c>
      <c r="K147" s="120">
        <f t="shared" si="2"/>
        <v>21.739130434782609</v>
      </c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9">
        <v>32</v>
      </c>
      <c r="J148" s="119">
        <v>4205</v>
      </c>
      <c r="K148" s="120">
        <f t="shared" si="2"/>
        <v>7.6099881093935791</v>
      </c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9">
        <v>4</v>
      </c>
      <c r="J149" s="119">
        <v>413</v>
      </c>
      <c r="K149" s="120">
        <f t="shared" si="2"/>
        <v>9.6852300242130749</v>
      </c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9">
        <v>2</v>
      </c>
      <c r="J150" s="119">
        <v>104</v>
      </c>
      <c r="K150" s="120">
        <f t="shared" si="2"/>
        <v>19.230769230769234</v>
      </c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9">
        <v>0</v>
      </c>
      <c r="J151" s="119">
        <v>26</v>
      </c>
      <c r="K151" s="120">
        <f t="shared" si="2"/>
        <v>0</v>
      </c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9">
        <v>10</v>
      </c>
      <c r="J152" s="119">
        <v>924</v>
      </c>
      <c r="K152" s="120">
        <f t="shared" si="2"/>
        <v>10.822510822510822</v>
      </c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9">
        <v>20</v>
      </c>
      <c r="J153" s="119">
        <v>1624</v>
      </c>
      <c r="K153" s="120">
        <f t="shared" si="2"/>
        <v>12.315270935960593</v>
      </c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9">
        <v>2</v>
      </c>
      <c r="J154" s="119">
        <v>249</v>
      </c>
      <c r="K154" s="120">
        <f t="shared" si="2"/>
        <v>8.0321285140562235</v>
      </c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9">
        <v>1</v>
      </c>
      <c r="J155" s="119">
        <v>366</v>
      </c>
      <c r="K155" s="120">
        <f t="shared" si="2"/>
        <v>2.7322404371584699</v>
      </c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9">
        <v>63</v>
      </c>
      <c r="J156" s="119">
        <v>5592</v>
      </c>
      <c r="K156" s="120">
        <f t="shared" si="2"/>
        <v>11.266094420600858</v>
      </c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9">
        <v>1</v>
      </c>
      <c r="J157" s="119">
        <v>13</v>
      </c>
      <c r="K157" s="120">
        <f t="shared" si="2"/>
        <v>76.923076923076934</v>
      </c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9">
        <v>0</v>
      </c>
      <c r="J158" s="119">
        <v>128</v>
      </c>
      <c r="K158" s="120">
        <f t="shared" si="2"/>
        <v>0</v>
      </c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9">
        <v>0</v>
      </c>
      <c r="J159" s="119">
        <v>99</v>
      </c>
      <c r="K159" s="120">
        <f t="shared" si="2"/>
        <v>0</v>
      </c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9">
        <v>4</v>
      </c>
      <c r="J160" s="119">
        <v>330</v>
      </c>
      <c r="K160" s="120">
        <f t="shared" si="2"/>
        <v>12.121212121212121</v>
      </c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9">
        <v>0</v>
      </c>
      <c r="J161" s="119">
        <v>17</v>
      </c>
      <c r="K161" s="120">
        <f t="shared" si="2"/>
        <v>0</v>
      </c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9">
        <v>2</v>
      </c>
      <c r="J162" s="119">
        <v>85</v>
      </c>
      <c r="K162" s="120">
        <f t="shared" si="2"/>
        <v>23.52941176470588</v>
      </c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9">
        <v>8</v>
      </c>
      <c r="J163" s="119">
        <v>493</v>
      </c>
      <c r="K163" s="120">
        <f t="shared" si="2"/>
        <v>16.227180527383368</v>
      </c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9">
        <v>3</v>
      </c>
      <c r="J164" s="119">
        <v>132</v>
      </c>
      <c r="K164" s="120">
        <f t="shared" si="2"/>
        <v>22.727272727272727</v>
      </c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9">
        <v>1</v>
      </c>
      <c r="J165" s="119">
        <v>128</v>
      </c>
      <c r="K165" s="120">
        <f t="shared" si="2"/>
        <v>7.8125</v>
      </c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9">
        <v>1</v>
      </c>
      <c r="J166" s="119">
        <v>89</v>
      </c>
      <c r="K166" s="120">
        <f t="shared" si="2"/>
        <v>11.235955056179774</v>
      </c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9">
        <v>3</v>
      </c>
      <c r="J167" s="119">
        <v>238</v>
      </c>
      <c r="K167" s="120">
        <f t="shared" si="2"/>
        <v>12.605042016806722</v>
      </c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9">
        <v>3</v>
      </c>
      <c r="J168" s="119">
        <v>214</v>
      </c>
      <c r="K168" s="120">
        <f t="shared" si="2"/>
        <v>14.018691588785046</v>
      </c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9">
        <v>0</v>
      </c>
      <c r="J169" s="119">
        <v>34</v>
      </c>
      <c r="K169" s="120">
        <f t="shared" si="2"/>
        <v>0</v>
      </c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9">
        <v>0</v>
      </c>
      <c r="J170" s="119">
        <v>23</v>
      </c>
      <c r="K170" s="120">
        <f t="shared" si="2"/>
        <v>0</v>
      </c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9">
        <v>36</v>
      </c>
      <c r="J171" s="119">
        <v>4218</v>
      </c>
      <c r="K171" s="120">
        <f t="shared" si="2"/>
        <v>8.5348506401137989</v>
      </c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9">
        <v>11</v>
      </c>
      <c r="J172" s="119">
        <v>958</v>
      </c>
      <c r="K172" s="120">
        <f t="shared" si="2"/>
        <v>11.482254697286013</v>
      </c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9">
        <v>0</v>
      </c>
      <c r="J173" s="119">
        <v>34</v>
      </c>
      <c r="K173" s="120">
        <f t="shared" si="2"/>
        <v>0</v>
      </c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9">
        <v>2</v>
      </c>
      <c r="J174" s="119">
        <v>291</v>
      </c>
      <c r="K174" s="120">
        <f t="shared" si="2"/>
        <v>6.8728522336769755</v>
      </c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9">
        <v>3</v>
      </c>
      <c r="J175" s="119">
        <v>477</v>
      </c>
      <c r="K175" s="120">
        <f t="shared" si="2"/>
        <v>6.2893081761006293</v>
      </c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9">
        <v>2</v>
      </c>
      <c r="J176" s="119">
        <v>57</v>
      </c>
      <c r="K176" s="120">
        <f t="shared" si="2"/>
        <v>35.087719298245609</v>
      </c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9">
        <v>1</v>
      </c>
      <c r="J177" s="119">
        <v>82</v>
      </c>
      <c r="K177" s="120">
        <f t="shared" si="2"/>
        <v>12.195121951219512</v>
      </c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9">
        <v>0</v>
      </c>
      <c r="J178" s="119">
        <v>31</v>
      </c>
      <c r="K178" s="120">
        <f t="shared" si="2"/>
        <v>0</v>
      </c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9">
        <v>1</v>
      </c>
      <c r="J179" s="119">
        <v>111</v>
      </c>
      <c r="K179" s="120">
        <f t="shared" si="2"/>
        <v>9.0090090090090094</v>
      </c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9">
        <v>1</v>
      </c>
      <c r="J180" s="119">
        <v>210</v>
      </c>
      <c r="K180" s="120">
        <f t="shared" si="2"/>
        <v>4.7619047619047628</v>
      </c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9">
        <v>2</v>
      </c>
      <c r="J181" s="119">
        <v>797</v>
      </c>
      <c r="K181" s="120">
        <f t="shared" si="2"/>
        <v>2.509410288582183</v>
      </c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9">
        <v>0</v>
      </c>
      <c r="J182" s="119">
        <v>55</v>
      </c>
      <c r="K182" s="120">
        <f t="shared" si="2"/>
        <v>0</v>
      </c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9">
        <v>1</v>
      </c>
      <c r="J183" s="119">
        <v>23</v>
      </c>
      <c r="K183" s="120">
        <f t="shared" si="2"/>
        <v>43.478260869565219</v>
      </c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9">
        <v>35</v>
      </c>
      <c r="J184" s="119">
        <v>2840</v>
      </c>
      <c r="K184" s="120">
        <f t="shared" si="2"/>
        <v>12.32394366197183</v>
      </c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9">
        <v>0</v>
      </c>
      <c r="J185" s="119">
        <v>12</v>
      </c>
      <c r="K185" s="120">
        <f t="shared" si="2"/>
        <v>0</v>
      </c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9">
        <v>1</v>
      </c>
      <c r="J186" s="119">
        <v>27</v>
      </c>
      <c r="K186" s="120">
        <f t="shared" si="2"/>
        <v>37.037037037037038</v>
      </c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9">
        <v>2</v>
      </c>
      <c r="J187" s="119">
        <v>95</v>
      </c>
      <c r="K187" s="120">
        <f t="shared" si="2"/>
        <v>21.052631578947366</v>
      </c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9">
        <v>0</v>
      </c>
      <c r="J188" s="119">
        <v>20</v>
      </c>
      <c r="K188" s="120">
        <f t="shared" si="2"/>
        <v>0</v>
      </c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9">
        <v>46</v>
      </c>
      <c r="J189" s="119">
        <v>4976</v>
      </c>
      <c r="K189" s="120">
        <f t="shared" si="2"/>
        <v>9.244372990353698</v>
      </c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9">
        <v>40</v>
      </c>
      <c r="J190" s="119">
        <v>2872</v>
      </c>
      <c r="K190" s="120">
        <f t="shared" si="2"/>
        <v>13.927576601671309</v>
      </c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9">
        <v>25</v>
      </c>
      <c r="J191" s="119">
        <v>2201</v>
      </c>
      <c r="K191" s="120">
        <f t="shared" si="2"/>
        <v>11.358473421172196</v>
      </c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9">
        <v>0</v>
      </c>
      <c r="J192" s="119">
        <v>38</v>
      </c>
      <c r="K192" s="120">
        <f t="shared" si="2"/>
        <v>0</v>
      </c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9">
        <v>1</v>
      </c>
      <c r="J193" s="119">
        <v>79</v>
      </c>
      <c r="K193" s="120">
        <f t="shared" si="2"/>
        <v>12.658227848101266</v>
      </c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9">
        <v>6</v>
      </c>
      <c r="J194" s="119">
        <v>526</v>
      </c>
      <c r="K194" s="120">
        <f t="shared" si="2"/>
        <v>11.406844106463879</v>
      </c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9">
        <v>0</v>
      </c>
      <c r="J195" s="119">
        <v>35</v>
      </c>
      <c r="K195" s="120">
        <f t="shared" si="2"/>
        <v>0</v>
      </c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9">
        <v>0</v>
      </c>
      <c r="J196" s="119">
        <v>61</v>
      </c>
      <c r="K196" s="120">
        <f t="shared" ref="K196:K259" si="3">I196/J196*1000</f>
        <v>0</v>
      </c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9">
        <v>1</v>
      </c>
      <c r="J197" s="119">
        <v>121</v>
      </c>
      <c r="K197" s="120">
        <f t="shared" si="3"/>
        <v>8.2644628099173563</v>
      </c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9">
        <v>1</v>
      </c>
      <c r="J198" s="119">
        <v>92</v>
      </c>
      <c r="K198" s="120">
        <f t="shared" si="3"/>
        <v>10.869565217391305</v>
      </c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9">
        <v>1</v>
      </c>
      <c r="J199" s="119">
        <v>53</v>
      </c>
      <c r="K199" s="120">
        <f t="shared" si="3"/>
        <v>18.867924528301884</v>
      </c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9">
        <v>4</v>
      </c>
      <c r="J200" s="119">
        <v>140</v>
      </c>
      <c r="K200" s="120">
        <f t="shared" si="3"/>
        <v>28.571428571428569</v>
      </c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9">
        <v>2</v>
      </c>
      <c r="J201" s="119">
        <v>50</v>
      </c>
      <c r="K201" s="120">
        <f t="shared" si="3"/>
        <v>40</v>
      </c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9">
        <v>4</v>
      </c>
      <c r="J202" s="119">
        <v>457</v>
      </c>
      <c r="K202" s="120">
        <f t="shared" si="3"/>
        <v>8.7527352297592991</v>
      </c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9">
        <v>0</v>
      </c>
      <c r="J203" s="119">
        <v>254</v>
      </c>
      <c r="K203" s="120">
        <f t="shared" si="3"/>
        <v>0</v>
      </c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9">
        <v>6</v>
      </c>
      <c r="J204" s="119">
        <v>259</v>
      </c>
      <c r="K204" s="120">
        <f t="shared" si="3"/>
        <v>23.166023166023166</v>
      </c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9">
        <v>2</v>
      </c>
      <c r="J205" s="119">
        <v>228</v>
      </c>
      <c r="K205" s="120">
        <f t="shared" si="3"/>
        <v>8.7719298245614024</v>
      </c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9">
        <v>1</v>
      </c>
      <c r="J206" s="119">
        <v>72</v>
      </c>
      <c r="K206" s="120">
        <f t="shared" si="3"/>
        <v>13.888888888888888</v>
      </c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9">
        <v>2</v>
      </c>
      <c r="J207" s="119">
        <v>111</v>
      </c>
      <c r="K207" s="120">
        <f t="shared" si="3"/>
        <v>18.018018018018019</v>
      </c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9">
        <v>0</v>
      </c>
      <c r="J208" s="119">
        <v>25</v>
      </c>
      <c r="K208" s="120">
        <f t="shared" si="3"/>
        <v>0</v>
      </c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9">
        <v>0</v>
      </c>
      <c r="J209" s="119">
        <v>80</v>
      </c>
      <c r="K209" s="120">
        <f t="shared" si="3"/>
        <v>0</v>
      </c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9">
        <v>4</v>
      </c>
      <c r="J210" s="119">
        <v>339</v>
      </c>
      <c r="K210" s="120">
        <f t="shared" si="3"/>
        <v>11.799410029498524</v>
      </c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9">
        <v>3</v>
      </c>
      <c r="J211" s="119">
        <v>419</v>
      </c>
      <c r="K211" s="120">
        <f t="shared" si="3"/>
        <v>7.1599045346062056</v>
      </c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9">
        <v>14</v>
      </c>
      <c r="J212" s="119">
        <v>1479</v>
      </c>
      <c r="K212" s="120">
        <f t="shared" si="3"/>
        <v>9.4658553076402967</v>
      </c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9">
        <v>0</v>
      </c>
      <c r="J213" s="119">
        <v>179</v>
      </c>
      <c r="K213" s="120">
        <f t="shared" si="3"/>
        <v>0</v>
      </c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9">
        <v>7</v>
      </c>
      <c r="J214" s="119">
        <v>528</v>
      </c>
      <c r="K214" s="120">
        <f t="shared" si="3"/>
        <v>13.257575757575758</v>
      </c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9">
        <v>79</v>
      </c>
      <c r="J215" s="119">
        <v>4496</v>
      </c>
      <c r="K215" s="120">
        <f t="shared" si="3"/>
        <v>17.5711743772242</v>
      </c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9">
        <v>280</v>
      </c>
      <c r="J216" s="119">
        <v>21105</v>
      </c>
      <c r="K216" s="120">
        <f t="shared" si="3"/>
        <v>13.266998341625207</v>
      </c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9">
        <v>0</v>
      </c>
      <c r="J217" s="119">
        <v>88</v>
      </c>
      <c r="K217" s="120">
        <f t="shared" si="3"/>
        <v>0</v>
      </c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9">
        <v>0</v>
      </c>
      <c r="J218" s="119">
        <v>51</v>
      </c>
      <c r="K218" s="120">
        <f t="shared" si="3"/>
        <v>0</v>
      </c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9">
        <v>2</v>
      </c>
      <c r="J219" s="119">
        <v>90</v>
      </c>
      <c r="K219" s="120">
        <f t="shared" si="3"/>
        <v>22.222222222222221</v>
      </c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9">
        <v>3</v>
      </c>
      <c r="J220" s="119">
        <v>206</v>
      </c>
      <c r="K220" s="120">
        <f t="shared" si="3"/>
        <v>14.563106796116505</v>
      </c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9">
        <v>25</v>
      </c>
      <c r="J221" s="119">
        <v>3054</v>
      </c>
      <c r="K221" s="120">
        <f t="shared" si="3"/>
        <v>8.1859855926653573</v>
      </c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9">
        <v>1</v>
      </c>
      <c r="J222" s="119">
        <v>90</v>
      </c>
      <c r="K222" s="120">
        <f t="shared" si="3"/>
        <v>11.111111111111111</v>
      </c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9">
        <v>3</v>
      </c>
      <c r="J223" s="119">
        <v>68</v>
      </c>
      <c r="K223" s="120">
        <f t="shared" si="3"/>
        <v>44.117647058823529</v>
      </c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9">
        <v>1</v>
      </c>
      <c r="J224" s="119">
        <v>68</v>
      </c>
      <c r="K224" s="120">
        <f t="shared" si="3"/>
        <v>14.705882352941176</v>
      </c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9">
        <v>2</v>
      </c>
      <c r="J225" s="119">
        <v>524</v>
      </c>
      <c r="K225" s="120">
        <f t="shared" si="3"/>
        <v>3.8167938931297707</v>
      </c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9">
        <v>0</v>
      </c>
      <c r="J226" s="119">
        <v>128</v>
      </c>
      <c r="K226" s="120">
        <f t="shared" si="3"/>
        <v>0</v>
      </c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9">
        <v>0</v>
      </c>
      <c r="J227" s="119">
        <v>76</v>
      </c>
      <c r="K227" s="120">
        <f t="shared" si="3"/>
        <v>0</v>
      </c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9">
        <v>10</v>
      </c>
      <c r="J228" s="119">
        <v>783</v>
      </c>
      <c r="K228" s="120">
        <f t="shared" si="3"/>
        <v>12.771392081736909</v>
      </c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9">
        <v>19</v>
      </c>
      <c r="J229" s="119">
        <v>1027</v>
      </c>
      <c r="K229" s="120">
        <f t="shared" si="3"/>
        <v>18.500486854917234</v>
      </c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9">
        <v>2</v>
      </c>
      <c r="J230" s="119">
        <v>100</v>
      </c>
      <c r="K230" s="120">
        <f t="shared" si="3"/>
        <v>20</v>
      </c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9">
        <v>2</v>
      </c>
      <c r="J231" s="119">
        <v>109</v>
      </c>
      <c r="K231" s="120">
        <f t="shared" si="3"/>
        <v>18.348623853211009</v>
      </c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9">
        <v>4</v>
      </c>
      <c r="J232" s="119">
        <v>298</v>
      </c>
      <c r="K232" s="120">
        <f t="shared" si="3"/>
        <v>13.422818791946309</v>
      </c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9">
        <v>3</v>
      </c>
      <c r="J233" s="119">
        <v>314</v>
      </c>
      <c r="K233" s="120">
        <f t="shared" si="3"/>
        <v>9.5541401273885338</v>
      </c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9">
        <v>2</v>
      </c>
      <c r="J234" s="119">
        <v>146</v>
      </c>
      <c r="K234" s="120">
        <f t="shared" si="3"/>
        <v>13.698630136986301</v>
      </c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9">
        <v>5</v>
      </c>
      <c r="J235" s="119">
        <v>370</v>
      </c>
      <c r="K235" s="120">
        <f t="shared" si="3"/>
        <v>13.513513513513514</v>
      </c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9">
        <v>3</v>
      </c>
      <c r="J236" s="119">
        <v>508</v>
      </c>
      <c r="K236" s="120">
        <f t="shared" si="3"/>
        <v>5.9055118110236222</v>
      </c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9">
        <v>1</v>
      </c>
      <c r="J237" s="119">
        <v>173</v>
      </c>
      <c r="K237" s="120">
        <f t="shared" si="3"/>
        <v>5.7803468208092479</v>
      </c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9">
        <v>2</v>
      </c>
      <c r="J238" s="119">
        <v>250</v>
      </c>
      <c r="K238" s="120">
        <f t="shared" si="3"/>
        <v>8</v>
      </c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9">
        <v>33</v>
      </c>
      <c r="J239" s="119">
        <v>3357</v>
      </c>
      <c r="K239" s="120">
        <f t="shared" si="3"/>
        <v>9.8302055406613054</v>
      </c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9">
        <v>2</v>
      </c>
      <c r="J240" s="119">
        <v>66</v>
      </c>
      <c r="K240" s="120">
        <f t="shared" si="3"/>
        <v>30.303030303030305</v>
      </c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9">
        <v>0</v>
      </c>
      <c r="J241" s="119">
        <v>41</v>
      </c>
      <c r="K241" s="120">
        <f t="shared" si="3"/>
        <v>0</v>
      </c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9">
        <v>0</v>
      </c>
      <c r="J242" s="119">
        <v>43</v>
      </c>
      <c r="K242" s="120">
        <f t="shared" si="3"/>
        <v>0</v>
      </c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9">
        <v>4</v>
      </c>
      <c r="J243" s="119">
        <v>186</v>
      </c>
      <c r="K243" s="120">
        <f t="shared" si="3"/>
        <v>21.505376344086024</v>
      </c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9">
        <v>3</v>
      </c>
      <c r="J244" s="119">
        <v>322</v>
      </c>
      <c r="K244" s="120">
        <f t="shared" si="3"/>
        <v>9.316770186335404</v>
      </c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9">
        <v>2</v>
      </c>
      <c r="J245" s="119">
        <v>88</v>
      </c>
      <c r="K245" s="120">
        <f t="shared" si="3"/>
        <v>22.727272727272727</v>
      </c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9">
        <v>0</v>
      </c>
      <c r="J246" s="119">
        <v>87</v>
      </c>
      <c r="K246" s="120">
        <f t="shared" si="3"/>
        <v>0</v>
      </c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9">
        <v>1</v>
      </c>
      <c r="J247" s="119">
        <v>49</v>
      </c>
      <c r="K247" s="120">
        <f t="shared" si="3"/>
        <v>20.408163265306122</v>
      </c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9">
        <v>3</v>
      </c>
      <c r="J248" s="119">
        <v>176</v>
      </c>
      <c r="K248" s="120">
        <f t="shared" si="3"/>
        <v>17.045454545454543</v>
      </c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9">
        <v>0</v>
      </c>
      <c r="J249" s="119">
        <v>292</v>
      </c>
      <c r="K249" s="120">
        <f t="shared" si="3"/>
        <v>0</v>
      </c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9">
        <v>1</v>
      </c>
      <c r="J250" s="119">
        <v>86</v>
      </c>
      <c r="K250" s="120">
        <f t="shared" si="3"/>
        <v>11.627906976744185</v>
      </c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9">
        <v>1</v>
      </c>
      <c r="J251" s="119">
        <v>66</v>
      </c>
      <c r="K251" s="120">
        <f t="shared" si="3"/>
        <v>15.151515151515152</v>
      </c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9">
        <v>6</v>
      </c>
      <c r="J252" s="119">
        <v>214</v>
      </c>
      <c r="K252" s="120">
        <f t="shared" si="3"/>
        <v>28.037383177570092</v>
      </c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9">
        <v>5</v>
      </c>
      <c r="J253" s="119">
        <v>335</v>
      </c>
      <c r="K253" s="120">
        <f t="shared" si="3"/>
        <v>14.925373134328359</v>
      </c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9">
        <v>0</v>
      </c>
      <c r="J254" s="119">
        <v>165</v>
      </c>
      <c r="K254" s="120">
        <f t="shared" si="3"/>
        <v>0</v>
      </c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9">
        <v>3</v>
      </c>
      <c r="J255" s="119">
        <v>40</v>
      </c>
      <c r="K255" s="120">
        <f t="shared" si="3"/>
        <v>75</v>
      </c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9">
        <v>18</v>
      </c>
      <c r="J256" s="119">
        <v>1439</v>
      </c>
      <c r="K256" s="120">
        <f t="shared" si="3"/>
        <v>12.50868658790827</v>
      </c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9">
        <v>0</v>
      </c>
      <c r="J257" s="119">
        <v>46</v>
      </c>
      <c r="K257" s="120">
        <f t="shared" si="3"/>
        <v>0</v>
      </c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9">
        <v>29</v>
      </c>
      <c r="J258" s="119">
        <v>2672</v>
      </c>
      <c r="K258" s="120">
        <f t="shared" si="3"/>
        <v>10.853293413173652</v>
      </c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9">
        <v>29</v>
      </c>
      <c r="J259" s="119">
        <v>2203</v>
      </c>
      <c r="K259" s="120">
        <f t="shared" si="3"/>
        <v>13.163867453472538</v>
      </c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9">
        <v>19</v>
      </c>
      <c r="J260" s="119">
        <v>1424</v>
      </c>
      <c r="K260" s="120">
        <f t="shared" ref="K260:K323" si="4">I260/J260*1000</f>
        <v>13.342696629213483</v>
      </c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9">
        <v>56</v>
      </c>
      <c r="J261" s="119">
        <v>4125</v>
      </c>
      <c r="K261" s="120">
        <f t="shared" si="4"/>
        <v>13.575757575757576</v>
      </c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9">
        <v>7</v>
      </c>
      <c r="J262" s="119">
        <v>851</v>
      </c>
      <c r="K262" s="120">
        <f t="shared" si="4"/>
        <v>8.2256169212690953</v>
      </c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9">
        <v>0</v>
      </c>
      <c r="J263" s="119">
        <v>59</v>
      </c>
      <c r="K263" s="120">
        <f t="shared" si="4"/>
        <v>0</v>
      </c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9">
        <v>2</v>
      </c>
      <c r="J264" s="119">
        <v>483</v>
      </c>
      <c r="K264" s="120">
        <f t="shared" si="4"/>
        <v>4.1407867494824018</v>
      </c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9">
        <v>2</v>
      </c>
      <c r="J265" s="119">
        <v>165</v>
      </c>
      <c r="K265" s="120">
        <f t="shared" si="4"/>
        <v>12.121212121212121</v>
      </c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9">
        <v>0</v>
      </c>
      <c r="J266" s="119">
        <v>154</v>
      </c>
      <c r="K266" s="120">
        <f t="shared" si="4"/>
        <v>0</v>
      </c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9">
        <v>0</v>
      </c>
      <c r="J267" s="119">
        <v>55</v>
      </c>
      <c r="K267" s="120">
        <f t="shared" si="4"/>
        <v>0</v>
      </c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9">
        <v>70</v>
      </c>
      <c r="J268" s="119">
        <v>6088</v>
      </c>
      <c r="K268" s="120">
        <f t="shared" si="4"/>
        <v>11.498028909329829</v>
      </c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9">
        <v>10</v>
      </c>
      <c r="J269" s="119">
        <v>668</v>
      </c>
      <c r="K269" s="120">
        <f t="shared" si="4"/>
        <v>14.970059880239521</v>
      </c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9">
        <v>2</v>
      </c>
      <c r="J270" s="119">
        <v>210</v>
      </c>
      <c r="K270" s="120">
        <f t="shared" si="4"/>
        <v>9.5238095238095255</v>
      </c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9">
        <v>20</v>
      </c>
      <c r="J271" s="119">
        <v>1452</v>
      </c>
      <c r="K271" s="120">
        <f t="shared" si="4"/>
        <v>13.774104683195592</v>
      </c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9">
        <v>1</v>
      </c>
      <c r="J272" s="119">
        <v>245</v>
      </c>
      <c r="K272" s="120">
        <f t="shared" si="4"/>
        <v>4.0816326530612246</v>
      </c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9">
        <v>3</v>
      </c>
      <c r="J273" s="119">
        <v>178</v>
      </c>
      <c r="K273" s="120">
        <f t="shared" si="4"/>
        <v>16.853932584269664</v>
      </c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9">
        <v>0</v>
      </c>
      <c r="J274" s="119">
        <v>67</v>
      </c>
      <c r="K274" s="120">
        <f t="shared" si="4"/>
        <v>0</v>
      </c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9">
        <v>2</v>
      </c>
      <c r="J275" s="119">
        <v>85</v>
      </c>
      <c r="K275" s="120">
        <f t="shared" si="4"/>
        <v>23.52941176470588</v>
      </c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9">
        <v>22</v>
      </c>
      <c r="J276" s="119">
        <v>2195</v>
      </c>
      <c r="K276" s="120">
        <f t="shared" si="4"/>
        <v>10.022779043280183</v>
      </c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9">
        <v>6</v>
      </c>
      <c r="J277" s="119">
        <v>864</v>
      </c>
      <c r="K277" s="120">
        <f t="shared" si="4"/>
        <v>6.9444444444444438</v>
      </c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9">
        <v>1</v>
      </c>
      <c r="J278" s="119">
        <v>417</v>
      </c>
      <c r="K278" s="120">
        <f t="shared" si="4"/>
        <v>2.398081534772182</v>
      </c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9">
        <v>0</v>
      </c>
      <c r="J279" s="119">
        <v>68</v>
      </c>
      <c r="K279" s="120">
        <f t="shared" si="4"/>
        <v>0</v>
      </c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9">
        <v>7</v>
      </c>
      <c r="J280" s="119">
        <v>785</v>
      </c>
      <c r="K280" s="120">
        <f t="shared" si="4"/>
        <v>8.9171974522292992</v>
      </c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9">
        <v>26</v>
      </c>
      <c r="J281" s="119">
        <v>2998</v>
      </c>
      <c r="K281" s="120">
        <f t="shared" si="4"/>
        <v>8.6724482988659108</v>
      </c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9">
        <v>0</v>
      </c>
      <c r="J282" s="119">
        <v>95</v>
      </c>
      <c r="K282" s="120">
        <f t="shared" si="4"/>
        <v>0</v>
      </c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9">
        <v>1</v>
      </c>
      <c r="J283" s="119">
        <v>244</v>
      </c>
      <c r="K283" s="120">
        <f t="shared" si="4"/>
        <v>4.0983606557377055</v>
      </c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9">
        <v>2</v>
      </c>
      <c r="J284" s="119">
        <v>828</v>
      </c>
      <c r="K284" s="120">
        <f t="shared" si="4"/>
        <v>2.4154589371980677</v>
      </c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9">
        <v>5</v>
      </c>
      <c r="J285" s="119">
        <v>486</v>
      </c>
      <c r="K285" s="120">
        <f t="shared" si="4"/>
        <v>10.2880658436214</v>
      </c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9">
        <v>1</v>
      </c>
      <c r="J286" s="119">
        <v>75</v>
      </c>
      <c r="K286" s="120">
        <f t="shared" si="4"/>
        <v>13.333333333333334</v>
      </c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9">
        <v>19</v>
      </c>
      <c r="J287" s="119">
        <v>1665</v>
      </c>
      <c r="K287" s="120">
        <f t="shared" si="4"/>
        <v>11.411411411411411</v>
      </c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9">
        <v>5</v>
      </c>
      <c r="J288" s="119">
        <v>586</v>
      </c>
      <c r="K288" s="120">
        <f t="shared" si="4"/>
        <v>8.5324232081911262</v>
      </c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9">
        <v>2</v>
      </c>
      <c r="J289" s="119">
        <v>484</v>
      </c>
      <c r="K289" s="120">
        <f t="shared" si="4"/>
        <v>4.1322314049586781</v>
      </c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9">
        <v>22</v>
      </c>
      <c r="J290" s="119">
        <v>1678</v>
      </c>
      <c r="K290" s="120">
        <f t="shared" si="4"/>
        <v>13.110846245530393</v>
      </c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9">
        <v>0</v>
      </c>
      <c r="J291" s="119">
        <v>45</v>
      </c>
      <c r="K291" s="120">
        <f t="shared" si="4"/>
        <v>0</v>
      </c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9">
        <v>1</v>
      </c>
      <c r="J292" s="119">
        <v>156</v>
      </c>
      <c r="K292" s="120">
        <f t="shared" si="4"/>
        <v>6.4102564102564097</v>
      </c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9">
        <v>0</v>
      </c>
      <c r="J293" s="119">
        <v>52</v>
      </c>
      <c r="K293" s="120">
        <f t="shared" si="4"/>
        <v>0</v>
      </c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9">
        <v>5</v>
      </c>
      <c r="J294" s="119">
        <v>437</v>
      </c>
      <c r="K294" s="120">
        <f t="shared" si="4"/>
        <v>11.441647597254004</v>
      </c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9">
        <v>0</v>
      </c>
      <c r="J295" s="119">
        <v>58</v>
      </c>
      <c r="K295" s="120">
        <f t="shared" si="4"/>
        <v>0</v>
      </c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9">
        <v>0</v>
      </c>
      <c r="J296" s="119">
        <v>39</v>
      </c>
      <c r="K296" s="120">
        <f t="shared" si="4"/>
        <v>0</v>
      </c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9">
        <v>46</v>
      </c>
      <c r="J297" s="119">
        <v>6365</v>
      </c>
      <c r="K297" s="120">
        <f t="shared" si="4"/>
        <v>7.2270227808326784</v>
      </c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9">
        <v>2</v>
      </c>
      <c r="J298" s="119">
        <v>238</v>
      </c>
      <c r="K298" s="120">
        <f t="shared" si="4"/>
        <v>8.4033613445378155</v>
      </c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9">
        <v>4</v>
      </c>
      <c r="J299" s="119">
        <v>286</v>
      </c>
      <c r="K299" s="120">
        <f t="shared" si="4"/>
        <v>13.986013986013987</v>
      </c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9">
        <v>2</v>
      </c>
      <c r="J300" s="119">
        <v>477</v>
      </c>
      <c r="K300" s="120">
        <f t="shared" si="4"/>
        <v>4.1928721174004195</v>
      </c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9">
        <v>0</v>
      </c>
      <c r="J301" s="119">
        <v>37</v>
      </c>
      <c r="K301" s="120">
        <f t="shared" si="4"/>
        <v>0</v>
      </c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9">
        <v>11</v>
      </c>
      <c r="J302" s="119">
        <v>417</v>
      </c>
      <c r="K302" s="120">
        <f t="shared" si="4"/>
        <v>26.378896882494004</v>
      </c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9">
        <v>1</v>
      </c>
      <c r="J303" s="119">
        <v>42</v>
      </c>
      <c r="K303" s="120">
        <f t="shared" si="4"/>
        <v>23.809523809523807</v>
      </c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9">
        <v>1</v>
      </c>
      <c r="J304" s="119">
        <v>99</v>
      </c>
      <c r="K304" s="120">
        <f t="shared" si="4"/>
        <v>10.101010101010102</v>
      </c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9">
        <v>11</v>
      </c>
      <c r="J305" s="119">
        <v>1197</v>
      </c>
      <c r="K305" s="120">
        <f t="shared" si="4"/>
        <v>9.1896407685881361</v>
      </c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9">
        <v>10</v>
      </c>
      <c r="J306" s="119">
        <v>834</v>
      </c>
      <c r="K306" s="120">
        <f t="shared" si="4"/>
        <v>11.990407673860911</v>
      </c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9">
        <v>34</v>
      </c>
      <c r="J307" s="119">
        <v>3903</v>
      </c>
      <c r="K307" s="120">
        <f t="shared" si="4"/>
        <v>8.7112477581347694</v>
      </c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9">
        <v>0</v>
      </c>
      <c r="J308" s="119">
        <v>75</v>
      </c>
      <c r="K308" s="120">
        <f t="shared" si="4"/>
        <v>0</v>
      </c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9">
        <v>12</v>
      </c>
      <c r="J309" s="119">
        <v>1016</v>
      </c>
      <c r="K309" s="120">
        <f t="shared" si="4"/>
        <v>11.811023622047244</v>
      </c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9">
        <v>14</v>
      </c>
      <c r="J310" s="119">
        <v>1232</v>
      </c>
      <c r="K310" s="120">
        <f t="shared" si="4"/>
        <v>11.363636363636363</v>
      </c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9">
        <v>0</v>
      </c>
      <c r="J311" s="119">
        <v>20</v>
      </c>
      <c r="K311" s="120">
        <f t="shared" si="4"/>
        <v>0</v>
      </c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9">
        <v>9</v>
      </c>
      <c r="J312" s="119">
        <v>792</v>
      </c>
      <c r="K312" s="120">
        <f t="shared" si="4"/>
        <v>11.363636363636363</v>
      </c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9">
        <v>1</v>
      </c>
      <c r="J313" s="119">
        <v>191</v>
      </c>
      <c r="K313" s="120">
        <f t="shared" si="4"/>
        <v>5.2356020942408383</v>
      </c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9">
        <v>0</v>
      </c>
      <c r="J314" s="119">
        <v>25</v>
      </c>
      <c r="K314" s="120">
        <f t="shared" si="4"/>
        <v>0</v>
      </c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9">
        <v>1</v>
      </c>
      <c r="J315" s="119">
        <v>166</v>
      </c>
      <c r="K315" s="120">
        <f t="shared" si="4"/>
        <v>6.024096385542169</v>
      </c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9">
        <v>1</v>
      </c>
      <c r="J316" s="119">
        <v>67</v>
      </c>
      <c r="K316" s="120">
        <f t="shared" si="4"/>
        <v>14.925373134328359</v>
      </c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9">
        <v>1</v>
      </c>
      <c r="J317" s="119">
        <v>54</v>
      </c>
      <c r="K317" s="120">
        <f t="shared" si="4"/>
        <v>18.518518518518519</v>
      </c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9">
        <v>2</v>
      </c>
      <c r="J318" s="119">
        <v>35</v>
      </c>
      <c r="K318" s="120">
        <f t="shared" si="4"/>
        <v>57.142857142857139</v>
      </c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9">
        <v>1</v>
      </c>
      <c r="J319" s="119">
        <v>190</v>
      </c>
      <c r="K319" s="120">
        <f t="shared" si="4"/>
        <v>5.2631578947368416</v>
      </c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9">
        <v>0</v>
      </c>
      <c r="J320" s="119">
        <v>81</v>
      </c>
      <c r="K320" s="120">
        <f t="shared" si="4"/>
        <v>0</v>
      </c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9">
        <v>0</v>
      </c>
      <c r="J321" s="119">
        <v>38</v>
      </c>
      <c r="K321" s="120">
        <f t="shared" si="4"/>
        <v>0</v>
      </c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9">
        <v>0</v>
      </c>
      <c r="J322" s="119">
        <v>29</v>
      </c>
      <c r="K322" s="120">
        <f t="shared" si="4"/>
        <v>0</v>
      </c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9">
        <v>8</v>
      </c>
      <c r="J323" s="119">
        <v>651</v>
      </c>
      <c r="K323" s="120">
        <f t="shared" si="4"/>
        <v>12.288786482334869</v>
      </c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9">
        <v>15</v>
      </c>
      <c r="J324" s="119">
        <v>1123</v>
      </c>
      <c r="K324" s="120">
        <f t="shared" ref="K324:K387" si="5">I324/J324*1000</f>
        <v>13.357079252003562</v>
      </c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9">
        <v>1</v>
      </c>
      <c r="J325" s="119">
        <v>95</v>
      </c>
      <c r="K325" s="120">
        <f t="shared" si="5"/>
        <v>10.526315789473683</v>
      </c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9">
        <v>0</v>
      </c>
      <c r="J326" s="119">
        <v>34</v>
      </c>
      <c r="K326" s="120">
        <f t="shared" si="5"/>
        <v>0</v>
      </c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9">
        <v>3</v>
      </c>
      <c r="J327" s="119">
        <v>171</v>
      </c>
      <c r="K327" s="120">
        <f t="shared" si="5"/>
        <v>17.543859649122805</v>
      </c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9">
        <v>0</v>
      </c>
      <c r="J328" s="119">
        <v>40</v>
      </c>
      <c r="K328" s="120">
        <f t="shared" si="5"/>
        <v>0</v>
      </c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9">
        <v>0</v>
      </c>
      <c r="J329" s="119">
        <v>36</v>
      </c>
      <c r="K329" s="120">
        <f t="shared" si="5"/>
        <v>0</v>
      </c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9">
        <v>31</v>
      </c>
      <c r="J330" s="119">
        <v>3114</v>
      </c>
      <c r="K330" s="120">
        <f t="shared" si="5"/>
        <v>9.9550417469492611</v>
      </c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9">
        <v>0</v>
      </c>
      <c r="J331" s="119">
        <v>15</v>
      </c>
      <c r="K331" s="120">
        <f t="shared" si="5"/>
        <v>0</v>
      </c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9">
        <v>3</v>
      </c>
      <c r="J332" s="119">
        <v>293</v>
      </c>
      <c r="K332" s="120">
        <f t="shared" si="5"/>
        <v>10.238907849829351</v>
      </c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9">
        <v>10</v>
      </c>
      <c r="J333" s="119">
        <v>959</v>
      </c>
      <c r="K333" s="120">
        <f t="shared" si="5"/>
        <v>10.427528675703858</v>
      </c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9">
        <v>63</v>
      </c>
      <c r="J334" s="119">
        <v>5423</v>
      </c>
      <c r="K334" s="120">
        <f t="shared" si="5"/>
        <v>11.61718605937673</v>
      </c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9">
        <v>1</v>
      </c>
      <c r="J335" s="119">
        <v>71</v>
      </c>
      <c r="K335" s="120">
        <f t="shared" si="5"/>
        <v>14.084507042253522</v>
      </c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9">
        <v>1</v>
      </c>
      <c r="J336" s="119">
        <v>30</v>
      </c>
      <c r="K336" s="120">
        <f t="shared" si="5"/>
        <v>33.333333333333336</v>
      </c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9">
        <v>0</v>
      </c>
      <c r="J337" s="119">
        <v>24</v>
      </c>
      <c r="K337" s="120">
        <f t="shared" si="5"/>
        <v>0</v>
      </c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9">
        <v>3</v>
      </c>
      <c r="J338" s="119">
        <v>265</v>
      </c>
      <c r="K338" s="120">
        <f t="shared" si="5"/>
        <v>11.320754716981131</v>
      </c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9">
        <v>1</v>
      </c>
      <c r="J339" s="119">
        <v>158</v>
      </c>
      <c r="K339" s="120">
        <f t="shared" si="5"/>
        <v>6.3291139240506329</v>
      </c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9">
        <v>1</v>
      </c>
      <c r="J340" s="119">
        <v>295</v>
      </c>
      <c r="K340" s="120">
        <f t="shared" si="5"/>
        <v>3.3898305084745761</v>
      </c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9">
        <v>0</v>
      </c>
      <c r="J341" s="119">
        <v>38</v>
      </c>
      <c r="K341" s="120">
        <f t="shared" si="5"/>
        <v>0</v>
      </c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9">
        <v>4</v>
      </c>
      <c r="J342" s="119">
        <v>277</v>
      </c>
      <c r="K342" s="120">
        <f t="shared" si="5"/>
        <v>14.440433212996391</v>
      </c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9">
        <v>1</v>
      </c>
      <c r="J343" s="119">
        <v>180</v>
      </c>
      <c r="K343" s="120">
        <f t="shared" si="5"/>
        <v>5.5555555555555554</v>
      </c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9">
        <v>4</v>
      </c>
      <c r="J344" s="119">
        <v>776</v>
      </c>
      <c r="K344" s="120">
        <f t="shared" si="5"/>
        <v>5.1546391752577323</v>
      </c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9">
        <v>2</v>
      </c>
      <c r="J345" s="119">
        <v>61</v>
      </c>
      <c r="K345" s="120">
        <f t="shared" si="5"/>
        <v>32.786885245901644</v>
      </c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9">
        <v>6</v>
      </c>
      <c r="J346" s="119">
        <v>799</v>
      </c>
      <c r="K346" s="120">
        <f t="shared" si="5"/>
        <v>7.509386733416771</v>
      </c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9">
        <v>79</v>
      </c>
      <c r="J347" s="119">
        <v>6526</v>
      </c>
      <c r="K347" s="120">
        <f t="shared" si="5"/>
        <v>12.105424456022066</v>
      </c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9">
        <v>18</v>
      </c>
      <c r="J348" s="119">
        <v>1979</v>
      </c>
      <c r="K348" s="120">
        <f t="shared" si="5"/>
        <v>9.0955027791814054</v>
      </c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9">
        <v>3</v>
      </c>
      <c r="J349" s="119">
        <v>1046</v>
      </c>
      <c r="K349" s="120">
        <f t="shared" si="5"/>
        <v>2.8680688336520079</v>
      </c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9">
        <v>0</v>
      </c>
      <c r="J350" s="119">
        <v>59</v>
      </c>
      <c r="K350" s="120">
        <f t="shared" si="5"/>
        <v>0</v>
      </c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9">
        <v>0</v>
      </c>
      <c r="J351" s="119">
        <v>32</v>
      </c>
      <c r="K351" s="120">
        <f t="shared" si="5"/>
        <v>0</v>
      </c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9">
        <v>16</v>
      </c>
      <c r="J352" s="119">
        <v>773</v>
      </c>
      <c r="K352" s="120">
        <f t="shared" si="5"/>
        <v>20.69857697283312</v>
      </c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9">
        <v>1</v>
      </c>
      <c r="J353" s="119">
        <v>59</v>
      </c>
      <c r="K353" s="120">
        <f t="shared" si="5"/>
        <v>16.949152542372882</v>
      </c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9">
        <v>4</v>
      </c>
      <c r="J354" s="119">
        <v>522</v>
      </c>
      <c r="K354" s="120">
        <f t="shared" si="5"/>
        <v>7.6628352490421454</v>
      </c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9">
        <v>4</v>
      </c>
      <c r="J355" s="119">
        <v>254</v>
      </c>
      <c r="K355" s="120">
        <f t="shared" si="5"/>
        <v>15.748031496062993</v>
      </c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9">
        <v>4</v>
      </c>
      <c r="J356" s="119">
        <v>194</v>
      </c>
      <c r="K356" s="120">
        <f t="shared" si="5"/>
        <v>20.618556701030929</v>
      </c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9">
        <v>1</v>
      </c>
      <c r="J357" s="119">
        <v>48</v>
      </c>
      <c r="K357" s="120">
        <f t="shared" si="5"/>
        <v>20.833333333333332</v>
      </c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9">
        <v>0</v>
      </c>
      <c r="J358" s="119">
        <v>34</v>
      </c>
      <c r="K358" s="120">
        <f t="shared" si="5"/>
        <v>0</v>
      </c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9">
        <v>5</v>
      </c>
      <c r="J359" s="119">
        <v>859</v>
      </c>
      <c r="K359" s="120">
        <f t="shared" si="5"/>
        <v>5.8207217694994187</v>
      </c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9">
        <v>6</v>
      </c>
      <c r="J360" s="119">
        <v>387</v>
      </c>
      <c r="K360" s="120">
        <f t="shared" si="5"/>
        <v>15.503875968992247</v>
      </c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9">
        <v>2</v>
      </c>
      <c r="J361" s="119">
        <v>183</v>
      </c>
      <c r="K361" s="120">
        <f t="shared" si="5"/>
        <v>10.928961748633879</v>
      </c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9">
        <v>0</v>
      </c>
      <c r="J362" s="119">
        <v>53</v>
      </c>
      <c r="K362" s="120">
        <f t="shared" si="5"/>
        <v>0</v>
      </c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9">
        <v>0</v>
      </c>
      <c r="J363" s="119">
        <v>34</v>
      </c>
      <c r="K363" s="120">
        <f t="shared" si="5"/>
        <v>0</v>
      </c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9">
        <v>0</v>
      </c>
      <c r="J364" s="119">
        <v>36</v>
      </c>
      <c r="K364" s="120">
        <f t="shared" si="5"/>
        <v>0</v>
      </c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9">
        <v>1</v>
      </c>
      <c r="J365" s="119">
        <v>61</v>
      </c>
      <c r="K365" s="120">
        <f t="shared" si="5"/>
        <v>16.393442622950822</v>
      </c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9">
        <v>0</v>
      </c>
      <c r="J366" s="119">
        <v>65</v>
      </c>
      <c r="K366" s="120">
        <f t="shared" si="5"/>
        <v>0</v>
      </c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9">
        <v>3</v>
      </c>
      <c r="J367" s="119">
        <v>239</v>
      </c>
      <c r="K367" s="120">
        <f t="shared" si="5"/>
        <v>12.552301255230125</v>
      </c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9">
        <v>1</v>
      </c>
      <c r="J368" s="119">
        <v>109</v>
      </c>
      <c r="K368" s="120">
        <f t="shared" si="5"/>
        <v>9.1743119266055047</v>
      </c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9">
        <v>0</v>
      </c>
      <c r="J369" s="119">
        <v>108</v>
      </c>
      <c r="K369" s="120">
        <f t="shared" si="5"/>
        <v>0</v>
      </c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9">
        <v>1</v>
      </c>
      <c r="J370" s="119">
        <v>82</v>
      </c>
      <c r="K370" s="120">
        <f t="shared" si="5"/>
        <v>12.195121951219512</v>
      </c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9">
        <v>0</v>
      </c>
      <c r="J371" s="119">
        <v>88</v>
      </c>
      <c r="K371" s="120">
        <f t="shared" si="5"/>
        <v>0</v>
      </c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9">
        <v>1</v>
      </c>
      <c r="J372" s="119">
        <v>118</v>
      </c>
      <c r="K372" s="120">
        <f t="shared" si="5"/>
        <v>8.4745762711864412</v>
      </c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9">
        <v>0</v>
      </c>
      <c r="J373" s="119">
        <v>17</v>
      </c>
      <c r="K373" s="120">
        <f t="shared" si="5"/>
        <v>0</v>
      </c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9">
        <v>0</v>
      </c>
      <c r="J374" s="119">
        <v>17</v>
      </c>
      <c r="K374" s="120">
        <f t="shared" si="5"/>
        <v>0</v>
      </c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9">
        <v>1</v>
      </c>
      <c r="J375" s="119">
        <v>143</v>
      </c>
      <c r="K375" s="120">
        <f t="shared" si="5"/>
        <v>6.9930069930069934</v>
      </c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9">
        <v>5</v>
      </c>
      <c r="J376" s="119">
        <v>265</v>
      </c>
      <c r="K376" s="120">
        <f t="shared" si="5"/>
        <v>18.867924528301884</v>
      </c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9">
        <v>0</v>
      </c>
      <c r="J377" s="119">
        <v>33</v>
      </c>
      <c r="K377" s="120">
        <f t="shared" si="5"/>
        <v>0</v>
      </c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9">
        <v>0</v>
      </c>
      <c r="J378" s="119">
        <v>57</v>
      </c>
      <c r="K378" s="120">
        <f t="shared" si="5"/>
        <v>0</v>
      </c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9">
        <v>1</v>
      </c>
      <c r="J379" s="119">
        <v>48</v>
      </c>
      <c r="K379" s="120">
        <f t="shared" si="5"/>
        <v>20.833333333333332</v>
      </c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9">
        <v>0</v>
      </c>
      <c r="J380" s="119">
        <v>35</v>
      </c>
      <c r="K380" s="120">
        <f t="shared" si="5"/>
        <v>0</v>
      </c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9">
        <v>10</v>
      </c>
      <c r="J381" s="119">
        <v>701</v>
      </c>
      <c r="K381" s="120">
        <f t="shared" si="5"/>
        <v>14.265335235378032</v>
      </c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9">
        <v>8</v>
      </c>
      <c r="J382" s="119">
        <v>486</v>
      </c>
      <c r="K382" s="120">
        <f t="shared" si="5"/>
        <v>16.460905349794238</v>
      </c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9">
        <v>0</v>
      </c>
      <c r="J383" s="119">
        <v>82</v>
      </c>
      <c r="K383" s="120">
        <f t="shared" si="5"/>
        <v>0</v>
      </c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9">
        <v>0</v>
      </c>
      <c r="J384" s="119">
        <v>63</v>
      </c>
      <c r="K384" s="120">
        <f t="shared" si="5"/>
        <v>0</v>
      </c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9">
        <v>1</v>
      </c>
      <c r="J385" s="119">
        <v>30</v>
      </c>
      <c r="K385" s="120">
        <f t="shared" si="5"/>
        <v>33.333333333333336</v>
      </c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9">
        <v>10</v>
      </c>
      <c r="J386" s="119">
        <v>697</v>
      </c>
      <c r="K386" s="120">
        <f t="shared" si="5"/>
        <v>14.347202295552368</v>
      </c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9">
        <v>0</v>
      </c>
      <c r="J387" s="119">
        <v>68</v>
      </c>
      <c r="K387" s="120">
        <f t="shared" si="5"/>
        <v>0</v>
      </c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9">
        <v>0</v>
      </c>
      <c r="J388" s="119">
        <v>72</v>
      </c>
      <c r="K388" s="120">
        <f t="shared" ref="K388:K451" si="6">I388/J388*1000</f>
        <v>0</v>
      </c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9">
        <v>0</v>
      </c>
      <c r="J389" s="119">
        <v>81</v>
      </c>
      <c r="K389" s="120">
        <f t="shared" si="6"/>
        <v>0</v>
      </c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9">
        <v>4</v>
      </c>
      <c r="J390" s="119">
        <v>458</v>
      </c>
      <c r="K390" s="120">
        <f t="shared" si="6"/>
        <v>8.7336244541484707</v>
      </c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9">
        <v>112</v>
      </c>
      <c r="J391" s="119">
        <v>9867</v>
      </c>
      <c r="K391" s="120">
        <f t="shared" si="6"/>
        <v>11.350967872707004</v>
      </c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9">
        <v>0</v>
      </c>
      <c r="J392" s="119">
        <v>34</v>
      </c>
      <c r="K392" s="120">
        <f t="shared" si="6"/>
        <v>0</v>
      </c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9">
        <v>6</v>
      </c>
      <c r="J393" s="119">
        <v>321</v>
      </c>
      <c r="K393" s="120">
        <f t="shared" si="6"/>
        <v>18.691588785046729</v>
      </c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9">
        <v>17</v>
      </c>
      <c r="J394" s="119">
        <v>1298</v>
      </c>
      <c r="K394" s="120">
        <f t="shared" si="6"/>
        <v>13.097072419106317</v>
      </c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9">
        <v>0</v>
      </c>
      <c r="J395" s="119">
        <v>130</v>
      </c>
      <c r="K395" s="120">
        <f t="shared" si="6"/>
        <v>0</v>
      </c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9">
        <v>1</v>
      </c>
      <c r="J396" s="119">
        <v>100</v>
      </c>
      <c r="K396" s="120">
        <f t="shared" si="6"/>
        <v>10</v>
      </c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9">
        <v>0</v>
      </c>
      <c r="J397" s="119">
        <v>102</v>
      </c>
      <c r="K397" s="120">
        <f t="shared" si="6"/>
        <v>0</v>
      </c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9">
        <v>0</v>
      </c>
      <c r="J398" s="119">
        <v>127</v>
      </c>
      <c r="K398" s="120">
        <f t="shared" si="6"/>
        <v>0</v>
      </c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9">
        <v>2</v>
      </c>
      <c r="J399" s="119">
        <v>137</v>
      </c>
      <c r="K399" s="120">
        <f t="shared" si="6"/>
        <v>14.598540145985401</v>
      </c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9">
        <v>2</v>
      </c>
      <c r="J400" s="119">
        <v>89</v>
      </c>
      <c r="K400" s="120">
        <f t="shared" si="6"/>
        <v>22.471910112359549</v>
      </c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9">
        <v>6</v>
      </c>
      <c r="J401" s="119">
        <v>264</v>
      </c>
      <c r="K401" s="120">
        <f t="shared" si="6"/>
        <v>22.727272727272727</v>
      </c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9">
        <v>2</v>
      </c>
      <c r="J402" s="119">
        <v>201</v>
      </c>
      <c r="K402" s="120">
        <f t="shared" si="6"/>
        <v>9.9502487562189046</v>
      </c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9">
        <v>3</v>
      </c>
      <c r="J403" s="119">
        <v>611</v>
      </c>
      <c r="K403" s="120">
        <f t="shared" si="6"/>
        <v>4.9099836333878883</v>
      </c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9">
        <v>3</v>
      </c>
      <c r="J404" s="119">
        <v>216</v>
      </c>
      <c r="K404" s="120">
        <f t="shared" si="6"/>
        <v>13.888888888888888</v>
      </c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9">
        <v>1</v>
      </c>
      <c r="J405" s="119">
        <v>62</v>
      </c>
      <c r="K405" s="120">
        <f t="shared" si="6"/>
        <v>16.129032258064516</v>
      </c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9">
        <v>0</v>
      </c>
      <c r="J406" s="119">
        <v>244</v>
      </c>
      <c r="K406" s="120">
        <f t="shared" si="6"/>
        <v>0</v>
      </c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9">
        <v>0</v>
      </c>
      <c r="J407" s="119">
        <v>42</v>
      </c>
      <c r="K407" s="120">
        <f t="shared" si="6"/>
        <v>0</v>
      </c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9">
        <v>0</v>
      </c>
      <c r="J408" s="119">
        <v>101</v>
      </c>
      <c r="K408" s="120">
        <f t="shared" si="6"/>
        <v>0</v>
      </c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9">
        <v>1</v>
      </c>
      <c r="J409" s="119">
        <v>80</v>
      </c>
      <c r="K409" s="120">
        <f t="shared" si="6"/>
        <v>12.5</v>
      </c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9">
        <v>2</v>
      </c>
      <c r="J410" s="119">
        <v>296</v>
      </c>
      <c r="K410" s="120">
        <f t="shared" si="6"/>
        <v>6.756756756756757</v>
      </c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9">
        <v>0</v>
      </c>
      <c r="J411" s="119">
        <v>36</v>
      </c>
      <c r="K411" s="120">
        <f t="shared" si="6"/>
        <v>0</v>
      </c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9">
        <v>1</v>
      </c>
      <c r="J412" s="119">
        <v>204</v>
      </c>
      <c r="K412" s="120">
        <f t="shared" si="6"/>
        <v>4.9019607843137258</v>
      </c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9">
        <v>2</v>
      </c>
      <c r="J413" s="119">
        <v>98</v>
      </c>
      <c r="K413" s="120">
        <f t="shared" si="6"/>
        <v>20.408163265306122</v>
      </c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9">
        <v>16</v>
      </c>
      <c r="J414" s="119">
        <v>1530</v>
      </c>
      <c r="K414" s="120">
        <f t="shared" si="6"/>
        <v>10.457516339869281</v>
      </c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9">
        <v>0</v>
      </c>
      <c r="J415" s="119">
        <v>26</v>
      </c>
      <c r="K415" s="120">
        <f t="shared" si="6"/>
        <v>0</v>
      </c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9">
        <v>0</v>
      </c>
      <c r="J416" s="119">
        <v>88</v>
      </c>
      <c r="K416" s="120">
        <f t="shared" si="6"/>
        <v>0</v>
      </c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9">
        <v>7</v>
      </c>
      <c r="J417" s="119">
        <v>568</v>
      </c>
      <c r="K417" s="120">
        <f t="shared" si="6"/>
        <v>12.32394366197183</v>
      </c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9">
        <v>0</v>
      </c>
      <c r="J418" s="119">
        <v>77</v>
      </c>
      <c r="K418" s="120">
        <f t="shared" si="6"/>
        <v>0</v>
      </c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9">
        <v>1</v>
      </c>
      <c r="J419" s="119">
        <v>31</v>
      </c>
      <c r="K419" s="120">
        <f t="shared" si="6"/>
        <v>32.258064516129032</v>
      </c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9">
        <v>1</v>
      </c>
      <c r="J420" s="119">
        <v>177</v>
      </c>
      <c r="K420" s="120">
        <f t="shared" si="6"/>
        <v>5.6497175141242941</v>
      </c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9">
        <v>2</v>
      </c>
      <c r="J421" s="119">
        <v>477</v>
      </c>
      <c r="K421" s="120">
        <f t="shared" si="6"/>
        <v>4.1928721174004195</v>
      </c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9">
        <v>0</v>
      </c>
      <c r="J422" s="119">
        <v>33</v>
      </c>
      <c r="K422" s="120">
        <f t="shared" si="6"/>
        <v>0</v>
      </c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9">
        <v>4</v>
      </c>
      <c r="J423" s="119">
        <v>136</v>
      </c>
      <c r="K423" s="120">
        <f t="shared" si="6"/>
        <v>29.411764705882351</v>
      </c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9">
        <v>15</v>
      </c>
      <c r="J424" s="119">
        <v>758</v>
      </c>
      <c r="K424" s="120">
        <f t="shared" si="6"/>
        <v>19.788918205804752</v>
      </c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9">
        <v>3</v>
      </c>
      <c r="J425" s="119">
        <v>285</v>
      </c>
      <c r="K425" s="120">
        <f t="shared" si="6"/>
        <v>10.526315789473683</v>
      </c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9">
        <v>1</v>
      </c>
      <c r="J426" s="119">
        <v>113</v>
      </c>
      <c r="K426" s="120">
        <f t="shared" si="6"/>
        <v>8.8495575221238933</v>
      </c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9">
        <v>16</v>
      </c>
      <c r="J427" s="119">
        <v>932</v>
      </c>
      <c r="K427" s="120">
        <f t="shared" si="6"/>
        <v>17.167381974248926</v>
      </c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9">
        <v>2</v>
      </c>
      <c r="J428" s="119">
        <v>66</v>
      </c>
      <c r="K428" s="120">
        <f t="shared" si="6"/>
        <v>30.303030303030305</v>
      </c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9">
        <v>9</v>
      </c>
      <c r="J429" s="119">
        <v>702</v>
      </c>
      <c r="K429" s="120">
        <f t="shared" si="6"/>
        <v>12.820512820512819</v>
      </c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9">
        <v>6</v>
      </c>
      <c r="J430" s="119">
        <v>384</v>
      </c>
      <c r="K430" s="120">
        <f t="shared" si="6"/>
        <v>15.625</v>
      </c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9">
        <v>26</v>
      </c>
      <c r="J431" s="119">
        <v>2346</v>
      </c>
      <c r="K431" s="120">
        <f t="shared" si="6"/>
        <v>11.082693947144074</v>
      </c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9">
        <v>3</v>
      </c>
      <c r="J432" s="119">
        <v>135</v>
      </c>
      <c r="K432" s="120">
        <f t="shared" si="6"/>
        <v>22.222222222222221</v>
      </c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9">
        <v>2</v>
      </c>
      <c r="J433" s="119">
        <v>154</v>
      </c>
      <c r="K433" s="120">
        <f t="shared" si="6"/>
        <v>12.987012987012989</v>
      </c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9">
        <v>1</v>
      </c>
      <c r="J434" s="119">
        <v>29</v>
      </c>
      <c r="K434" s="120">
        <f t="shared" si="6"/>
        <v>34.482758620689651</v>
      </c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9">
        <v>1</v>
      </c>
      <c r="J435" s="119">
        <v>138</v>
      </c>
      <c r="K435" s="120">
        <f t="shared" si="6"/>
        <v>7.2463768115942031</v>
      </c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9">
        <v>1</v>
      </c>
      <c r="J436" s="119">
        <v>348</v>
      </c>
      <c r="K436" s="120">
        <f t="shared" si="6"/>
        <v>2.8735632183908044</v>
      </c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9">
        <v>54</v>
      </c>
      <c r="J437" s="119">
        <v>5070</v>
      </c>
      <c r="K437" s="120">
        <f t="shared" si="6"/>
        <v>10.650887573964496</v>
      </c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9">
        <v>1</v>
      </c>
      <c r="J438" s="119">
        <v>344</v>
      </c>
      <c r="K438" s="120">
        <f t="shared" si="6"/>
        <v>2.9069767441860463</v>
      </c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9">
        <v>5</v>
      </c>
      <c r="J439" s="119">
        <v>206</v>
      </c>
      <c r="K439" s="120">
        <f t="shared" si="6"/>
        <v>24.271844660194173</v>
      </c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9">
        <v>1</v>
      </c>
      <c r="J440" s="119">
        <v>127</v>
      </c>
      <c r="K440" s="120">
        <f t="shared" si="6"/>
        <v>7.8740157480314963</v>
      </c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9">
        <v>2</v>
      </c>
      <c r="J441" s="119">
        <v>273</v>
      </c>
      <c r="K441" s="120">
        <f t="shared" si="6"/>
        <v>7.3260073260073257</v>
      </c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9">
        <v>4</v>
      </c>
      <c r="J442" s="119">
        <v>297</v>
      </c>
      <c r="K442" s="120">
        <f t="shared" si="6"/>
        <v>13.468013468013467</v>
      </c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9">
        <v>11</v>
      </c>
      <c r="J443" s="119">
        <v>888</v>
      </c>
      <c r="K443" s="120">
        <f t="shared" si="6"/>
        <v>12.387387387387388</v>
      </c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9">
        <v>2</v>
      </c>
      <c r="J444" s="119">
        <v>167</v>
      </c>
      <c r="K444" s="120">
        <f t="shared" si="6"/>
        <v>11.976047904191617</v>
      </c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9">
        <v>7</v>
      </c>
      <c r="J445" s="119">
        <v>504</v>
      </c>
      <c r="K445" s="120">
        <f t="shared" si="6"/>
        <v>13.888888888888888</v>
      </c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9">
        <v>1</v>
      </c>
      <c r="J446" s="119">
        <v>76</v>
      </c>
      <c r="K446" s="120">
        <f t="shared" si="6"/>
        <v>13.157894736842104</v>
      </c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9">
        <v>1</v>
      </c>
      <c r="J447" s="119">
        <v>46</v>
      </c>
      <c r="K447" s="120">
        <f t="shared" si="6"/>
        <v>21.739130434782609</v>
      </c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9">
        <v>16</v>
      </c>
      <c r="J448" s="119">
        <v>1587</v>
      </c>
      <c r="K448" s="120">
        <f t="shared" si="6"/>
        <v>10.081915563957152</v>
      </c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9">
        <v>0</v>
      </c>
      <c r="J449" s="119">
        <v>75</v>
      </c>
      <c r="K449" s="120">
        <f t="shared" si="6"/>
        <v>0</v>
      </c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9">
        <v>2</v>
      </c>
      <c r="J450" s="119">
        <v>233</v>
      </c>
      <c r="K450" s="120">
        <f t="shared" si="6"/>
        <v>8.5836909871244629</v>
      </c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9">
        <v>0</v>
      </c>
      <c r="J451" s="119">
        <v>37</v>
      </c>
      <c r="K451" s="120">
        <f t="shared" si="6"/>
        <v>0</v>
      </c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9">
        <v>7</v>
      </c>
      <c r="J452" s="119">
        <v>562</v>
      </c>
      <c r="K452" s="120">
        <f t="shared" ref="K452:K515" si="7">I452/J452*1000</f>
        <v>12.455516014234876</v>
      </c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9">
        <v>1</v>
      </c>
      <c r="J453" s="119">
        <v>59</v>
      </c>
      <c r="K453" s="120">
        <f t="shared" si="7"/>
        <v>16.949152542372882</v>
      </c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9">
        <v>0</v>
      </c>
      <c r="J454" s="119">
        <v>25</v>
      </c>
      <c r="K454" s="120">
        <f t="shared" si="7"/>
        <v>0</v>
      </c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9">
        <v>1</v>
      </c>
      <c r="J455" s="119">
        <v>46</v>
      </c>
      <c r="K455" s="120">
        <f t="shared" si="7"/>
        <v>21.739130434782609</v>
      </c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9">
        <v>1</v>
      </c>
      <c r="J456" s="119">
        <v>92</v>
      </c>
      <c r="K456" s="120">
        <f t="shared" si="7"/>
        <v>10.869565217391305</v>
      </c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9">
        <v>9</v>
      </c>
      <c r="J457" s="119">
        <v>698</v>
      </c>
      <c r="K457" s="120">
        <f t="shared" si="7"/>
        <v>12.893982808022923</v>
      </c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9">
        <v>1</v>
      </c>
      <c r="J458" s="119">
        <v>605</v>
      </c>
      <c r="K458" s="120">
        <f t="shared" si="7"/>
        <v>1.6528925619834711</v>
      </c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9">
        <v>1</v>
      </c>
      <c r="J459" s="119">
        <v>244</v>
      </c>
      <c r="K459" s="120">
        <f t="shared" si="7"/>
        <v>4.0983606557377055</v>
      </c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9">
        <v>2</v>
      </c>
      <c r="J460" s="119">
        <v>194</v>
      </c>
      <c r="K460" s="120">
        <f t="shared" si="7"/>
        <v>10.309278350515465</v>
      </c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9">
        <v>0</v>
      </c>
      <c r="J461" s="119">
        <v>10</v>
      </c>
      <c r="K461" s="120">
        <f t="shared" si="7"/>
        <v>0</v>
      </c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9">
        <v>2</v>
      </c>
      <c r="J462" s="119">
        <v>214</v>
      </c>
      <c r="K462" s="120">
        <f t="shared" si="7"/>
        <v>9.3457943925233646</v>
      </c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9">
        <v>60</v>
      </c>
      <c r="J463" s="119">
        <v>4506</v>
      </c>
      <c r="K463" s="120">
        <f t="shared" si="7"/>
        <v>13.315579227696404</v>
      </c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9">
        <v>0</v>
      </c>
      <c r="J464" s="119">
        <v>70</v>
      </c>
      <c r="K464" s="120">
        <f t="shared" si="7"/>
        <v>0</v>
      </c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9">
        <v>1</v>
      </c>
      <c r="J465" s="119">
        <v>50</v>
      </c>
      <c r="K465" s="120">
        <f t="shared" si="7"/>
        <v>20</v>
      </c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9">
        <v>3</v>
      </c>
      <c r="J466" s="119">
        <v>133</v>
      </c>
      <c r="K466" s="120">
        <f t="shared" si="7"/>
        <v>22.556390977443609</v>
      </c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9">
        <v>11</v>
      </c>
      <c r="J467" s="119">
        <v>495</v>
      </c>
      <c r="K467" s="120">
        <f t="shared" si="7"/>
        <v>22.222222222222221</v>
      </c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9">
        <v>28</v>
      </c>
      <c r="J468" s="119">
        <v>2895</v>
      </c>
      <c r="K468" s="120">
        <f t="shared" si="7"/>
        <v>9.6718480138169252</v>
      </c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9">
        <v>3</v>
      </c>
      <c r="J469" s="119">
        <v>401</v>
      </c>
      <c r="K469" s="120">
        <f t="shared" si="7"/>
        <v>7.4812967581047376</v>
      </c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9">
        <v>3</v>
      </c>
      <c r="J470" s="119">
        <v>435</v>
      </c>
      <c r="K470" s="120">
        <f t="shared" si="7"/>
        <v>6.8965517241379306</v>
      </c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9">
        <v>0</v>
      </c>
      <c r="J471" s="119">
        <v>43</v>
      </c>
      <c r="K471" s="120">
        <f t="shared" si="7"/>
        <v>0</v>
      </c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9">
        <v>3</v>
      </c>
      <c r="J472" s="119">
        <v>160</v>
      </c>
      <c r="K472" s="120">
        <f t="shared" si="7"/>
        <v>18.75</v>
      </c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9">
        <v>0</v>
      </c>
      <c r="J473" s="119">
        <v>58</v>
      </c>
      <c r="K473" s="120">
        <f t="shared" si="7"/>
        <v>0</v>
      </c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9">
        <v>2</v>
      </c>
      <c r="J474" s="119">
        <v>125</v>
      </c>
      <c r="K474" s="120">
        <f t="shared" si="7"/>
        <v>16</v>
      </c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9">
        <v>2</v>
      </c>
      <c r="J475" s="119">
        <v>95</v>
      </c>
      <c r="K475" s="120">
        <f t="shared" si="7"/>
        <v>21.052631578947366</v>
      </c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9">
        <v>0</v>
      </c>
      <c r="J476" s="119">
        <v>110</v>
      </c>
      <c r="K476" s="120">
        <f t="shared" si="7"/>
        <v>0</v>
      </c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9">
        <v>4</v>
      </c>
      <c r="J477" s="119">
        <v>401</v>
      </c>
      <c r="K477" s="120">
        <f t="shared" si="7"/>
        <v>9.9750623441396513</v>
      </c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9">
        <v>0</v>
      </c>
      <c r="J478" s="119">
        <v>47</v>
      </c>
      <c r="K478" s="120">
        <f t="shared" si="7"/>
        <v>0</v>
      </c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9">
        <v>4</v>
      </c>
      <c r="J479" s="119">
        <v>223</v>
      </c>
      <c r="K479" s="120">
        <f t="shared" si="7"/>
        <v>17.937219730941703</v>
      </c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9">
        <v>0</v>
      </c>
      <c r="J480" s="119">
        <v>42</v>
      </c>
      <c r="K480" s="120">
        <f t="shared" si="7"/>
        <v>0</v>
      </c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9">
        <v>10</v>
      </c>
      <c r="J481" s="119">
        <v>854</v>
      </c>
      <c r="K481" s="120">
        <f t="shared" si="7"/>
        <v>11.7096018735363</v>
      </c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9">
        <v>1</v>
      </c>
      <c r="J482" s="119">
        <v>105</v>
      </c>
      <c r="K482" s="120">
        <f t="shared" si="7"/>
        <v>9.5238095238095255</v>
      </c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9">
        <v>0</v>
      </c>
      <c r="J483" s="119">
        <v>33</v>
      </c>
      <c r="K483" s="120">
        <f t="shared" si="7"/>
        <v>0</v>
      </c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9">
        <v>5</v>
      </c>
      <c r="J484" s="119">
        <v>159</v>
      </c>
      <c r="K484" s="120">
        <f t="shared" si="7"/>
        <v>31.446540880503143</v>
      </c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9">
        <v>8</v>
      </c>
      <c r="J485" s="119">
        <v>320</v>
      </c>
      <c r="K485" s="120">
        <f t="shared" si="7"/>
        <v>25</v>
      </c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9">
        <v>0</v>
      </c>
      <c r="J486" s="119">
        <v>62</v>
      </c>
      <c r="K486" s="120">
        <f t="shared" si="7"/>
        <v>0</v>
      </c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9">
        <v>2</v>
      </c>
      <c r="J487" s="119">
        <v>42</v>
      </c>
      <c r="K487" s="120">
        <f t="shared" si="7"/>
        <v>47.619047619047613</v>
      </c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9">
        <v>0</v>
      </c>
      <c r="J488" s="119">
        <v>20</v>
      </c>
      <c r="K488" s="120">
        <f t="shared" si="7"/>
        <v>0</v>
      </c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9">
        <v>1</v>
      </c>
      <c r="J489" s="119">
        <v>90</v>
      </c>
      <c r="K489" s="120">
        <f t="shared" si="7"/>
        <v>11.111111111111111</v>
      </c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9">
        <v>12</v>
      </c>
      <c r="J490" s="119">
        <v>1368</v>
      </c>
      <c r="K490" s="120">
        <f t="shared" si="7"/>
        <v>8.7719298245614024</v>
      </c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9">
        <v>73</v>
      </c>
      <c r="J491" s="119">
        <v>8402</v>
      </c>
      <c r="K491" s="120">
        <f t="shared" si="7"/>
        <v>8.6884075220185668</v>
      </c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9">
        <v>0</v>
      </c>
      <c r="J492" s="119">
        <v>64</v>
      </c>
      <c r="K492" s="120">
        <f t="shared" si="7"/>
        <v>0</v>
      </c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9">
        <v>1</v>
      </c>
      <c r="J493" s="119">
        <v>35</v>
      </c>
      <c r="K493" s="120">
        <f t="shared" si="7"/>
        <v>28.571428571428569</v>
      </c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9">
        <v>0</v>
      </c>
      <c r="J494" s="119">
        <v>121</v>
      </c>
      <c r="K494" s="120">
        <f t="shared" si="7"/>
        <v>0</v>
      </c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9">
        <v>1</v>
      </c>
      <c r="J495" s="119">
        <v>100</v>
      </c>
      <c r="K495" s="120">
        <f t="shared" si="7"/>
        <v>10</v>
      </c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9">
        <v>14</v>
      </c>
      <c r="J496" s="119">
        <v>2492</v>
      </c>
      <c r="K496" s="120">
        <f t="shared" si="7"/>
        <v>5.6179775280898872</v>
      </c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9">
        <v>3</v>
      </c>
      <c r="J497" s="119">
        <v>437</v>
      </c>
      <c r="K497" s="120">
        <f t="shared" si="7"/>
        <v>6.864988558352402</v>
      </c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9">
        <v>10</v>
      </c>
      <c r="J498" s="119">
        <v>544</v>
      </c>
      <c r="K498" s="120">
        <f t="shared" si="7"/>
        <v>18.382352941176471</v>
      </c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9">
        <v>0</v>
      </c>
      <c r="J499" s="119">
        <v>123</v>
      </c>
      <c r="K499" s="120">
        <f t="shared" si="7"/>
        <v>0</v>
      </c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9">
        <v>3</v>
      </c>
      <c r="J500" s="119">
        <v>217</v>
      </c>
      <c r="K500" s="120">
        <f t="shared" si="7"/>
        <v>13.82488479262673</v>
      </c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9">
        <v>0</v>
      </c>
      <c r="J501" s="119">
        <v>132</v>
      </c>
      <c r="K501" s="120">
        <f t="shared" si="7"/>
        <v>0</v>
      </c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9">
        <v>0</v>
      </c>
      <c r="J502" s="119">
        <v>42</v>
      </c>
      <c r="K502" s="120">
        <f t="shared" si="7"/>
        <v>0</v>
      </c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9">
        <v>0</v>
      </c>
      <c r="J503" s="119">
        <v>53</v>
      </c>
      <c r="K503" s="120">
        <f t="shared" si="7"/>
        <v>0</v>
      </c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9">
        <v>1</v>
      </c>
      <c r="J504" s="119">
        <v>64</v>
      </c>
      <c r="K504" s="120">
        <f t="shared" si="7"/>
        <v>15.625</v>
      </c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9">
        <v>0</v>
      </c>
      <c r="J505" s="119">
        <v>33</v>
      </c>
      <c r="K505" s="120">
        <f t="shared" si="7"/>
        <v>0</v>
      </c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9">
        <v>0</v>
      </c>
      <c r="J506" s="119">
        <v>64</v>
      </c>
      <c r="K506" s="120">
        <f t="shared" si="7"/>
        <v>0</v>
      </c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9">
        <v>1</v>
      </c>
      <c r="J507" s="119">
        <v>131</v>
      </c>
      <c r="K507" s="120">
        <f t="shared" si="7"/>
        <v>7.6335877862595414</v>
      </c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9">
        <v>3</v>
      </c>
      <c r="J508" s="119">
        <v>218</v>
      </c>
      <c r="K508" s="120">
        <f t="shared" si="7"/>
        <v>13.761467889908257</v>
      </c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9">
        <v>0</v>
      </c>
      <c r="J509" s="119">
        <v>69</v>
      </c>
      <c r="K509" s="120">
        <f t="shared" si="7"/>
        <v>0</v>
      </c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9">
        <v>0</v>
      </c>
      <c r="J510" s="119">
        <v>90</v>
      </c>
      <c r="K510" s="120">
        <f t="shared" si="7"/>
        <v>0</v>
      </c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9">
        <v>17</v>
      </c>
      <c r="J511" s="119">
        <v>1710</v>
      </c>
      <c r="K511" s="120">
        <f t="shared" si="7"/>
        <v>9.9415204678362574</v>
      </c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9">
        <v>11</v>
      </c>
      <c r="J512" s="119">
        <v>540</v>
      </c>
      <c r="K512" s="120">
        <f t="shared" si="7"/>
        <v>20.370370370370374</v>
      </c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9">
        <v>0</v>
      </c>
      <c r="J513" s="119">
        <v>115</v>
      </c>
      <c r="K513" s="120">
        <f t="shared" si="7"/>
        <v>0</v>
      </c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9">
        <v>0</v>
      </c>
      <c r="J514" s="119">
        <v>43</v>
      </c>
      <c r="K514" s="120">
        <f t="shared" si="7"/>
        <v>0</v>
      </c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9">
        <v>1</v>
      </c>
      <c r="J515" s="119">
        <v>146</v>
      </c>
      <c r="K515" s="120">
        <f t="shared" si="7"/>
        <v>6.8493150684931505</v>
      </c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9">
        <v>2</v>
      </c>
      <c r="J516" s="119">
        <v>62</v>
      </c>
      <c r="K516" s="120">
        <f t="shared" ref="K516:K579" si="8">I516/J516*1000</f>
        <v>32.258064516129032</v>
      </c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9">
        <v>25</v>
      </c>
      <c r="J517" s="119">
        <v>2397</v>
      </c>
      <c r="K517" s="120">
        <f t="shared" si="8"/>
        <v>10.429703796412181</v>
      </c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9">
        <v>2</v>
      </c>
      <c r="J518" s="119">
        <v>156</v>
      </c>
      <c r="K518" s="120">
        <f t="shared" si="8"/>
        <v>12.820512820512819</v>
      </c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9">
        <v>0</v>
      </c>
      <c r="J519" s="119">
        <v>34</v>
      </c>
      <c r="K519" s="120">
        <f t="shared" si="8"/>
        <v>0</v>
      </c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9">
        <v>1</v>
      </c>
      <c r="J520" s="119">
        <v>37</v>
      </c>
      <c r="K520" s="120">
        <f t="shared" si="8"/>
        <v>27.027027027027028</v>
      </c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9">
        <v>0</v>
      </c>
      <c r="J521" s="119">
        <v>32</v>
      </c>
      <c r="K521" s="120">
        <f t="shared" si="8"/>
        <v>0</v>
      </c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9">
        <v>2</v>
      </c>
      <c r="J522" s="119">
        <v>383</v>
      </c>
      <c r="K522" s="120">
        <f t="shared" si="8"/>
        <v>5.2219321148825069</v>
      </c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9">
        <v>5</v>
      </c>
      <c r="J523" s="119">
        <v>590</v>
      </c>
      <c r="K523" s="120">
        <f t="shared" si="8"/>
        <v>8.4745762711864412</v>
      </c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9">
        <v>1</v>
      </c>
      <c r="J524" s="119">
        <v>75</v>
      </c>
      <c r="K524" s="120">
        <f t="shared" si="8"/>
        <v>13.333333333333334</v>
      </c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9">
        <v>6</v>
      </c>
      <c r="J525" s="119">
        <v>401</v>
      </c>
      <c r="K525" s="120">
        <f t="shared" si="8"/>
        <v>14.962593516209475</v>
      </c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9">
        <v>1</v>
      </c>
      <c r="J526" s="119">
        <v>326</v>
      </c>
      <c r="K526" s="120">
        <f t="shared" si="8"/>
        <v>3.0674846625766872</v>
      </c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9">
        <v>9</v>
      </c>
      <c r="J527" s="119">
        <v>695</v>
      </c>
      <c r="K527" s="120">
        <f t="shared" si="8"/>
        <v>12.949640287769784</v>
      </c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9">
        <v>3</v>
      </c>
      <c r="J528" s="119">
        <v>100</v>
      </c>
      <c r="K528" s="120">
        <f t="shared" si="8"/>
        <v>30</v>
      </c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9">
        <v>2</v>
      </c>
      <c r="J529" s="119">
        <v>88</v>
      </c>
      <c r="K529" s="120">
        <f t="shared" si="8"/>
        <v>22.727272727272727</v>
      </c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9">
        <v>0</v>
      </c>
      <c r="J530" s="119">
        <v>24</v>
      </c>
      <c r="K530" s="120">
        <f t="shared" si="8"/>
        <v>0</v>
      </c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9">
        <v>0</v>
      </c>
      <c r="J531" s="119">
        <v>11</v>
      </c>
      <c r="K531" s="120">
        <f t="shared" si="8"/>
        <v>0</v>
      </c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9">
        <v>18</v>
      </c>
      <c r="J532" s="119">
        <v>2310</v>
      </c>
      <c r="K532" s="120">
        <f t="shared" si="8"/>
        <v>7.7922077922077921</v>
      </c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9">
        <v>0</v>
      </c>
      <c r="J533" s="119">
        <v>29</v>
      </c>
      <c r="K533" s="120">
        <f t="shared" si="8"/>
        <v>0</v>
      </c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9">
        <v>3</v>
      </c>
      <c r="J534" s="119">
        <v>249</v>
      </c>
      <c r="K534" s="120">
        <f t="shared" si="8"/>
        <v>12.048192771084338</v>
      </c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9">
        <v>2</v>
      </c>
      <c r="J535" s="119">
        <v>284</v>
      </c>
      <c r="K535" s="120">
        <f t="shared" si="8"/>
        <v>7.042253521126761</v>
      </c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9">
        <v>0</v>
      </c>
      <c r="J536" s="119">
        <v>16</v>
      </c>
      <c r="K536" s="120">
        <f t="shared" si="8"/>
        <v>0</v>
      </c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9">
        <v>1</v>
      </c>
      <c r="J537" s="119">
        <v>199</v>
      </c>
      <c r="K537" s="120">
        <f t="shared" si="8"/>
        <v>5.025125628140704</v>
      </c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9">
        <v>83</v>
      </c>
      <c r="J538" s="119">
        <v>8964</v>
      </c>
      <c r="K538" s="120">
        <f t="shared" si="8"/>
        <v>9.2592592592592595</v>
      </c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9">
        <v>1</v>
      </c>
      <c r="J539" s="119">
        <v>75</v>
      </c>
      <c r="K539" s="120">
        <f t="shared" si="8"/>
        <v>13.333333333333334</v>
      </c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9">
        <v>1</v>
      </c>
      <c r="J540" s="119">
        <v>284</v>
      </c>
      <c r="K540" s="120">
        <f t="shared" si="8"/>
        <v>3.5211267605633805</v>
      </c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9">
        <v>3</v>
      </c>
      <c r="J541" s="119">
        <v>101</v>
      </c>
      <c r="K541" s="120">
        <f t="shared" si="8"/>
        <v>29.702970297029701</v>
      </c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9">
        <v>0</v>
      </c>
      <c r="J542" s="119">
        <v>68</v>
      </c>
      <c r="K542" s="120">
        <f t="shared" si="8"/>
        <v>0</v>
      </c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9">
        <v>1</v>
      </c>
      <c r="J543" s="119">
        <v>88</v>
      </c>
      <c r="K543" s="120">
        <f t="shared" si="8"/>
        <v>11.363636363636363</v>
      </c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9">
        <v>0</v>
      </c>
      <c r="J544" s="119">
        <v>34</v>
      </c>
      <c r="K544" s="120">
        <f t="shared" si="8"/>
        <v>0</v>
      </c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9">
        <v>0</v>
      </c>
      <c r="J545" s="119">
        <v>56</v>
      </c>
      <c r="K545" s="120">
        <f t="shared" si="8"/>
        <v>0</v>
      </c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9">
        <v>54</v>
      </c>
      <c r="J546" s="119">
        <v>4570</v>
      </c>
      <c r="K546" s="120">
        <f t="shared" si="8"/>
        <v>11.816192560175056</v>
      </c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9">
        <v>1</v>
      </c>
      <c r="J547" s="119">
        <v>128</v>
      </c>
      <c r="K547" s="120">
        <f t="shared" si="8"/>
        <v>7.8125</v>
      </c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9">
        <v>100</v>
      </c>
      <c r="J548" s="119">
        <v>10728</v>
      </c>
      <c r="K548" s="120">
        <f t="shared" si="8"/>
        <v>9.3214019388516043</v>
      </c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9">
        <v>17</v>
      </c>
      <c r="J549" s="119">
        <v>1723</v>
      </c>
      <c r="K549" s="120">
        <f t="shared" si="8"/>
        <v>9.8665118978525825</v>
      </c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9">
        <v>33</v>
      </c>
      <c r="J550" s="119">
        <v>3242</v>
      </c>
      <c r="K550" s="120">
        <f t="shared" si="8"/>
        <v>10.178901912399754</v>
      </c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9">
        <v>0</v>
      </c>
      <c r="J551" s="119">
        <v>26</v>
      </c>
      <c r="K551" s="120">
        <f t="shared" si="8"/>
        <v>0</v>
      </c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9">
        <v>9</v>
      </c>
      <c r="J552" s="119">
        <v>1094</v>
      </c>
      <c r="K552" s="120">
        <f t="shared" si="8"/>
        <v>8.2266910420475323</v>
      </c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9">
        <v>0</v>
      </c>
      <c r="J553" s="119">
        <v>28</v>
      </c>
      <c r="K553" s="120">
        <f t="shared" si="8"/>
        <v>0</v>
      </c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9">
        <v>0</v>
      </c>
      <c r="J554" s="119">
        <v>25</v>
      </c>
      <c r="K554" s="120">
        <f t="shared" si="8"/>
        <v>0</v>
      </c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9">
        <v>0</v>
      </c>
      <c r="J555" s="119">
        <v>17</v>
      </c>
      <c r="K555" s="120">
        <f t="shared" si="8"/>
        <v>0</v>
      </c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9">
        <v>9</v>
      </c>
      <c r="J556" s="119">
        <v>578</v>
      </c>
      <c r="K556" s="120">
        <f t="shared" si="8"/>
        <v>15.570934256055363</v>
      </c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9">
        <v>4</v>
      </c>
      <c r="J557" s="119">
        <v>94</v>
      </c>
      <c r="K557" s="120">
        <f t="shared" si="8"/>
        <v>42.553191489361701</v>
      </c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9">
        <v>1</v>
      </c>
      <c r="J558" s="119">
        <v>42</v>
      </c>
      <c r="K558" s="120">
        <f t="shared" si="8"/>
        <v>23.809523809523807</v>
      </c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9">
        <v>5</v>
      </c>
      <c r="J559" s="119">
        <v>674</v>
      </c>
      <c r="K559" s="120">
        <f t="shared" si="8"/>
        <v>7.4183976261127595</v>
      </c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9">
        <v>50</v>
      </c>
      <c r="J560" s="119">
        <v>5627</v>
      </c>
      <c r="K560" s="120">
        <f t="shared" si="8"/>
        <v>8.885729518393461</v>
      </c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9">
        <v>102</v>
      </c>
      <c r="J561" s="119">
        <v>9685</v>
      </c>
      <c r="K561" s="120">
        <f t="shared" si="8"/>
        <v>10.531750129065564</v>
      </c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9">
        <v>5</v>
      </c>
      <c r="J562" s="119">
        <v>193</v>
      </c>
      <c r="K562" s="120">
        <f t="shared" si="8"/>
        <v>25.906735751295336</v>
      </c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9">
        <v>0</v>
      </c>
      <c r="J563" s="119">
        <v>108</v>
      </c>
      <c r="K563" s="120">
        <f t="shared" si="8"/>
        <v>0</v>
      </c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9">
        <v>3</v>
      </c>
      <c r="J564" s="119">
        <v>466</v>
      </c>
      <c r="K564" s="120">
        <f t="shared" si="8"/>
        <v>6.437768240343348</v>
      </c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9">
        <v>9</v>
      </c>
      <c r="J565" s="119">
        <v>406</v>
      </c>
      <c r="K565" s="120">
        <f t="shared" si="8"/>
        <v>22.167487684729064</v>
      </c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9">
        <v>1817</v>
      </c>
      <c r="J566" s="119">
        <v>165329</v>
      </c>
      <c r="K566" s="120">
        <f t="shared" si="8"/>
        <v>10.990207404629558</v>
      </c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9">
        <v>4</v>
      </c>
      <c r="J567" s="119">
        <v>418</v>
      </c>
      <c r="K567" s="120">
        <f t="shared" si="8"/>
        <v>9.5693779904306222</v>
      </c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9">
        <v>0</v>
      </c>
      <c r="J568" s="119">
        <v>110</v>
      </c>
      <c r="K568" s="120">
        <f t="shared" si="8"/>
        <v>0</v>
      </c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9">
        <v>16</v>
      </c>
      <c r="J569" s="119">
        <v>1080</v>
      </c>
      <c r="K569" s="120">
        <f t="shared" si="8"/>
        <v>14.814814814814815</v>
      </c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9">
        <v>10</v>
      </c>
      <c r="J570" s="119">
        <v>1285</v>
      </c>
      <c r="K570" s="120">
        <f t="shared" si="8"/>
        <v>7.782101167315175</v>
      </c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9">
        <v>0</v>
      </c>
      <c r="J571" s="119">
        <v>109</v>
      </c>
      <c r="K571" s="120">
        <f t="shared" si="8"/>
        <v>0</v>
      </c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9">
        <v>1</v>
      </c>
      <c r="J572" s="119">
        <v>143</v>
      </c>
      <c r="K572" s="120">
        <f t="shared" si="8"/>
        <v>6.9930069930069934</v>
      </c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9">
        <v>59</v>
      </c>
      <c r="J573" s="119">
        <v>4568</v>
      </c>
      <c r="K573" s="120">
        <f t="shared" si="8"/>
        <v>12.915936952714535</v>
      </c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9">
        <v>1</v>
      </c>
      <c r="J574" s="119">
        <v>102</v>
      </c>
      <c r="K574" s="120">
        <f t="shared" si="8"/>
        <v>9.8039215686274517</v>
      </c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9">
        <v>0</v>
      </c>
      <c r="J575" s="119">
        <v>39</v>
      </c>
      <c r="K575" s="120">
        <f t="shared" si="8"/>
        <v>0</v>
      </c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9">
        <v>0</v>
      </c>
      <c r="J576" s="119">
        <v>46</v>
      </c>
      <c r="K576" s="120">
        <f t="shared" si="8"/>
        <v>0</v>
      </c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9">
        <v>2</v>
      </c>
      <c r="J577" s="119">
        <v>113</v>
      </c>
      <c r="K577" s="120">
        <f t="shared" si="8"/>
        <v>17.699115044247787</v>
      </c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9">
        <v>5</v>
      </c>
      <c r="J578" s="119">
        <v>619</v>
      </c>
      <c r="K578" s="120">
        <f t="shared" si="8"/>
        <v>8.0775444264943452</v>
      </c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9">
        <v>1</v>
      </c>
      <c r="J579" s="119">
        <v>344</v>
      </c>
      <c r="K579" s="120">
        <f t="shared" si="8"/>
        <v>2.9069767441860463</v>
      </c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9">
        <v>17</v>
      </c>
      <c r="J580" s="119">
        <v>1579</v>
      </c>
      <c r="K580" s="120">
        <f t="shared" ref="K580:K643" si="9">I580/J580*1000</f>
        <v>10.766307789740342</v>
      </c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9">
        <v>4</v>
      </c>
      <c r="J581" s="119">
        <v>219</v>
      </c>
      <c r="K581" s="120">
        <f t="shared" si="9"/>
        <v>18.264840182648399</v>
      </c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9">
        <v>4</v>
      </c>
      <c r="J582" s="119">
        <v>204</v>
      </c>
      <c r="K582" s="120">
        <f t="shared" si="9"/>
        <v>19.607843137254903</v>
      </c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9">
        <v>1</v>
      </c>
      <c r="J583" s="119">
        <v>72</v>
      </c>
      <c r="K583" s="120">
        <f t="shared" si="9"/>
        <v>13.888888888888888</v>
      </c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9">
        <v>7</v>
      </c>
      <c r="J584" s="119">
        <v>389</v>
      </c>
      <c r="K584" s="120">
        <f t="shared" si="9"/>
        <v>17.994858611825194</v>
      </c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9">
        <v>96</v>
      </c>
      <c r="J585" s="119">
        <v>9420</v>
      </c>
      <c r="K585" s="120">
        <f t="shared" si="9"/>
        <v>10.19108280254777</v>
      </c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9">
        <v>1</v>
      </c>
      <c r="J586" s="119">
        <v>109</v>
      </c>
      <c r="K586" s="120">
        <f t="shared" si="9"/>
        <v>9.1743119266055047</v>
      </c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9">
        <v>35</v>
      </c>
      <c r="J587" s="119">
        <v>3872</v>
      </c>
      <c r="K587" s="120">
        <f t="shared" si="9"/>
        <v>9.0392561983471076</v>
      </c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9">
        <v>52</v>
      </c>
      <c r="J588" s="119">
        <v>4482</v>
      </c>
      <c r="K588" s="120">
        <f t="shared" si="9"/>
        <v>11.601963409192326</v>
      </c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9">
        <v>0</v>
      </c>
      <c r="J589" s="119">
        <v>40</v>
      </c>
      <c r="K589" s="120">
        <f t="shared" si="9"/>
        <v>0</v>
      </c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9">
        <v>4</v>
      </c>
      <c r="J590" s="119">
        <v>105</v>
      </c>
      <c r="K590" s="120">
        <f t="shared" si="9"/>
        <v>38.095238095238102</v>
      </c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9">
        <v>4</v>
      </c>
      <c r="J591" s="119">
        <v>196</v>
      </c>
      <c r="K591" s="120">
        <f t="shared" si="9"/>
        <v>20.408163265306122</v>
      </c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9">
        <v>53</v>
      </c>
      <c r="J592" s="119">
        <v>4327</v>
      </c>
      <c r="K592" s="120">
        <f t="shared" si="9"/>
        <v>12.248671134735382</v>
      </c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9">
        <v>0</v>
      </c>
      <c r="J593" s="119">
        <v>78</v>
      </c>
      <c r="K593" s="120">
        <f t="shared" si="9"/>
        <v>0</v>
      </c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9">
        <v>1</v>
      </c>
      <c r="J594" s="119">
        <v>191</v>
      </c>
      <c r="K594" s="120">
        <f t="shared" si="9"/>
        <v>5.2356020942408383</v>
      </c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9">
        <v>0</v>
      </c>
      <c r="J595" s="119">
        <v>67</v>
      </c>
      <c r="K595" s="120">
        <f t="shared" si="9"/>
        <v>0</v>
      </c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9">
        <v>0</v>
      </c>
      <c r="J596" s="119">
        <v>68</v>
      </c>
      <c r="K596" s="120">
        <f t="shared" si="9"/>
        <v>0</v>
      </c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9">
        <v>5</v>
      </c>
      <c r="J597" s="119">
        <v>271</v>
      </c>
      <c r="K597" s="120">
        <f t="shared" si="9"/>
        <v>18.450184501845019</v>
      </c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9">
        <v>2</v>
      </c>
      <c r="J598" s="119">
        <v>251</v>
      </c>
      <c r="K598" s="120">
        <f t="shared" si="9"/>
        <v>7.9681274900398407</v>
      </c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9">
        <v>3</v>
      </c>
      <c r="J599" s="119">
        <v>119</v>
      </c>
      <c r="K599" s="120">
        <f t="shared" si="9"/>
        <v>25.210084033613445</v>
      </c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9">
        <v>0</v>
      </c>
      <c r="J600" s="119">
        <v>127</v>
      </c>
      <c r="K600" s="120">
        <f t="shared" si="9"/>
        <v>0</v>
      </c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9">
        <v>0</v>
      </c>
      <c r="J601" s="119">
        <v>29</v>
      </c>
      <c r="K601" s="120">
        <f t="shared" si="9"/>
        <v>0</v>
      </c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9">
        <v>4</v>
      </c>
      <c r="J602" s="119">
        <v>596</v>
      </c>
      <c r="K602" s="120">
        <f t="shared" si="9"/>
        <v>6.7114093959731544</v>
      </c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9">
        <v>3</v>
      </c>
      <c r="J603" s="119">
        <v>330</v>
      </c>
      <c r="K603" s="120">
        <f t="shared" si="9"/>
        <v>9.0909090909090899</v>
      </c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9">
        <v>1</v>
      </c>
      <c r="J604" s="119">
        <v>122</v>
      </c>
      <c r="K604" s="120">
        <f t="shared" si="9"/>
        <v>8.1967213114754109</v>
      </c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9">
        <v>1</v>
      </c>
      <c r="J605" s="119">
        <v>90</v>
      </c>
      <c r="K605" s="120">
        <f t="shared" si="9"/>
        <v>11.111111111111111</v>
      </c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9">
        <v>1</v>
      </c>
      <c r="J606" s="119">
        <v>209</v>
      </c>
      <c r="K606" s="120">
        <f t="shared" si="9"/>
        <v>4.7846889952153111</v>
      </c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9">
        <v>23</v>
      </c>
      <c r="J607" s="119">
        <v>1740</v>
      </c>
      <c r="K607" s="120">
        <f t="shared" si="9"/>
        <v>13.218390804597702</v>
      </c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9">
        <v>43</v>
      </c>
      <c r="J608" s="119">
        <v>3907</v>
      </c>
      <c r="K608" s="120">
        <f t="shared" si="9"/>
        <v>11.005886869721014</v>
      </c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9">
        <v>1</v>
      </c>
      <c r="J609" s="119">
        <v>68</v>
      </c>
      <c r="K609" s="120">
        <f t="shared" si="9"/>
        <v>14.705882352941176</v>
      </c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9">
        <v>5</v>
      </c>
      <c r="J610" s="119">
        <v>327</v>
      </c>
      <c r="K610" s="120">
        <f t="shared" si="9"/>
        <v>15.290519877675841</v>
      </c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9">
        <v>0</v>
      </c>
      <c r="J611" s="119">
        <v>99</v>
      </c>
      <c r="K611" s="120">
        <f t="shared" si="9"/>
        <v>0</v>
      </c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9">
        <v>9</v>
      </c>
      <c r="J612" s="119">
        <v>512</v>
      </c>
      <c r="K612" s="120">
        <f t="shared" si="9"/>
        <v>17.578125</v>
      </c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9">
        <v>1</v>
      </c>
      <c r="J613" s="119">
        <v>21</v>
      </c>
      <c r="K613" s="120">
        <f t="shared" si="9"/>
        <v>47.619047619047613</v>
      </c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9">
        <v>0</v>
      </c>
      <c r="J614" s="119">
        <v>27</v>
      </c>
      <c r="K614" s="120">
        <f t="shared" si="9"/>
        <v>0</v>
      </c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9">
        <v>1</v>
      </c>
      <c r="J615" s="119">
        <v>115</v>
      </c>
      <c r="K615" s="120">
        <f t="shared" si="9"/>
        <v>8.695652173913043</v>
      </c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9">
        <v>0</v>
      </c>
      <c r="J616" s="119">
        <v>14</v>
      </c>
      <c r="K616" s="120">
        <f t="shared" si="9"/>
        <v>0</v>
      </c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9">
        <v>4</v>
      </c>
      <c r="J617" s="119">
        <v>517</v>
      </c>
      <c r="K617" s="120">
        <f t="shared" si="9"/>
        <v>7.7369439071566735</v>
      </c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9">
        <v>1</v>
      </c>
      <c r="J618" s="119">
        <v>67</v>
      </c>
      <c r="K618" s="120">
        <f t="shared" si="9"/>
        <v>14.925373134328359</v>
      </c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9">
        <v>0</v>
      </c>
      <c r="J619" s="119">
        <v>66</v>
      </c>
      <c r="K619" s="120">
        <f t="shared" si="9"/>
        <v>0</v>
      </c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9">
        <v>5</v>
      </c>
      <c r="J620" s="119">
        <v>779</v>
      </c>
      <c r="K620" s="120">
        <f t="shared" si="9"/>
        <v>6.4184852374839538</v>
      </c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9">
        <v>2</v>
      </c>
      <c r="J621" s="119">
        <v>118</v>
      </c>
      <c r="K621" s="120">
        <f t="shared" si="9"/>
        <v>16.949152542372882</v>
      </c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9">
        <v>0</v>
      </c>
      <c r="J622" s="119">
        <v>12</v>
      </c>
      <c r="K622" s="120">
        <f t="shared" si="9"/>
        <v>0</v>
      </c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9">
        <v>0</v>
      </c>
      <c r="J623" s="119">
        <v>13</v>
      </c>
      <c r="K623" s="120">
        <f t="shared" si="9"/>
        <v>0</v>
      </c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9">
        <v>1</v>
      </c>
      <c r="J624" s="119">
        <v>77</v>
      </c>
      <c r="K624" s="120">
        <f t="shared" si="9"/>
        <v>12.987012987012989</v>
      </c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9">
        <v>12</v>
      </c>
      <c r="J625" s="119">
        <v>1391</v>
      </c>
      <c r="K625" s="120">
        <f t="shared" si="9"/>
        <v>8.6268871315600286</v>
      </c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9">
        <v>1</v>
      </c>
      <c r="J626" s="119">
        <v>94</v>
      </c>
      <c r="K626" s="120">
        <f t="shared" si="9"/>
        <v>10.638297872340425</v>
      </c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9">
        <v>1</v>
      </c>
      <c r="J627" s="119">
        <v>95</v>
      </c>
      <c r="K627" s="120">
        <f t="shared" si="9"/>
        <v>10.526315789473683</v>
      </c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9">
        <v>0</v>
      </c>
      <c r="J628" s="119">
        <v>34</v>
      </c>
      <c r="K628" s="120">
        <f t="shared" si="9"/>
        <v>0</v>
      </c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9">
        <v>0</v>
      </c>
      <c r="J629" s="119">
        <v>86</v>
      </c>
      <c r="K629" s="120">
        <f t="shared" si="9"/>
        <v>0</v>
      </c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9">
        <v>0</v>
      </c>
      <c r="J630" s="119">
        <v>21</v>
      </c>
      <c r="K630" s="120">
        <f t="shared" si="9"/>
        <v>0</v>
      </c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9">
        <v>2</v>
      </c>
      <c r="J631" s="119">
        <v>136</v>
      </c>
      <c r="K631" s="120">
        <f t="shared" si="9"/>
        <v>14.705882352941176</v>
      </c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9">
        <v>1</v>
      </c>
      <c r="J632" s="119">
        <v>177</v>
      </c>
      <c r="K632" s="120">
        <f t="shared" si="9"/>
        <v>5.6497175141242941</v>
      </c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9">
        <v>9</v>
      </c>
      <c r="J633" s="119">
        <v>1432</v>
      </c>
      <c r="K633" s="120">
        <f t="shared" si="9"/>
        <v>6.2849162011173192</v>
      </c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9">
        <v>4</v>
      </c>
      <c r="J634" s="119">
        <v>320</v>
      </c>
      <c r="K634" s="120">
        <f t="shared" si="9"/>
        <v>12.5</v>
      </c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9">
        <v>0</v>
      </c>
      <c r="J635" s="119">
        <v>116</v>
      </c>
      <c r="K635" s="120">
        <f t="shared" si="9"/>
        <v>0</v>
      </c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9">
        <v>2</v>
      </c>
      <c r="J636" s="119">
        <v>566</v>
      </c>
      <c r="K636" s="120">
        <f t="shared" si="9"/>
        <v>3.5335689045936394</v>
      </c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9">
        <v>3</v>
      </c>
      <c r="J637" s="119">
        <v>756</v>
      </c>
      <c r="K637" s="120">
        <f t="shared" si="9"/>
        <v>3.9682539682539679</v>
      </c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9">
        <v>25</v>
      </c>
      <c r="J638" s="119">
        <v>1427</v>
      </c>
      <c r="K638" s="120">
        <f t="shared" si="9"/>
        <v>17.519271198318151</v>
      </c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9">
        <v>0</v>
      </c>
      <c r="J639" s="119">
        <v>126</v>
      </c>
      <c r="K639" s="120">
        <f t="shared" si="9"/>
        <v>0</v>
      </c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9">
        <v>5</v>
      </c>
      <c r="J640" s="119">
        <v>925</v>
      </c>
      <c r="K640" s="120">
        <f t="shared" si="9"/>
        <v>5.4054054054054053</v>
      </c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9">
        <v>5</v>
      </c>
      <c r="J641" s="119">
        <v>232</v>
      </c>
      <c r="K641" s="120">
        <f t="shared" si="9"/>
        <v>21.551724137931036</v>
      </c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9">
        <v>0</v>
      </c>
      <c r="J642" s="119">
        <v>95</v>
      </c>
      <c r="K642" s="120">
        <f t="shared" si="9"/>
        <v>0</v>
      </c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9">
        <v>0</v>
      </c>
      <c r="J643" s="119">
        <v>15</v>
      </c>
      <c r="K643" s="120">
        <f t="shared" si="9"/>
        <v>0</v>
      </c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9">
        <v>26</v>
      </c>
      <c r="J644" s="119">
        <v>1683</v>
      </c>
      <c r="K644" s="120">
        <f t="shared" ref="K644:K650" si="10">I644/J644*1000</f>
        <v>15.448603683897801</v>
      </c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9">
        <v>8</v>
      </c>
      <c r="J645" s="119">
        <v>1130</v>
      </c>
      <c r="K645" s="120">
        <f t="shared" si="10"/>
        <v>7.0796460176991154</v>
      </c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9">
        <v>1</v>
      </c>
      <c r="J646" s="119">
        <v>25</v>
      </c>
      <c r="K646" s="120">
        <f t="shared" si="10"/>
        <v>40</v>
      </c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9">
        <v>0</v>
      </c>
      <c r="J647" s="119">
        <v>182</v>
      </c>
      <c r="K647" s="120">
        <f t="shared" si="10"/>
        <v>0</v>
      </c>
    </row>
    <row r="648" spans="1:11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19">
        <v>2</v>
      </c>
      <c r="J648" s="119">
        <v>137</v>
      </c>
      <c r="K648" s="120">
        <f t="shared" si="10"/>
        <v>14.598540145985401</v>
      </c>
    </row>
    <row r="649" spans="1:11" x14ac:dyDescent="0.25">
      <c r="A649" s="58" t="s">
        <v>787</v>
      </c>
      <c r="B649" s="58"/>
      <c r="C649" s="58"/>
      <c r="D649" s="58"/>
      <c r="E649" s="58"/>
      <c r="F649" s="58"/>
      <c r="G649" s="58"/>
      <c r="H649" s="58"/>
      <c r="I649" s="119">
        <v>0</v>
      </c>
      <c r="J649" s="119">
        <v>3</v>
      </c>
      <c r="K649" s="120">
        <f t="shared" si="10"/>
        <v>0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6494</v>
      </c>
      <c r="J650" s="122">
        <v>604746</v>
      </c>
      <c r="K650" s="120">
        <f t="shared" si="10"/>
        <v>10.738392647491674</v>
      </c>
    </row>
    <row r="652" spans="1:11" x14ac:dyDescent="0.25">
      <c r="A652" t="s">
        <v>1497</v>
      </c>
    </row>
    <row r="653" spans="1:11" x14ac:dyDescent="0.25">
      <c r="A653" t="s">
        <v>1498</v>
      </c>
    </row>
    <row r="654" spans="1:11" x14ac:dyDescent="0.25">
      <c r="A654" s="51"/>
    </row>
    <row r="655" spans="1:11" x14ac:dyDescent="0.25">
      <c r="A655" s="78">
        <v>43523</v>
      </c>
    </row>
  </sheetData>
  <sortState ref="N4:O648">
    <sortCondition ref="N3"/>
  </sortState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7"/>
  <sheetViews>
    <sheetView workbookViewId="0"/>
  </sheetViews>
  <sheetFormatPr defaultRowHeight="15" x14ac:dyDescent="0.25"/>
  <cols>
    <col min="1" max="1" width="10.42578125" style="51" bestFit="1" customWidth="1"/>
    <col min="2" max="2" width="23.7109375" style="51" bestFit="1" customWidth="1"/>
    <col min="3" max="3" width="8.85546875" style="51" bestFit="1" customWidth="1"/>
    <col min="4" max="4" width="7.28515625" style="51" bestFit="1" customWidth="1"/>
    <col min="5" max="5" width="9.140625" style="51"/>
    <col min="6" max="6" width="27.7109375" style="51" bestFit="1" customWidth="1"/>
    <col min="7" max="7" width="7.42578125" style="51" bestFit="1" customWidth="1"/>
    <col min="8" max="8" width="20" style="51" bestFit="1" customWidth="1"/>
    <col min="19" max="16384" width="9.140625" style="51"/>
  </cols>
  <sheetData>
    <row r="1" spans="1:19" ht="15.75" x14ac:dyDescent="0.25">
      <c r="A1" s="171" t="s">
        <v>1499</v>
      </c>
    </row>
    <row r="3" spans="1:19" ht="51" x14ac:dyDescent="0.2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1500</v>
      </c>
      <c r="J3" s="172"/>
      <c r="K3" s="172"/>
      <c r="L3" s="172"/>
      <c r="M3" s="172"/>
      <c r="N3" s="172"/>
      <c r="O3" s="172"/>
      <c r="P3" s="172"/>
      <c r="Q3" s="172"/>
      <c r="R3" s="172"/>
      <c r="S3" s="93"/>
    </row>
    <row r="4" spans="1:19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2">
        <v>0</v>
      </c>
      <c r="J4" s="80"/>
      <c r="K4" s="93"/>
      <c r="L4" s="93"/>
      <c r="M4" s="80"/>
      <c r="N4" s="80"/>
      <c r="O4" s="80"/>
      <c r="P4" s="80"/>
      <c r="Q4" s="80"/>
      <c r="R4" s="80"/>
      <c r="S4" s="93"/>
    </row>
    <row r="5" spans="1:19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7">
        <v>0</v>
      </c>
      <c r="J5" s="80"/>
      <c r="K5" s="80"/>
      <c r="L5" s="80"/>
      <c r="M5" s="80"/>
      <c r="N5" s="80"/>
      <c r="O5" s="80"/>
      <c r="P5" s="80"/>
      <c r="Q5" s="80"/>
      <c r="R5" s="80"/>
      <c r="S5" s="93"/>
    </row>
    <row r="6" spans="1:19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7">
        <v>0</v>
      </c>
      <c r="J6" s="80"/>
      <c r="K6" s="80"/>
      <c r="L6" s="80"/>
      <c r="M6" s="80"/>
      <c r="N6" s="80"/>
      <c r="O6" s="80"/>
      <c r="P6" s="80"/>
      <c r="Q6" s="80"/>
      <c r="R6" s="80"/>
      <c r="S6" s="93"/>
    </row>
    <row r="7" spans="1:19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7">
        <v>1</v>
      </c>
      <c r="J7" s="80"/>
      <c r="K7" s="80"/>
      <c r="L7" s="80"/>
      <c r="M7" s="80"/>
      <c r="N7" s="80"/>
      <c r="O7" s="80"/>
      <c r="P7" s="80"/>
      <c r="Q7" s="80"/>
      <c r="R7" s="80"/>
      <c r="S7" s="93"/>
    </row>
    <row r="8" spans="1:19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7">
        <v>0</v>
      </c>
      <c r="J8" s="80"/>
      <c r="K8" s="80"/>
      <c r="L8" s="80"/>
      <c r="M8" s="80"/>
      <c r="N8" s="80"/>
      <c r="O8" s="80"/>
      <c r="P8" s="80"/>
      <c r="Q8" s="80"/>
      <c r="R8" s="80"/>
      <c r="S8" s="93"/>
    </row>
    <row r="9" spans="1:19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7">
        <v>0</v>
      </c>
      <c r="J9" s="80"/>
      <c r="K9" s="80"/>
      <c r="L9" s="80"/>
      <c r="M9" s="80"/>
      <c r="N9" s="80"/>
      <c r="O9" s="80"/>
      <c r="P9" s="80"/>
      <c r="Q9" s="80"/>
      <c r="R9" s="80"/>
      <c r="S9" s="93"/>
    </row>
    <row r="10" spans="1:19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7">
        <v>0</v>
      </c>
      <c r="J10" s="80"/>
      <c r="K10" s="80"/>
      <c r="L10" s="80"/>
      <c r="M10" s="80"/>
      <c r="N10" s="80"/>
      <c r="O10" s="80"/>
      <c r="P10" s="80"/>
      <c r="Q10" s="80"/>
      <c r="R10" s="80"/>
      <c r="S10" s="93"/>
    </row>
    <row r="11" spans="1:19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7">
        <v>0</v>
      </c>
      <c r="J11" s="80"/>
      <c r="K11" s="80"/>
      <c r="L11" s="80"/>
      <c r="M11" s="80"/>
      <c r="N11" s="80"/>
      <c r="O11" s="80"/>
      <c r="P11" s="80"/>
      <c r="Q11" s="80"/>
      <c r="R11" s="80"/>
      <c r="S11" s="93"/>
    </row>
    <row r="12" spans="1:19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7">
        <v>0</v>
      </c>
      <c r="J12" s="80"/>
      <c r="K12" s="80"/>
      <c r="L12" s="80"/>
      <c r="M12" s="80"/>
      <c r="N12" s="80"/>
      <c r="O12" s="80"/>
      <c r="P12" s="80"/>
      <c r="Q12" s="80"/>
      <c r="R12" s="80"/>
      <c r="S12" s="93"/>
    </row>
    <row r="13" spans="1:19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7">
        <v>0</v>
      </c>
      <c r="J13" s="80"/>
      <c r="K13" s="80"/>
      <c r="L13" s="80"/>
      <c r="M13" s="80"/>
      <c r="N13" s="80"/>
      <c r="O13" s="80"/>
      <c r="P13" s="80"/>
      <c r="Q13" s="80"/>
      <c r="R13" s="80"/>
      <c r="S13" s="93"/>
    </row>
    <row r="14" spans="1:19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7">
        <v>0</v>
      </c>
      <c r="J14" s="80"/>
      <c r="K14" s="80"/>
      <c r="L14" s="80"/>
      <c r="M14" s="80"/>
      <c r="N14" s="80"/>
      <c r="O14" s="80"/>
      <c r="P14" s="80"/>
      <c r="Q14" s="80"/>
      <c r="R14" s="80"/>
      <c r="S14" s="93"/>
    </row>
    <row r="15" spans="1:19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7">
        <v>0</v>
      </c>
      <c r="J15" s="80"/>
      <c r="K15" s="80"/>
      <c r="L15" s="80"/>
      <c r="M15" s="80"/>
      <c r="N15" s="80"/>
      <c r="O15" s="80"/>
      <c r="P15" s="80"/>
      <c r="Q15" s="80"/>
      <c r="R15" s="80"/>
      <c r="S15" s="93"/>
    </row>
    <row r="16" spans="1:19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7">
        <v>0</v>
      </c>
      <c r="J16" s="80"/>
      <c r="K16" s="80"/>
      <c r="L16" s="80"/>
      <c r="M16" s="80"/>
      <c r="N16" s="80"/>
      <c r="O16" s="80"/>
      <c r="P16" s="80"/>
      <c r="Q16" s="80"/>
      <c r="R16" s="80"/>
      <c r="S16" s="93"/>
    </row>
    <row r="17" spans="1:19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7">
        <v>0</v>
      </c>
      <c r="J17" s="80"/>
      <c r="K17" s="80"/>
      <c r="L17" s="80"/>
      <c r="M17" s="80"/>
      <c r="N17" s="80"/>
      <c r="O17" s="80"/>
      <c r="P17" s="80"/>
      <c r="Q17" s="80"/>
      <c r="R17" s="80"/>
      <c r="S17" s="93"/>
    </row>
    <row r="18" spans="1:19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7">
        <v>0</v>
      </c>
      <c r="J18" s="80"/>
      <c r="K18" s="80"/>
      <c r="L18" s="80"/>
      <c r="M18" s="80"/>
      <c r="N18" s="80"/>
      <c r="O18" s="80"/>
      <c r="P18" s="80"/>
      <c r="Q18" s="80"/>
      <c r="R18" s="80"/>
      <c r="S18" s="93"/>
    </row>
    <row r="19" spans="1:19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7">
        <v>0</v>
      </c>
      <c r="J19" s="80"/>
      <c r="K19" s="80"/>
      <c r="L19" s="80"/>
      <c r="M19" s="80"/>
      <c r="N19" s="80"/>
      <c r="O19" s="80"/>
      <c r="P19" s="80"/>
      <c r="Q19" s="80"/>
      <c r="R19" s="80"/>
      <c r="S19" s="93"/>
    </row>
    <row r="20" spans="1:19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7">
        <v>0</v>
      </c>
      <c r="J20" s="80"/>
      <c r="K20" s="80"/>
      <c r="L20" s="80"/>
      <c r="M20" s="80"/>
      <c r="N20" s="80"/>
      <c r="O20" s="80"/>
      <c r="P20" s="80"/>
      <c r="Q20" s="80"/>
      <c r="R20" s="80"/>
      <c r="S20" s="93"/>
    </row>
    <row r="21" spans="1:19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7">
        <v>0</v>
      </c>
      <c r="J21" s="80"/>
      <c r="K21" s="80"/>
      <c r="L21" s="80"/>
      <c r="M21" s="80"/>
      <c r="N21" s="80"/>
      <c r="O21" s="80"/>
      <c r="P21" s="80"/>
      <c r="Q21" s="80"/>
      <c r="R21" s="80"/>
      <c r="S21" s="93"/>
    </row>
    <row r="22" spans="1:19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7">
        <v>1</v>
      </c>
      <c r="J22" s="80"/>
      <c r="K22" s="80"/>
      <c r="L22" s="80"/>
      <c r="M22" s="80"/>
      <c r="N22" s="80"/>
      <c r="O22" s="80"/>
      <c r="P22" s="80"/>
      <c r="Q22" s="80"/>
      <c r="R22" s="80"/>
      <c r="S22" s="93"/>
    </row>
    <row r="23" spans="1:19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7">
        <v>0</v>
      </c>
      <c r="J23" s="80"/>
      <c r="K23" s="80"/>
      <c r="L23" s="80"/>
      <c r="M23" s="80"/>
      <c r="N23" s="80"/>
      <c r="O23" s="80"/>
      <c r="P23" s="80"/>
      <c r="Q23" s="80"/>
      <c r="R23" s="80"/>
      <c r="S23" s="93"/>
    </row>
    <row r="24" spans="1:19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7">
        <v>0</v>
      </c>
      <c r="J24" s="80"/>
      <c r="K24" s="80"/>
      <c r="L24" s="80"/>
      <c r="M24" s="80"/>
      <c r="N24" s="80"/>
      <c r="O24" s="80"/>
      <c r="P24" s="80"/>
      <c r="Q24" s="80"/>
      <c r="R24" s="80"/>
      <c r="S24" s="93"/>
    </row>
    <row r="25" spans="1:19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7">
        <v>0</v>
      </c>
      <c r="J25" s="80"/>
      <c r="K25" s="80"/>
      <c r="L25" s="80"/>
      <c r="M25" s="80"/>
      <c r="N25" s="80"/>
      <c r="O25" s="80"/>
      <c r="P25" s="80"/>
      <c r="Q25" s="80"/>
      <c r="R25" s="80"/>
      <c r="S25" s="93"/>
    </row>
    <row r="26" spans="1:19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7">
        <v>0</v>
      </c>
      <c r="J26" s="80"/>
      <c r="K26" s="80"/>
      <c r="L26" s="80"/>
      <c r="M26" s="80"/>
      <c r="N26" s="80"/>
      <c r="O26" s="80"/>
      <c r="P26" s="80"/>
      <c r="Q26" s="80"/>
      <c r="R26" s="80"/>
      <c r="S26" s="93"/>
    </row>
    <row r="27" spans="1:19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7">
        <v>0</v>
      </c>
      <c r="J27" s="80"/>
      <c r="K27" s="80"/>
      <c r="L27" s="80"/>
      <c r="M27" s="80"/>
      <c r="N27" s="80"/>
      <c r="O27" s="80"/>
      <c r="P27" s="80"/>
      <c r="Q27" s="80"/>
      <c r="R27" s="80"/>
      <c r="S27" s="93"/>
    </row>
    <row r="28" spans="1:19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7">
        <v>0</v>
      </c>
      <c r="J28" s="80"/>
      <c r="K28" s="80"/>
      <c r="L28" s="80"/>
      <c r="M28" s="80"/>
      <c r="N28" s="80"/>
      <c r="O28" s="80"/>
      <c r="P28" s="80"/>
      <c r="Q28" s="80"/>
      <c r="R28" s="80"/>
      <c r="S28" s="93"/>
    </row>
    <row r="29" spans="1:19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7">
        <v>0</v>
      </c>
      <c r="J29" s="80"/>
      <c r="K29" s="80"/>
      <c r="L29" s="80"/>
      <c r="M29" s="80"/>
      <c r="N29" s="80"/>
      <c r="O29" s="80"/>
      <c r="P29" s="80"/>
      <c r="Q29" s="80"/>
      <c r="R29" s="80"/>
      <c r="S29" s="93"/>
    </row>
    <row r="30" spans="1:19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7">
        <v>0</v>
      </c>
      <c r="J30" s="80"/>
      <c r="K30" s="80"/>
      <c r="L30" s="80"/>
      <c r="M30" s="80"/>
      <c r="N30" s="80"/>
      <c r="O30" s="80"/>
      <c r="P30" s="80"/>
      <c r="Q30" s="80"/>
      <c r="R30" s="80"/>
      <c r="S30" s="93"/>
    </row>
    <row r="31" spans="1:19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7">
        <v>0</v>
      </c>
      <c r="J31" s="80"/>
      <c r="K31" s="80"/>
      <c r="L31" s="80"/>
      <c r="M31" s="80"/>
      <c r="N31" s="80"/>
      <c r="O31" s="80"/>
      <c r="P31" s="80"/>
      <c r="Q31" s="80"/>
      <c r="R31" s="80"/>
      <c r="S31" s="93"/>
    </row>
    <row r="32" spans="1:19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7">
        <v>0</v>
      </c>
      <c r="J32" s="80"/>
      <c r="K32" s="80"/>
      <c r="L32" s="80"/>
      <c r="M32" s="80"/>
      <c r="N32" s="80"/>
      <c r="O32" s="80"/>
      <c r="P32" s="80"/>
      <c r="Q32" s="80"/>
      <c r="R32" s="80"/>
      <c r="S32" s="93"/>
    </row>
    <row r="33" spans="1:19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7">
        <v>0</v>
      </c>
      <c r="J33" s="80"/>
      <c r="K33" s="80"/>
      <c r="L33" s="80"/>
      <c r="M33" s="80"/>
      <c r="N33" s="80"/>
      <c r="O33" s="80"/>
      <c r="P33" s="80"/>
      <c r="Q33" s="80"/>
      <c r="R33" s="80"/>
      <c r="S33" s="93"/>
    </row>
    <row r="34" spans="1:19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7">
        <v>0</v>
      </c>
      <c r="J34" s="80"/>
      <c r="K34" s="80"/>
      <c r="L34" s="80"/>
      <c r="M34" s="80"/>
      <c r="N34" s="80"/>
      <c r="O34" s="80"/>
      <c r="P34" s="80"/>
      <c r="Q34" s="80"/>
      <c r="R34" s="80"/>
      <c r="S34" s="93"/>
    </row>
    <row r="35" spans="1:19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7">
        <v>0</v>
      </c>
      <c r="J35" s="80"/>
      <c r="K35" s="80"/>
      <c r="L35" s="80"/>
      <c r="M35" s="80"/>
      <c r="N35" s="80"/>
      <c r="O35" s="80"/>
      <c r="P35" s="80"/>
      <c r="Q35" s="80"/>
      <c r="R35" s="80"/>
      <c r="S35" s="93"/>
    </row>
    <row r="36" spans="1:19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7">
        <v>0</v>
      </c>
      <c r="J36" s="80"/>
      <c r="K36" s="80"/>
      <c r="L36" s="80"/>
      <c r="M36" s="80"/>
      <c r="N36" s="80"/>
      <c r="O36" s="80"/>
      <c r="P36" s="80"/>
      <c r="Q36" s="80"/>
      <c r="R36" s="80"/>
      <c r="S36" s="93"/>
    </row>
    <row r="37" spans="1:19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7">
        <v>1</v>
      </c>
      <c r="J37" s="80"/>
      <c r="K37" s="80"/>
      <c r="L37" s="80"/>
      <c r="M37" s="80"/>
      <c r="N37" s="80"/>
      <c r="O37" s="80"/>
      <c r="P37" s="80"/>
      <c r="Q37" s="80"/>
      <c r="R37" s="80"/>
      <c r="S37" s="93"/>
    </row>
    <row r="38" spans="1:19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7">
        <v>0</v>
      </c>
      <c r="J38" s="80"/>
      <c r="K38" s="80"/>
      <c r="L38" s="80"/>
      <c r="M38" s="80"/>
      <c r="N38" s="80"/>
      <c r="O38" s="80"/>
      <c r="P38" s="80"/>
      <c r="Q38" s="80"/>
      <c r="R38" s="80"/>
      <c r="S38" s="93"/>
    </row>
    <row r="39" spans="1:19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7">
        <v>0</v>
      </c>
      <c r="J39" s="80"/>
      <c r="K39" s="80"/>
      <c r="L39" s="80"/>
      <c r="M39" s="80"/>
      <c r="N39" s="80"/>
      <c r="O39" s="80"/>
      <c r="P39" s="80"/>
      <c r="Q39" s="80"/>
      <c r="R39" s="80"/>
      <c r="S39" s="93"/>
    </row>
    <row r="40" spans="1:19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7">
        <v>0</v>
      </c>
      <c r="J40" s="80"/>
      <c r="K40" s="80"/>
      <c r="L40" s="80"/>
      <c r="M40" s="80"/>
      <c r="N40" s="80"/>
      <c r="O40" s="80"/>
      <c r="P40" s="80"/>
      <c r="Q40" s="80"/>
      <c r="R40" s="80"/>
      <c r="S40" s="93"/>
    </row>
    <row r="41" spans="1:19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7">
        <v>2</v>
      </c>
      <c r="J41" s="80"/>
      <c r="K41" s="80"/>
      <c r="L41" s="80"/>
      <c r="M41" s="80"/>
      <c r="N41" s="80"/>
      <c r="O41" s="80"/>
      <c r="P41" s="80"/>
      <c r="Q41" s="80"/>
      <c r="R41" s="80"/>
      <c r="S41" s="93"/>
    </row>
    <row r="42" spans="1:19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7">
        <v>1</v>
      </c>
      <c r="J42" s="80"/>
      <c r="K42" s="80"/>
      <c r="L42" s="80"/>
      <c r="M42" s="80"/>
      <c r="N42" s="80"/>
      <c r="O42" s="80"/>
      <c r="P42" s="80"/>
      <c r="Q42" s="80"/>
      <c r="R42" s="80"/>
      <c r="S42" s="93"/>
    </row>
    <row r="43" spans="1:19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7">
        <v>0</v>
      </c>
      <c r="J43" s="80"/>
      <c r="K43" s="80"/>
      <c r="L43" s="80"/>
      <c r="M43" s="80"/>
      <c r="N43" s="80"/>
      <c r="O43" s="80"/>
      <c r="P43" s="80"/>
      <c r="Q43" s="80"/>
      <c r="R43" s="80"/>
      <c r="S43" s="93"/>
    </row>
    <row r="44" spans="1:19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7">
        <v>0</v>
      </c>
      <c r="J44" s="80"/>
      <c r="K44" s="80"/>
      <c r="L44" s="80"/>
      <c r="M44" s="80"/>
      <c r="N44" s="80"/>
      <c r="O44" s="80"/>
      <c r="P44" s="80"/>
      <c r="Q44" s="80"/>
      <c r="R44" s="80"/>
      <c r="S44" s="93"/>
    </row>
    <row r="45" spans="1:19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7">
        <v>0</v>
      </c>
      <c r="J45" s="80"/>
      <c r="K45" s="80"/>
      <c r="L45" s="80"/>
      <c r="M45" s="80"/>
      <c r="N45" s="80"/>
      <c r="O45" s="80"/>
      <c r="P45" s="80"/>
      <c r="Q45" s="80"/>
      <c r="R45" s="80"/>
      <c r="S45" s="93"/>
    </row>
    <row r="46" spans="1:19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7">
        <v>0</v>
      </c>
      <c r="J46" s="80"/>
      <c r="K46" s="80"/>
      <c r="L46" s="80"/>
      <c r="M46" s="80"/>
      <c r="N46" s="80"/>
      <c r="O46" s="80"/>
      <c r="P46" s="80"/>
      <c r="Q46" s="80"/>
      <c r="R46" s="80"/>
      <c r="S46" s="93"/>
    </row>
    <row r="47" spans="1:19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7">
        <v>0</v>
      </c>
      <c r="J47" s="80"/>
      <c r="K47" s="80"/>
      <c r="L47" s="80"/>
      <c r="M47" s="80"/>
      <c r="N47" s="80"/>
      <c r="O47" s="80"/>
      <c r="P47" s="80"/>
      <c r="Q47" s="80"/>
      <c r="R47" s="80"/>
      <c r="S47" s="93"/>
    </row>
    <row r="48" spans="1:19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7">
        <v>0</v>
      </c>
      <c r="J48" s="80"/>
      <c r="K48" s="80"/>
      <c r="L48" s="80"/>
      <c r="M48" s="80"/>
      <c r="N48" s="80"/>
      <c r="O48" s="80"/>
      <c r="P48" s="80"/>
      <c r="Q48" s="80"/>
      <c r="R48" s="80"/>
      <c r="S48" s="93"/>
    </row>
    <row r="49" spans="1:19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7">
        <v>0</v>
      </c>
      <c r="J49" s="80"/>
      <c r="K49" s="80"/>
      <c r="L49" s="80"/>
      <c r="M49" s="80"/>
      <c r="N49" s="80"/>
      <c r="O49" s="80"/>
      <c r="P49" s="80"/>
      <c r="Q49" s="80"/>
      <c r="R49" s="80"/>
      <c r="S49" s="93"/>
    </row>
    <row r="50" spans="1:19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7">
        <v>0</v>
      </c>
      <c r="J50" s="80"/>
      <c r="K50" s="80"/>
      <c r="L50" s="80"/>
      <c r="M50" s="80"/>
      <c r="N50" s="80"/>
      <c r="O50" s="80"/>
      <c r="P50" s="80"/>
      <c r="Q50" s="80"/>
      <c r="R50" s="80"/>
      <c r="S50" s="93"/>
    </row>
    <row r="51" spans="1:19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7">
        <v>1</v>
      </c>
      <c r="J51" s="80"/>
      <c r="K51" s="80"/>
      <c r="L51" s="80"/>
      <c r="M51" s="80"/>
      <c r="N51" s="80"/>
      <c r="O51" s="80"/>
      <c r="P51" s="80"/>
      <c r="Q51" s="80"/>
      <c r="R51" s="80"/>
      <c r="S51" s="93"/>
    </row>
    <row r="52" spans="1:19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7">
        <v>0</v>
      </c>
      <c r="J52" s="80"/>
      <c r="K52" s="80"/>
      <c r="L52" s="80"/>
      <c r="M52" s="80"/>
      <c r="N52" s="80"/>
      <c r="O52" s="80"/>
      <c r="P52" s="80"/>
      <c r="Q52" s="80"/>
      <c r="R52" s="80"/>
      <c r="S52" s="93"/>
    </row>
    <row r="53" spans="1:19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7">
        <v>0</v>
      </c>
      <c r="J53" s="80"/>
      <c r="K53" s="80"/>
      <c r="L53" s="80"/>
      <c r="M53" s="80"/>
      <c r="N53" s="80"/>
      <c r="O53" s="80"/>
      <c r="P53" s="80"/>
      <c r="Q53" s="80"/>
      <c r="R53" s="80"/>
      <c r="S53" s="93"/>
    </row>
    <row r="54" spans="1:19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7">
        <v>0</v>
      </c>
      <c r="J54" s="80"/>
      <c r="K54" s="80"/>
      <c r="L54" s="80"/>
      <c r="M54" s="80"/>
      <c r="N54" s="80"/>
      <c r="O54" s="80"/>
      <c r="P54" s="80"/>
      <c r="Q54" s="80"/>
      <c r="R54" s="80"/>
      <c r="S54" s="93"/>
    </row>
    <row r="55" spans="1:19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7">
        <v>0</v>
      </c>
      <c r="J55" s="80"/>
      <c r="K55" s="80"/>
      <c r="L55" s="80"/>
      <c r="M55" s="80"/>
      <c r="N55" s="80"/>
      <c r="O55" s="80"/>
      <c r="P55" s="80"/>
      <c r="Q55" s="80"/>
      <c r="R55" s="80"/>
      <c r="S55" s="93"/>
    </row>
    <row r="56" spans="1:19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7">
        <v>0</v>
      </c>
      <c r="J56" s="80"/>
      <c r="K56" s="80"/>
      <c r="L56" s="80"/>
      <c r="M56" s="80"/>
      <c r="N56" s="80"/>
      <c r="O56" s="80"/>
      <c r="P56" s="80"/>
      <c r="Q56" s="80"/>
      <c r="R56" s="80"/>
      <c r="S56" s="93"/>
    </row>
    <row r="57" spans="1:19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7">
        <v>0</v>
      </c>
      <c r="J57" s="80"/>
      <c r="K57" s="80"/>
      <c r="L57" s="80"/>
      <c r="M57" s="80"/>
      <c r="N57" s="80"/>
      <c r="O57" s="80"/>
      <c r="P57" s="80"/>
      <c r="Q57" s="80"/>
      <c r="R57" s="80"/>
      <c r="S57" s="93"/>
    </row>
    <row r="58" spans="1:19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7">
        <v>0</v>
      </c>
      <c r="J58" s="80"/>
      <c r="K58" s="80"/>
      <c r="L58" s="80"/>
      <c r="M58" s="80"/>
      <c r="N58" s="80"/>
      <c r="O58" s="80"/>
      <c r="P58" s="80"/>
      <c r="Q58" s="80"/>
      <c r="R58" s="80"/>
      <c r="S58" s="93"/>
    </row>
    <row r="59" spans="1:19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7">
        <v>0</v>
      </c>
      <c r="J59" s="80"/>
      <c r="K59" s="80"/>
      <c r="L59" s="80"/>
      <c r="M59" s="80"/>
      <c r="N59" s="80"/>
      <c r="O59" s="80"/>
      <c r="P59" s="80"/>
      <c r="Q59" s="80"/>
      <c r="R59" s="80"/>
      <c r="S59" s="93"/>
    </row>
    <row r="60" spans="1:19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7">
        <v>0</v>
      </c>
      <c r="J60" s="80"/>
      <c r="K60" s="80"/>
      <c r="L60" s="80"/>
      <c r="M60" s="80"/>
      <c r="N60" s="80"/>
      <c r="O60" s="80"/>
      <c r="P60" s="80"/>
      <c r="Q60" s="80"/>
      <c r="R60" s="80"/>
      <c r="S60" s="93"/>
    </row>
    <row r="61" spans="1:19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7">
        <v>0</v>
      </c>
      <c r="J61" s="80"/>
      <c r="K61" s="80"/>
      <c r="L61" s="80"/>
      <c r="M61" s="80"/>
      <c r="N61" s="80"/>
      <c r="O61" s="80"/>
      <c r="P61" s="80"/>
      <c r="Q61" s="80"/>
      <c r="R61" s="80"/>
      <c r="S61" s="93"/>
    </row>
    <row r="62" spans="1:19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7">
        <v>0</v>
      </c>
      <c r="J62" s="80"/>
      <c r="K62" s="80"/>
      <c r="L62" s="80"/>
      <c r="M62" s="80"/>
      <c r="N62" s="80"/>
      <c r="O62" s="80"/>
      <c r="P62" s="80"/>
      <c r="Q62" s="80"/>
      <c r="R62" s="80"/>
      <c r="S62" s="93"/>
    </row>
    <row r="63" spans="1:19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7">
        <v>0</v>
      </c>
      <c r="J63" s="80"/>
      <c r="K63" s="80"/>
      <c r="L63" s="80"/>
      <c r="M63" s="80"/>
      <c r="N63" s="80"/>
      <c r="O63" s="80"/>
      <c r="P63" s="80"/>
      <c r="Q63" s="80"/>
      <c r="R63" s="80"/>
      <c r="S63" s="93"/>
    </row>
    <row r="64" spans="1:19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7">
        <v>0</v>
      </c>
      <c r="J64" s="80"/>
      <c r="K64" s="80"/>
      <c r="L64" s="80"/>
      <c r="M64" s="80"/>
      <c r="N64" s="80"/>
      <c r="O64" s="80"/>
      <c r="P64" s="80"/>
      <c r="Q64" s="80"/>
      <c r="R64" s="80"/>
      <c r="S64" s="93"/>
    </row>
    <row r="65" spans="1:19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7">
        <v>0</v>
      </c>
      <c r="J65" s="80"/>
      <c r="K65" s="80"/>
      <c r="L65" s="80"/>
      <c r="M65" s="80"/>
      <c r="N65" s="80"/>
      <c r="O65" s="80"/>
      <c r="P65" s="80"/>
      <c r="Q65" s="80"/>
      <c r="R65" s="80"/>
      <c r="S65" s="93"/>
    </row>
    <row r="66" spans="1:19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7">
        <v>0</v>
      </c>
      <c r="J66" s="80"/>
      <c r="K66" s="80"/>
      <c r="L66" s="80"/>
      <c r="M66" s="80"/>
      <c r="N66" s="80"/>
      <c r="O66" s="80"/>
      <c r="P66" s="80"/>
      <c r="Q66" s="80"/>
      <c r="R66" s="80"/>
      <c r="S66" s="93"/>
    </row>
    <row r="67" spans="1:19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7">
        <v>0</v>
      </c>
      <c r="J67" s="80"/>
      <c r="K67" s="80"/>
      <c r="L67" s="80"/>
      <c r="M67" s="80"/>
      <c r="N67" s="80"/>
      <c r="O67" s="80"/>
      <c r="P67" s="80"/>
      <c r="Q67" s="80"/>
      <c r="R67" s="80"/>
      <c r="S67" s="93"/>
    </row>
    <row r="68" spans="1:19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7">
        <v>1</v>
      </c>
      <c r="J68" s="80"/>
      <c r="K68" s="80"/>
      <c r="L68" s="80"/>
      <c r="M68" s="80"/>
      <c r="N68" s="80"/>
      <c r="O68" s="80"/>
      <c r="P68" s="80"/>
      <c r="Q68" s="80"/>
      <c r="R68" s="80"/>
      <c r="S68" s="93"/>
    </row>
    <row r="69" spans="1:19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7">
        <v>1</v>
      </c>
      <c r="J69" s="80"/>
      <c r="K69" s="80"/>
      <c r="L69" s="80"/>
      <c r="M69" s="80"/>
      <c r="N69" s="80"/>
      <c r="O69" s="80"/>
      <c r="P69" s="80"/>
      <c r="Q69" s="80"/>
      <c r="R69" s="80"/>
      <c r="S69" s="93"/>
    </row>
    <row r="70" spans="1:19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7">
        <v>0</v>
      </c>
      <c r="J70" s="80"/>
      <c r="K70" s="80"/>
      <c r="L70" s="80"/>
      <c r="M70" s="80"/>
      <c r="N70" s="80"/>
      <c r="O70" s="80"/>
      <c r="P70" s="80"/>
      <c r="Q70" s="80"/>
      <c r="R70" s="80"/>
      <c r="S70" s="93"/>
    </row>
    <row r="71" spans="1:19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7">
        <v>0</v>
      </c>
      <c r="J71" s="80"/>
      <c r="K71" s="80"/>
      <c r="L71" s="80"/>
      <c r="M71" s="80"/>
      <c r="N71" s="80"/>
      <c r="O71" s="80"/>
      <c r="P71" s="80"/>
      <c r="Q71" s="80"/>
      <c r="R71" s="80"/>
      <c r="S71" s="93"/>
    </row>
    <row r="72" spans="1:19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7">
        <v>6</v>
      </c>
      <c r="J72" s="80"/>
      <c r="K72" s="80"/>
      <c r="L72" s="80"/>
      <c r="M72" s="80"/>
      <c r="N72" s="80"/>
      <c r="O72" s="80"/>
      <c r="P72" s="80"/>
      <c r="Q72" s="80"/>
      <c r="R72" s="80"/>
      <c r="S72" s="93"/>
    </row>
    <row r="73" spans="1:19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7">
        <v>0</v>
      </c>
      <c r="J73" s="80"/>
      <c r="K73" s="80"/>
      <c r="L73" s="80"/>
      <c r="M73" s="80"/>
      <c r="N73" s="80"/>
      <c r="O73" s="80"/>
      <c r="P73" s="80"/>
      <c r="Q73" s="80"/>
      <c r="R73" s="80"/>
      <c r="S73" s="93"/>
    </row>
    <row r="74" spans="1:19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7">
        <v>0</v>
      </c>
      <c r="J74" s="80"/>
      <c r="K74" s="80"/>
      <c r="L74" s="80"/>
      <c r="M74" s="80"/>
      <c r="N74" s="80"/>
      <c r="O74" s="80"/>
      <c r="P74" s="80"/>
      <c r="Q74" s="80"/>
      <c r="R74" s="80"/>
      <c r="S74" s="93"/>
    </row>
    <row r="75" spans="1:19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7">
        <v>0</v>
      </c>
      <c r="J75" s="80"/>
      <c r="K75" s="80"/>
      <c r="L75" s="80"/>
      <c r="M75" s="80"/>
      <c r="N75" s="80"/>
      <c r="O75" s="80"/>
      <c r="P75" s="80"/>
      <c r="Q75" s="80"/>
      <c r="R75" s="80"/>
      <c r="S75" s="93"/>
    </row>
    <row r="76" spans="1:19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7">
        <v>0</v>
      </c>
      <c r="J76" s="80"/>
      <c r="K76" s="80"/>
      <c r="L76" s="80"/>
      <c r="M76" s="80"/>
      <c r="N76" s="80"/>
      <c r="O76" s="80"/>
      <c r="P76" s="80"/>
      <c r="Q76" s="80"/>
      <c r="R76" s="80"/>
      <c r="S76" s="93"/>
    </row>
    <row r="77" spans="1:19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7">
        <v>0</v>
      </c>
      <c r="J77" s="80"/>
      <c r="K77" s="80"/>
      <c r="L77" s="80"/>
      <c r="M77" s="80"/>
      <c r="N77" s="80"/>
      <c r="O77" s="80"/>
      <c r="P77" s="80"/>
      <c r="Q77" s="80"/>
      <c r="R77" s="80"/>
      <c r="S77" s="93"/>
    </row>
    <row r="78" spans="1:19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7">
        <v>0</v>
      </c>
      <c r="J78" s="80"/>
      <c r="K78" s="80"/>
      <c r="L78" s="80"/>
      <c r="M78" s="80"/>
      <c r="N78" s="80"/>
      <c r="O78" s="80"/>
      <c r="P78" s="80"/>
      <c r="Q78" s="80"/>
      <c r="R78" s="80"/>
      <c r="S78" s="93"/>
    </row>
    <row r="79" spans="1:19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7">
        <v>0</v>
      </c>
      <c r="J79" s="80"/>
      <c r="K79" s="80"/>
      <c r="L79" s="80"/>
      <c r="M79" s="80"/>
      <c r="N79" s="80"/>
      <c r="O79" s="80"/>
      <c r="P79" s="80"/>
      <c r="Q79" s="80"/>
      <c r="R79" s="80"/>
      <c r="S79" s="93"/>
    </row>
    <row r="80" spans="1:19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7">
        <v>0</v>
      </c>
      <c r="J80" s="80"/>
      <c r="K80" s="80"/>
      <c r="L80" s="80"/>
      <c r="M80" s="80"/>
      <c r="N80" s="80"/>
      <c r="O80" s="80"/>
      <c r="P80" s="80"/>
      <c r="Q80" s="80"/>
      <c r="R80" s="80"/>
      <c r="S80" s="93"/>
    </row>
    <row r="81" spans="1:19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7">
        <v>0</v>
      </c>
      <c r="J81" s="80"/>
      <c r="K81" s="80"/>
      <c r="L81" s="80"/>
      <c r="M81" s="80"/>
      <c r="N81" s="80"/>
      <c r="O81" s="80"/>
      <c r="P81" s="80"/>
      <c r="Q81" s="80"/>
      <c r="R81" s="80"/>
      <c r="S81" s="93"/>
    </row>
    <row r="82" spans="1:19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7">
        <v>0</v>
      </c>
      <c r="J82" s="80"/>
      <c r="K82" s="80"/>
      <c r="L82" s="80"/>
      <c r="M82" s="80"/>
      <c r="N82" s="80"/>
      <c r="O82" s="80"/>
      <c r="P82" s="80"/>
      <c r="Q82" s="80"/>
      <c r="R82" s="80"/>
      <c r="S82" s="93"/>
    </row>
    <row r="83" spans="1:19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7">
        <v>0</v>
      </c>
      <c r="J83" s="80"/>
      <c r="K83" s="80"/>
      <c r="L83" s="80"/>
      <c r="M83" s="80"/>
      <c r="N83" s="80"/>
      <c r="O83" s="80"/>
      <c r="P83" s="80"/>
      <c r="Q83" s="80"/>
      <c r="R83" s="80"/>
      <c r="S83" s="93"/>
    </row>
    <row r="84" spans="1:19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7">
        <v>0</v>
      </c>
      <c r="J84" s="80"/>
      <c r="K84" s="80"/>
      <c r="L84" s="80"/>
      <c r="M84" s="80"/>
      <c r="N84" s="80"/>
      <c r="O84" s="80"/>
      <c r="P84" s="80"/>
      <c r="Q84" s="80"/>
      <c r="R84" s="80"/>
      <c r="S84" s="93"/>
    </row>
    <row r="85" spans="1:19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7">
        <v>0</v>
      </c>
      <c r="J85" s="80"/>
      <c r="K85" s="80"/>
      <c r="L85" s="80"/>
      <c r="M85" s="80"/>
      <c r="N85" s="80"/>
      <c r="O85" s="80"/>
      <c r="P85" s="80"/>
      <c r="Q85" s="80"/>
      <c r="R85" s="80"/>
      <c r="S85" s="93"/>
    </row>
    <row r="86" spans="1:19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7">
        <v>0</v>
      </c>
      <c r="J86" s="80"/>
      <c r="K86" s="80"/>
      <c r="L86" s="80"/>
      <c r="M86" s="80"/>
      <c r="N86" s="80"/>
      <c r="O86" s="80"/>
      <c r="P86" s="80"/>
      <c r="Q86" s="80"/>
      <c r="R86" s="80"/>
      <c r="S86" s="93"/>
    </row>
    <row r="87" spans="1:19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7">
        <v>0</v>
      </c>
      <c r="J87" s="80"/>
      <c r="K87" s="80"/>
      <c r="L87" s="80"/>
      <c r="M87" s="80"/>
      <c r="N87" s="80"/>
      <c r="O87" s="80"/>
      <c r="P87" s="80"/>
      <c r="Q87" s="80"/>
      <c r="R87" s="80"/>
      <c r="S87" s="93"/>
    </row>
    <row r="88" spans="1:19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7">
        <v>0</v>
      </c>
      <c r="J88" s="80"/>
      <c r="K88" s="80"/>
      <c r="L88" s="80"/>
      <c r="M88" s="80"/>
      <c r="N88" s="80"/>
      <c r="O88" s="80"/>
      <c r="P88" s="80"/>
      <c r="Q88" s="80"/>
      <c r="R88" s="80"/>
      <c r="S88" s="93"/>
    </row>
    <row r="89" spans="1:19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7">
        <v>0</v>
      </c>
      <c r="J89" s="80"/>
      <c r="K89" s="80"/>
      <c r="L89" s="80"/>
      <c r="M89" s="80"/>
      <c r="N89" s="80"/>
      <c r="O89" s="80"/>
      <c r="P89" s="80"/>
      <c r="Q89" s="80"/>
      <c r="R89" s="80"/>
      <c r="S89" s="93"/>
    </row>
    <row r="90" spans="1:19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7">
        <v>1</v>
      </c>
      <c r="J90" s="80"/>
      <c r="K90" s="80"/>
      <c r="L90" s="80"/>
      <c r="M90" s="80"/>
      <c r="N90" s="80"/>
      <c r="O90" s="80"/>
      <c r="P90" s="80"/>
      <c r="Q90" s="80"/>
      <c r="R90" s="80"/>
      <c r="S90" s="93"/>
    </row>
    <row r="91" spans="1:19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7">
        <v>1</v>
      </c>
      <c r="J91" s="80"/>
      <c r="K91" s="80"/>
      <c r="L91" s="80"/>
      <c r="M91" s="80"/>
      <c r="N91" s="80"/>
      <c r="O91" s="80"/>
      <c r="P91" s="80"/>
      <c r="Q91" s="80"/>
      <c r="R91" s="80"/>
      <c r="S91" s="93"/>
    </row>
    <row r="92" spans="1:19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7">
        <v>0</v>
      </c>
      <c r="J92" s="80"/>
      <c r="K92" s="80"/>
      <c r="L92" s="80"/>
      <c r="M92" s="80"/>
      <c r="N92" s="80"/>
      <c r="O92" s="80"/>
      <c r="P92" s="80"/>
      <c r="Q92" s="80"/>
      <c r="R92" s="80"/>
      <c r="S92" s="93"/>
    </row>
    <row r="93" spans="1:19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7">
        <v>0</v>
      </c>
      <c r="J93" s="80"/>
      <c r="K93" s="80"/>
      <c r="L93" s="80"/>
      <c r="M93" s="80"/>
      <c r="N93" s="80"/>
      <c r="O93" s="80"/>
      <c r="P93" s="80"/>
      <c r="Q93" s="80"/>
      <c r="R93" s="80"/>
      <c r="S93" s="93"/>
    </row>
    <row r="94" spans="1:19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7">
        <v>1</v>
      </c>
      <c r="J94" s="80"/>
      <c r="K94" s="80"/>
      <c r="L94" s="80"/>
      <c r="M94" s="80"/>
      <c r="N94" s="80"/>
      <c r="O94" s="80"/>
      <c r="P94" s="80"/>
      <c r="Q94" s="80"/>
      <c r="R94" s="80"/>
      <c r="S94" s="93"/>
    </row>
    <row r="95" spans="1:19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7">
        <v>0</v>
      </c>
      <c r="J95" s="80"/>
      <c r="K95" s="80"/>
      <c r="L95" s="80"/>
      <c r="M95" s="80"/>
      <c r="N95" s="80"/>
      <c r="O95" s="80"/>
      <c r="P95" s="80"/>
      <c r="Q95" s="80"/>
      <c r="R95" s="80"/>
      <c r="S95" s="93"/>
    </row>
    <row r="96" spans="1:19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7">
        <v>0</v>
      </c>
      <c r="J96" s="80"/>
      <c r="K96" s="80"/>
      <c r="L96" s="80"/>
      <c r="M96" s="80"/>
      <c r="N96" s="80"/>
      <c r="O96" s="80"/>
      <c r="P96" s="80"/>
      <c r="Q96" s="80"/>
      <c r="R96" s="80"/>
      <c r="S96" s="93"/>
    </row>
    <row r="97" spans="1:19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7">
        <v>0</v>
      </c>
      <c r="J97" s="80"/>
      <c r="K97" s="80"/>
      <c r="L97" s="80"/>
      <c r="M97" s="80"/>
      <c r="N97" s="80"/>
      <c r="O97" s="80"/>
      <c r="P97" s="80"/>
      <c r="Q97" s="80"/>
      <c r="R97" s="80"/>
      <c r="S97" s="93"/>
    </row>
    <row r="98" spans="1:19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7">
        <v>0</v>
      </c>
      <c r="J98" s="80"/>
      <c r="K98" s="80"/>
      <c r="L98" s="80"/>
      <c r="M98" s="80"/>
      <c r="N98" s="80"/>
      <c r="O98" s="80"/>
      <c r="P98" s="80"/>
      <c r="Q98" s="80"/>
      <c r="R98" s="80"/>
      <c r="S98" s="93"/>
    </row>
    <row r="99" spans="1:19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7">
        <v>0</v>
      </c>
      <c r="J99" s="80"/>
      <c r="K99" s="80"/>
      <c r="L99" s="80"/>
      <c r="M99" s="80"/>
      <c r="N99" s="80"/>
      <c r="O99" s="80"/>
      <c r="P99" s="80"/>
      <c r="Q99" s="80"/>
      <c r="R99" s="80"/>
      <c r="S99" s="93"/>
    </row>
    <row r="100" spans="1:19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7">
        <v>0</v>
      </c>
      <c r="J100" s="80"/>
      <c r="K100" s="80"/>
      <c r="L100" s="80"/>
      <c r="M100" s="80"/>
      <c r="N100" s="80"/>
      <c r="O100" s="80"/>
      <c r="P100" s="80"/>
      <c r="Q100" s="80"/>
      <c r="R100" s="80"/>
      <c r="S100" s="93"/>
    </row>
    <row r="101" spans="1:19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7">
        <v>1</v>
      </c>
      <c r="J101" s="80"/>
      <c r="K101" s="80"/>
      <c r="L101" s="80"/>
      <c r="M101" s="80"/>
      <c r="N101" s="80"/>
      <c r="O101" s="80"/>
      <c r="P101" s="80"/>
      <c r="Q101" s="80"/>
      <c r="R101" s="80"/>
      <c r="S101" s="93"/>
    </row>
    <row r="102" spans="1:19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7">
        <v>0</v>
      </c>
      <c r="J102" s="80"/>
      <c r="K102" s="80"/>
      <c r="L102" s="80"/>
      <c r="M102" s="80"/>
      <c r="N102" s="80"/>
      <c r="O102" s="80"/>
      <c r="P102" s="80"/>
      <c r="Q102" s="80"/>
      <c r="R102" s="80"/>
      <c r="S102" s="93"/>
    </row>
    <row r="103" spans="1:19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7">
        <v>0</v>
      </c>
      <c r="J103" s="80"/>
      <c r="K103" s="80"/>
      <c r="L103" s="80"/>
      <c r="M103" s="80"/>
      <c r="N103" s="80"/>
      <c r="O103" s="80"/>
      <c r="P103" s="80"/>
      <c r="Q103" s="80"/>
      <c r="R103" s="80"/>
      <c r="S103" s="93"/>
    </row>
    <row r="104" spans="1:19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7">
        <v>0</v>
      </c>
      <c r="J104" s="80"/>
      <c r="K104" s="80"/>
      <c r="L104" s="80"/>
      <c r="M104" s="80"/>
      <c r="N104" s="80"/>
      <c r="O104" s="80"/>
      <c r="P104" s="80"/>
      <c r="Q104" s="80"/>
      <c r="R104" s="80"/>
      <c r="S104" s="93"/>
    </row>
    <row r="105" spans="1:19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7">
        <v>0</v>
      </c>
      <c r="J105" s="80"/>
      <c r="K105" s="80"/>
      <c r="L105" s="80"/>
      <c r="M105" s="80"/>
      <c r="N105" s="80"/>
      <c r="O105" s="80"/>
      <c r="P105" s="80"/>
      <c r="Q105" s="80"/>
      <c r="R105" s="80"/>
      <c r="S105" s="93"/>
    </row>
    <row r="106" spans="1:19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7">
        <v>0</v>
      </c>
      <c r="J106" s="80"/>
      <c r="K106" s="80"/>
      <c r="L106" s="80"/>
      <c r="M106" s="80"/>
      <c r="N106" s="80"/>
      <c r="O106" s="80"/>
      <c r="P106" s="80"/>
      <c r="Q106" s="80"/>
      <c r="R106" s="80"/>
      <c r="S106" s="93"/>
    </row>
    <row r="107" spans="1:19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7">
        <v>0</v>
      </c>
      <c r="J107" s="80"/>
      <c r="K107" s="80"/>
      <c r="L107" s="80"/>
      <c r="M107" s="80"/>
      <c r="N107" s="80"/>
      <c r="O107" s="80"/>
      <c r="P107" s="80"/>
      <c r="Q107" s="80"/>
      <c r="R107" s="80"/>
      <c r="S107" s="93"/>
    </row>
    <row r="108" spans="1:19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7">
        <v>1</v>
      </c>
      <c r="J108" s="80"/>
      <c r="K108" s="80"/>
      <c r="L108" s="80"/>
      <c r="M108" s="80"/>
      <c r="N108" s="80"/>
      <c r="O108" s="80"/>
      <c r="P108" s="80"/>
      <c r="Q108" s="80"/>
      <c r="R108" s="80"/>
      <c r="S108" s="93"/>
    </row>
    <row r="109" spans="1:19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7">
        <v>0</v>
      </c>
      <c r="J109" s="80"/>
      <c r="K109" s="80"/>
      <c r="L109" s="80"/>
      <c r="M109" s="80"/>
      <c r="N109" s="80"/>
      <c r="O109" s="80"/>
      <c r="P109" s="80"/>
      <c r="Q109" s="80"/>
      <c r="R109" s="80"/>
      <c r="S109" s="93"/>
    </row>
    <row r="110" spans="1:19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7">
        <v>0</v>
      </c>
      <c r="J110" s="80"/>
      <c r="K110" s="80"/>
      <c r="L110" s="80"/>
      <c r="M110" s="80"/>
      <c r="N110" s="80"/>
      <c r="O110" s="80"/>
      <c r="P110" s="80"/>
      <c r="Q110" s="80"/>
      <c r="R110" s="80"/>
      <c r="S110" s="93"/>
    </row>
    <row r="111" spans="1:19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7">
        <v>0</v>
      </c>
      <c r="J111" s="80"/>
      <c r="K111" s="80"/>
      <c r="L111" s="80"/>
      <c r="M111" s="80"/>
      <c r="N111" s="80"/>
      <c r="O111" s="80"/>
      <c r="P111" s="80"/>
      <c r="Q111" s="80"/>
      <c r="R111" s="80"/>
      <c r="S111" s="93"/>
    </row>
    <row r="112" spans="1:19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7">
        <v>0</v>
      </c>
      <c r="J112" s="80"/>
      <c r="K112" s="80"/>
      <c r="L112" s="80"/>
      <c r="M112" s="80"/>
      <c r="N112" s="80"/>
      <c r="O112" s="80"/>
      <c r="P112" s="80"/>
      <c r="Q112" s="80"/>
      <c r="R112" s="80"/>
      <c r="S112" s="93"/>
    </row>
    <row r="113" spans="1:19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7">
        <v>5</v>
      </c>
      <c r="J113" s="80"/>
      <c r="K113" s="80"/>
      <c r="L113" s="80"/>
      <c r="M113" s="80"/>
      <c r="N113" s="80"/>
      <c r="O113" s="80"/>
      <c r="P113" s="80"/>
      <c r="Q113" s="80"/>
      <c r="R113" s="80"/>
      <c r="S113" s="93"/>
    </row>
    <row r="114" spans="1:19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7">
        <v>0</v>
      </c>
      <c r="J114" s="80"/>
      <c r="K114" s="80"/>
      <c r="L114" s="80"/>
      <c r="M114" s="80"/>
      <c r="N114" s="80"/>
      <c r="O114" s="80"/>
      <c r="P114" s="80"/>
      <c r="Q114" s="80"/>
      <c r="R114" s="80"/>
      <c r="S114" s="93"/>
    </row>
    <row r="115" spans="1:19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7">
        <v>0</v>
      </c>
      <c r="J115" s="80"/>
      <c r="K115" s="80"/>
      <c r="L115" s="80"/>
      <c r="M115" s="80"/>
      <c r="N115" s="80"/>
      <c r="O115" s="80"/>
      <c r="P115" s="80"/>
      <c r="Q115" s="80"/>
      <c r="R115" s="80"/>
      <c r="S115" s="93"/>
    </row>
    <row r="116" spans="1:19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7">
        <v>0</v>
      </c>
      <c r="J116" s="80"/>
      <c r="K116" s="80"/>
      <c r="L116" s="80"/>
      <c r="M116" s="80"/>
      <c r="N116" s="80"/>
      <c r="O116" s="80"/>
      <c r="P116" s="80"/>
      <c r="Q116" s="80"/>
      <c r="R116" s="80"/>
      <c r="S116" s="93"/>
    </row>
    <row r="117" spans="1:19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7">
        <v>0</v>
      </c>
      <c r="J117" s="80"/>
      <c r="K117" s="80"/>
      <c r="L117" s="80"/>
      <c r="M117" s="80"/>
      <c r="N117" s="80"/>
      <c r="O117" s="80"/>
      <c r="P117" s="80"/>
      <c r="Q117" s="80"/>
      <c r="R117" s="80"/>
      <c r="S117" s="93"/>
    </row>
    <row r="118" spans="1:19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7">
        <v>0</v>
      </c>
      <c r="J118" s="80"/>
      <c r="K118" s="80"/>
      <c r="L118" s="80"/>
      <c r="M118" s="80"/>
      <c r="N118" s="80"/>
      <c r="O118" s="80"/>
      <c r="P118" s="80"/>
      <c r="Q118" s="80"/>
      <c r="R118" s="80"/>
      <c r="S118" s="93"/>
    </row>
    <row r="119" spans="1:19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7">
        <v>1</v>
      </c>
      <c r="J119" s="80"/>
      <c r="K119" s="80"/>
      <c r="L119" s="80"/>
      <c r="M119" s="80"/>
      <c r="N119" s="80"/>
      <c r="O119" s="80"/>
      <c r="P119" s="80"/>
      <c r="Q119" s="80"/>
      <c r="R119" s="80"/>
      <c r="S119" s="93"/>
    </row>
    <row r="120" spans="1:19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7">
        <v>0</v>
      </c>
      <c r="J120" s="80"/>
      <c r="K120" s="80"/>
      <c r="L120" s="80"/>
      <c r="M120" s="80"/>
      <c r="N120" s="80"/>
      <c r="O120" s="80"/>
      <c r="P120" s="80"/>
      <c r="Q120" s="80"/>
      <c r="R120" s="80"/>
      <c r="S120" s="93"/>
    </row>
    <row r="121" spans="1:19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7">
        <v>1</v>
      </c>
      <c r="J121" s="80"/>
      <c r="K121" s="80"/>
      <c r="L121" s="80"/>
      <c r="M121" s="80"/>
      <c r="N121" s="80"/>
      <c r="O121" s="80"/>
      <c r="P121" s="80"/>
      <c r="Q121" s="80"/>
      <c r="R121" s="80"/>
      <c r="S121" s="93"/>
    </row>
    <row r="122" spans="1:19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7">
        <v>1</v>
      </c>
      <c r="J122" s="80"/>
      <c r="K122" s="80"/>
      <c r="L122" s="80"/>
      <c r="M122" s="80"/>
      <c r="N122" s="80"/>
      <c r="O122" s="80"/>
      <c r="P122" s="80"/>
      <c r="Q122" s="80"/>
      <c r="R122" s="80"/>
      <c r="S122" s="93"/>
    </row>
    <row r="123" spans="1:19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7">
        <v>0</v>
      </c>
      <c r="J123" s="80"/>
      <c r="K123" s="80"/>
      <c r="L123" s="80"/>
      <c r="M123" s="80"/>
      <c r="N123" s="80"/>
      <c r="O123" s="80"/>
      <c r="P123" s="80"/>
      <c r="Q123" s="80"/>
      <c r="R123" s="80"/>
      <c r="S123" s="93"/>
    </row>
    <row r="124" spans="1:19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7">
        <v>0</v>
      </c>
      <c r="J124" s="80"/>
      <c r="K124" s="80"/>
      <c r="L124" s="80"/>
      <c r="M124" s="80"/>
      <c r="N124" s="80"/>
      <c r="O124" s="80"/>
      <c r="P124" s="80"/>
      <c r="Q124" s="80"/>
      <c r="R124" s="80"/>
      <c r="S124" s="93"/>
    </row>
    <row r="125" spans="1:19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7">
        <v>0</v>
      </c>
      <c r="J125" s="80"/>
      <c r="K125" s="80"/>
      <c r="L125" s="80"/>
      <c r="M125" s="80"/>
      <c r="N125" s="80"/>
      <c r="O125" s="80"/>
      <c r="P125" s="80"/>
      <c r="Q125" s="80"/>
      <c r="R125" s="80"/>
      <c r="S125" s="93"/>
    </row>
    <row r="126" spans="1:19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7">
        <v>4</v>
      </c>
      <c r="J126" s="80"/>
      <c r="K126" s="80"/>
      <c r="L126" s="80"/>
      <c r="M126" s="80"/>
      <c r="N126" s="80"/>
      <c r="O126" s="80"/>
      <c r="P126" s="80"/>
      <c r="Q126" s="80"/>
      <c r="R126" s="80"/>
      <c r="S126" s="93"/>
    </row>
    <row r="127" spans="1:19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7">
        <v>0</v>
      </c>
      <c r="J127" s="80"/>
      <c r="K127" s="80"/>
      <c r="L127" s="80"/>
      <c r="M127" s="80"/>
      <c r="N127" s="80"/>
      <c r="O127" s="80"/>
      <c r="P127" s="80"/>
      <c r="Q127" s="80"/>
      <c r="R127" s="80"/>
      <c r="S127" s="93"/>
    </row>
    <row r="128" spans="1:19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7">
        <v>0</v>
      </c>
      <c r="J128" s="80"/>
      <c r="K128" s="80"/>
      <c r="L128" s="80"/>
      <c r="M128" s="80"/>
      <c r="N128" s="80"/>
      <c r="O128" s="80"/>
      <c r="P128" s="80"/>
      <c r="Q128" s="80"/>
      <c r="R128" s="80"/>
      <c r="S128" s="93"/>
    </row>
    <row r="129" spans="1:19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7">
        <v>0</v>
      </c>
      <c r="J129" s="80"/>
      <c r="K129" s="80"/>
      <c r="L129" s="80"/>
      <c r="M129" s="80"/>
      <c r="N129" s="80"/>
      <c r="O129" s="80"/>
      <c r="P129" s="80"/>
      <c r="Q129" s="80"/>
      <c r="R129" s="80"/>
      <c r="S129" s="93"/>
    </row>
    <row r="130" spans="1:19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7">
        <v>0</v>
      </c>
      <c r="J130" s="80"/>
      <c r="K130" s="80"/>
      <c r="L130" s="80"/>
      <c r="M130" s="80"/>
      <c r="N130" s="80"/>
      <c r="O130" s="80"/>
      <c r="P130" s="80"/>
      <c r="Q130" s="80"/>
      <c r="R130" s="80"/>
      <c r="S130" s="93"/>
    </row>
    <row r="131" spans="1:19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7">
        <v>0</v>
      </c>
      <c r="J131" s="80"/>
      <c r="K131" s="80"/>
      <c r="L131" s="80"/>
      <c r="M131" s="80"/>
      <c r="N131" s="80"/>
      <c r="O131" s="80"/>
      <c r="P131" s="80"/>
      <c r="Q131" s="80"/>
      <c r="R131" s="80"/>
      <c r="S131" s="93"/>
    </row>
    <row r="132" spans="1:19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7">
        <v>0</v>
      </c>
      <c r="J132" s="80"/>
      <c r="K132" s="80"/>
      <c r="L132" s="80"/>
      <c r="M132" s="80"/>
      <c r="N132" s="80"/>
      <c r="O132" s="80"/>
      <c r="P132" s="80"/>
      <c r="Q132" s="80"/>
      <c r="R132" s="80"/>
      <c r="S132" s="93"/>
    </row>
    <row r="133" spans="1:19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7">
        <v>0</v>
      </c>
      <c r="J133" s="80"/>
      <c r="K133" s="80"/>
      <c r="L133" s="80"/>
      <c r="M133" s="80"/>
      <c r="N133" s="80"/>
      <c r="O133" s="80"/>
      <c r="P133" s="80"/>
      <c r="Q133" s="80"/>
      <c r="R133" s="80"/>
      <c r="S133" s="93"/>
    </row>
    <row r="134" spans="1:19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7">
        <v>0</v>
      </c>
      <c r="J134" s="80"/>
      <c r="K134" s="80"/>
      <c r="L134" s="80"/>
      <c r="M134" s="80"/>
      <c r="N134" s="80"/>
      <c r="O134" s="80"/>
      <c r="P134" s="80"/>
      <c r="Q134" s="80"/>
      <c r="R134" s="80"/>
      <c r="S134" s="93"/>
    </row>
    <row r="135" spans="1:19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7">
        <v>0</v>
      </c>
      <c r="J135" s="80"/>
      <c r="K135" s="80"/>
      <c r="L135" s="80"/>
      <c r="M135" s="80"/>
      <c r="N135" s="80"/>
      <c r="O135" s="80"/>
      <c r="P135" s="80"/>
      <c r="Q135" s="80"/>
      <c r="R135" s="80"/>
      <c r="S135" s="93"/>
    </row>
    <row r="136" spans="1:19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7">
        <v>0</v>
      </c>
      <c r="J136" s="80"/>
      <c r="K136" s="80"/>
      <c r="L136" s="80"/>
      <c r="M136" s="80"/>
      <c r="N136" s="80"/>
      <c r="O136" s="80"/>
      <c r="P136" s="80"/>
      <c r="Q136" s="80"/>
      <c r="R136" s="80"/>
      <c r="S136" s="93"/>
    </row>
    <row r="137" spans="1:19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7">
        <v>0</v>
      </c>
      <c r="J137" s="80"/>
      <c r="K137" s="80"/>
      <c r="L137" s="80"/>
      <c r="M137" s="80"/>
      <c r="N137" s="80"/>
      <c r="O137" s="80"/>
      <c r="P137" s="80"/>
      <c r="Q137" s="80"/>
      <c r="R137" s="80"/>
      <c r="S137" s="93"/>
    </row>
    <row r="138" spans="1:19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7">
        <v>0</v>
      </c>
      <c r="J138" s="80"/>
      <c r="K138" s="80"/>
      <c r="L138" s="80"/>
      <c r="M138" s="80"/>
      <c r="N138" s="80"/>
      <c r="O138" s="80"/>
      <c r="P138" s="80"/>
      <c r="Q138" s="80"/>
      <c r="R138" s="80"/>
      <c r="S138" s="93"/>
    </row>
    <row r="139" spans="1:19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7">
        <v>0</v>
      </c>
      <c r="J139" s="80"/>
      <c r="K139" s="80"/>
      <c r="L139" s="80"/>
      <c r="M139" s="80"/>
      <c r="N139" s="80"/>
      <c r="O139" s="80"/>
      <c r="P139" s="80"/>
      <c r="Q139" s="80"/>
      <c r="R139" s="80"/>
      <c r="S139" s="93"/>
    </row>
    <row r="140" spans="1:19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7">
        <v>0</v>
      </c>
      <c r="J140" s="80"/>
      <c r="K140" s="80"/>
      <c r="L140" s="80"/>
      <c r="M140" s="80"/>
      <c r="N140" s="80"/>
      <c r="O140" s="80"/>
      <c r="P140" s="80"/>
      <c r="Q140" s="80"/>
      <c r="R140" s="80"/>
      <c r="S140" s="93"/>
    </row>
    <row r="141" spans="1:19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7">
        <v>0</v>
      </c>
      <c r="J141" s="80"/>
      <c r="K141" s="80"/>
      <c r="L141" s="80"/>
      <c r="M141" s="80"/>
      <c r="N141" s="80"/>
      <c r="O141" s="80"/>
      <c r="P141" s="80"/>
      <c r="Q141" s="80"/>
      <c r="R141" s="80"/>
      <c r="S141" s="93"/>
    </row>
    <row r="142" spans="1:19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7">
        <v>0</v>
      </c>
      <c r="J142" s="80"/>
      <c r="K142" s="80"/>
      <c r="L142" s="80"/>
      <c r="M142" s="80"/>
      <c r="N142" s="80"/>
      <c r="O142" s="80"/>
      <c r="P142" s="80"/>
      <c r="Q142" s="80"/>
      <c r="R142" s="80"/>
      <c r="S142" s="93"/>
    </row>
    <row r="143" spans="1:19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7">
        <v>1</v>
      </c>
      <c r="J143" s="80"/>
      <c r="K143" s="80"/>
      <c r="L143" s="80"/>
      <c r="M143" s="80"/>
      <c r="N143" s="80"/>
      <c r="O143" s="80"/>
      <c r="P143" s="80"/>
      <c r="Q143" s="80"/>
      <c r="R143" s="80"/>
      <c r="S143" s="93"/>
    </row>
    <row r="144" spans="1:19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7">
        <v>0</v>
      </c>
      <c r="J144" s="80"/>
      <c r="K144" s="80"/>
      <c r="L144" s="80"/>
      <c r="M144" s="80"/>
      <c r="N144" s="80"/>
      <c r="O144" s="80"/>
      <c r="P144" s="80"/>
      <c r="Q144" s="80"/>
      <c r="R144" s="80"/>
      <c r="S144" s="93"/>
    </row>
    <row r="145" spans="1:19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7">
        <v>0</v>
      </c>
      <c r="J145" s="80"/>
      <c r="K145" s="80"/>
      <c r="L145" s="80"/>
      <c r="M145" s="80"/>
      <c r="N145" s="80"/>
      <c r="O145" s="80"/>
      <c r="P145" s="80"/>
      <c r="Q145" s="80"/>
      <c r="R145" s="80"/>
      <c r="S145" s="93"/>
    </row>
    <row r="146" spans="1:19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7">
        <v>0</v>
      </c>
      <c r="J146" s="80"/>
      <c r="K146" s="80"/>
      <c r="L146" s="80"/>
      <c r="M146" s="80"/>
      <c r="N146" s="80"/>
      <c r="O146" s="80"/>
      <c r="P146" s="80"/>
      <c r="Q146" s="80"/>
      <c r="R146" s="80"/>
      <c r="S146" s="93"/>
    </row>
    <row r="147" spans="1:19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7">
        <v>0</v>
      </c>
      <c r="J147" s="80"/>
      <c r="K147" s="80"/>
      <c r="L147" s="80"/>
      <c r="M147" s="80"/>
      <c r="N147" s="80"/>
      <c r="O147" s="80"/>
      <c r="P147" s="80"/>
      <c r="Q147" s="80"/>
      <c r="R147" s="80"/>
      <c r="S147" s="93"/>
    </row>
    <row r="148" spans="1:19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7">
        <v>0</v>
      </c>
      <c r="J148" s="80"/>
      <c r="K148" s="80"/>
      <c r="L148" s="80"/>
      <c r="M148" s="80"/>
      <c r="N148" s="80"/>
      <c r="O148" s="80"/>
      <c r="P148" s="80"/>
      <c r="Q148" s="80"/>
      <c r="R148" s="80"/>
      <c r="S148" s="93"/>
    </row>
    <row r="149" spans="1:19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7">
        <v>0</v>
      </c>
      <c r="J149" s="80"/>
      <c r="K149" s="80"/>
      <c r="L149" s="80"/>
      <c r="M149" s="80"/>
      <c r="N149" s="80"/>
      <c r="O149" s="80"/>
      <c r="P149" s="80"/>
      <c r="Q149" s="80"/>
      <c r="R149" s="80"/>
      <c r="S149" s="93"/>
    </row>
    <row r="150" spans="1:19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7">
        <v>1</v>
      </c>
      <c r="J150" s="80"/>
      <c r="K150" s="80"/>
      <c r="L150" s="80"/>
      <c r="M150" s="80"/>
      <c r="N150" s="80"/>
      <c r="O150" s="80"/>
      <c r="P150" s="80"/>
      <c r="Q150" s="80"/>
      <c r="R150" s="80"/>
      <c r="S150" s="93"/>
    </row>
    <row r="151" spans="1:19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7">
        <v>0</v>
      </c>
      <c r="J151" s="80"/>
      <c r="K151" s="80"/>
      <c r="L151" s="80"/>
      <c r="M151" s="80"/>
      <c r="N151" s="80"/>
      <c r="O151" s="80"/>
      <c r="P151" s="80"/>
      <c r="Q151" s="80"/>
      <c r="R151" s="80"/>
      <c r="S151" s="93"/>
    </row>
    <row r="152" spans="1:19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7">
        <v>0</v>
      </c>
      <c r="J152" s="80"/>
      <c r="K152" s="80"/>
      <c r="L152" s="80"/>
      <c r="M152" s="80"/>
      <c r="N152" s="80"/>
      <c r="O152" s="80"/>
      <c r="P152" s="80"/>
      <c r="Q152" s="80"/>
      <c r="R152" s="80"/>
      <c r="S152" s="93"/>
    </row>
    <row r="153" spans="1:19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7">
        <v>1</v>
      </c>
      <c r="J153" s="80"/>
      <c r="K153" s="80"/>
      <c r="L153" s="80"/>
      <c r="M153" s="80"/>
      <c r="N153" s="80"/>
      <c r="O153" s="80"/>
      <c r="P153" s="80"/>
      <c r="Q153" s="80"/>
      <c r="R153" s="80"/>
      <c r="S153" s="93"/>
    </row>
    <row r="154" spans="1:19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7">
        <v>3</v>
      </c>
      <c r="J154" s="80"/>
      <c r="K154" s="80"/>
      <c r="L154" s="80"/>
      <c r="M154" s="80"/>
      <c r="N154" s="80"/>
      <c r="O154" s="80"/>
      <c r="P154" s="80"/>
      <c r="Q154" s="80"/>
      <c r="R154" s="80"/>
      <c r="S154" s="93"/>
    </row>
    <row r="155" spans="1:19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7">
        <v>0</v>
      </c>
      <c r="J155" s="80"/>
      <c r="K155" s="80"/>
      <c r="L155" s="80"/>
      <c r="M155" s="80"/>
      <c r="N155" s="80"/>
      <c r="O155" s="80"/>
      <c r="P155" s="80"/>
      <c r="Q155" s="80"/>
      <c r="R155" s="80"/>
      <c r="S155" s="93"/>
    </row>
    <row r="156" spans="1:19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7">
        <v>0</v>
      </c>
      <c r="J156" s="80"/>
      <c r="K156" s="80"/>
      <c r="L156" s="80"/>
      <c r="M156" s="80"/>
      <c r="N156" s="80"/>
      <c r="O156" s="80"/>
      <c r="P156" s="80"/>
      <c r="Q156" s="80"/>
      <c r="R156" s="80"/>
      <c r="S156" s="93"/>
    </row>
    <row r="157" spans="1:19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7">
        <v>4</v>
      </c>
      <c r="J157" s="80"/>
      <c r="K157" s="80"/>
      <c r="L157" s="80"/>
      <c r="M157" s="80"/>
      <c r="N157" s="80"/>
      <c r="O157" s="80"/>
      <c r="P157" s="80"/>
      <c r="Q157" s="80"/>
      <c r="R157" s="80"/>
      <c r="S157" s="93"/>
    </row>
    <row r="158" spans="1:19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7">
        <v>0</v>
      </c>
      <c r="J158" s="80"/>
      <c r="K158" s="80"/>
      <c r="L158" s="80"/>
      <c r="M158" s="80"/>
      <c r="N158" s="80"/>
      <c r="O158" s="80"/>
      <c r="P158" s="80"/>
      <c r="Q158" s="80"/>
      <c r="R158" s="80"/>
      <c r="S158" s="93"/>
    </row>
    <row r="159" spans="1:19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7">
        <v>0</v>
      </c>
      <c r="J159" s="80"/>
      <c r="K159" s="80"/>
      <c r="L159" s="80"/>
      <c r="M159" s="80"/>
      <c r="N159" s="80"/>
      <c r="O159" s="80"/>
      <c r="P159" s="80"/>
      <c r="Q159" s="80"/>
      <c r="R159" s="80"/>
      <c r="S159" s="93"/>
    </row>
    <row r="160" spans="1:19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7">
        <v>0</v>
      </c>
      <c r="J160" s="80"/>
      <c r="K160" s="80"/>
      <c r="L160" s="80"/>
      <c r="M160" s="80"/>
      <c r="N160" s="80"/>
      <c r="O160" s="80"/>
      <c r="P160" s="80"/>
      <c r="Q160" s="80"/>
      <c r="R160" s="80"/>
      <c r="S160" s="93"/>
    </row>
    <row r="161" spans="1:19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7">
        <v>1</v>
      </c>
      <c r="J161" s="80"/>
      <c r="K161" s="80"/>
      <c r="L161" s="80"/>
      <c r="M161" s="80"/>
      <c r="N161" s="80"/>
      <c r="O161" s="80"/>
      <c r="P161" s="80"/>
      <c r="Q161" s="80"/>
      <c r="R161" s="80"/>
      <c r="S161" s="93"/>
    </row>
    <row r="162" spans="1:19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7">
        <v>0</v>
      </c>
      <c r="J162" s="80"/>
      <c r="K162" s="80"/>
      <c r="L162" s="80"/>
      <c r="M162" s="80"/>
      <c r="N162" s="80"/>
      <c r="O162" s="80"/>
      <c r="P162" s="80"/>
      <c r="Q162" s="80"/>
      <c r="R162" s="80"/>
      <c r="S162" s="93"/>
    </row>
    <row r="163" spans="1:19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7">
        <v>0</v>
      </c>
      <c r="J163" s="80"/>
      <c r="K163" s="80"/>
      <c r="L163" s="80"/>
      <c r="M163" s="80"/>
      <c r="N163" s="80"/>
      <c r="O163" s="80"/>
      <c r="P163" s="80"/>
      <c r="Q163" s="80"/>
      <c r="R163" s="80"/>
      <c r="S163" s="93"/>
    </row>
    <row r="164" spans="1:19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7">
        <v>0</v>
      </c>
      <c r="J164" s="80"/>
      <c r="K164" s="80"/>
      <c r="L164" s="80"/>
      <c r="M164" s="80"/>
      <c r="N164" s="80"/>
      <c r="O164" s="80"/>
      <c r="P164" s="80"/>
      <c r="Q164" s="80"/>
      <c r="R164" s="80"/>
      <c r="S164" s="93"/>
    </row>
    <row r="165" spans="1:19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7">
        <v>0</v>
      </c>
      <c r="J165" s="80"/>
      <c r="K165" s="80"/>
      <c r="L165" s="80"/>
      <c r="M165" s="80"/>
      <c r="N165" s="80"/>
      <c r="O165" s="80"/>
      <c r="P165" s="80"/>
      <c r="Q165" s="80"/>
      <c r="R165" s="80"/>
      <c r="S165" s="93"/>
    </row>
    <row r="166" spans="1:19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7">
        <v>0</v>
      </c>
      <c r="J166" s="80"/>
      <c r="K166" s="80"/>
      <c r="L166" s="80"/>
      <c r="M166" s="80"/>
      <c r="N166" s="80"/>
      <c r="O166" s="80"/>
      <c r="P166" s="80"/>
      <c r="Q166" s="80"/>
      <c r="R166" s="80"/>
      <c r="S166" s="93"/>
    </row>
    <row r="167" spans="1:19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7">
        <v>0</v>
      </c>
      <c r="J167" s="80"/>
      <c r="K167" s="80"/>
      <c r="L167" s="80"/>
      <c r="M167" s="80"/>
      <c r="N167" s="80"/>
      <c r="O167" s="80"/>
      <c r="P167" s="80"/>
      <c r="Q167" s="80"/>
      <c r="R167" s="80"/>
      <c r="S167" s="93"/>
    </row>
    <row r="168" spans="1:19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7">
        <v>0</v>
      </c>
      <c r="J168" s="80"/>
      <c r="K168" s="80"/>
      <c r="L168" s="80"/>
      <c r="M168" s="80"/>
      <c r="N168" s="80"/>
      <c r="O168" s="80"/>
      <c r="P168" s="80"/>
      <c r="Q168" s="80"/>
      <c r="R168" s="80"/>
      <c r="S168" s="93"/>
    </row>
    <row r="169" spans="1:19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7">
        <v>0</v>
      </c>
      <c r="J169" s="80"/>
      <c r="K169" s="80"/>
      <c r="L169" s="80"/>
      <c r="M169" s="80"/>
      <c r="N169" s="80"/>
      <c r="O169" s="80"/>
      <c r="P169" s="80"/>
      <c r="Q169" s="80"/>
      <c r="R169" s="80"/>
      <c r="S169" s="93"/>
    </row>
    <row r="170" spans="1:19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7">
        <v>0</v>
      </c>
      <c r="J170" s="80"/>
      <c r="K170" s="80"/>
      <c r="L170" s="80"/>
      <c r="M170" s="80"/>
      <c r="N170" s="80"/>
      <c r="O170" s="80"/>
      <c r="P170" s="80"/>
      <c r="Q170" s="80"/>
      <c r="R170" s="80"/>
      <c r="S170" s="93"/>
    </row>
    <row r="171" spans="1:19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7">
        <v>0</v>
      </c>
      <c r="J171" s="80"/>
      <c r="K171" s="80"/>
      <c r="L171" s="80"/>
      <c r="M171" s="80"/>
      <c r="N171" s="80"/>
      <c r="O171" s="80"/>
      <c r="P171" s="80"/>
      <c r="Q171" s="80"/>
      <c r="R171" s="80"/>
      <c r="S171" s="93"/>
    </row>
    <row r="172" spans="1:19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7">
        <v>2</v>
      </c>
      <c r="J172" s="80"/>
      <c r="K172" s="80"/>
      <c r="L172" s="80"/>
      <c r="M172" s="80"/>
      <c r="N172" s="80"/>
      <c r="O172" s="80"/>
      <c r="P172" s="80"/>
      <c r="Q172" s="80"/>
      <c r="R172" s="80"/>
      <c r="S172" s="93"/>
    </row>
    <row r="173" spans="1:19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7">
        <v>0</v>
      </c>
      <c r="J173" s="80"/>
      <c r="K173" s="80"/>
      <c r="L173" s="80"/>
      <c r="M173" s="80"/>
      <c r="N173" s="80"/>
      <c r="O173" s="80"/>
      <c r="P173" s="80"/>
      <c r="Q173" s="80"/>
      <c r="R173" s="80"/>
      <c r="S173" s="93"/>
    </row>
    <row r="174" spans="1:19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7">
        <v>0</v>
      </c>
      <c r="J174" s="80"/>
      <c r="K174" s="80"/>
      <c r="L174" s="80"/>
      <c r="M174" s="80"/>
      <c r="N174" s="80"/>
      <c r="O174" s="80"/>
      <c r="P174" s="80"/>
      <c r="Q174" s="80"/>
      <c r="R174" s="80"/>
      <c r="S174" s="93"/>
    </row>
    <row r="175" spans="1:19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7">
        <v>0</v>
      </c>
      <c r="J175" s="80"/>
      <c r="K175" s="80"/>
      <c r="L175" s="80"/>
      <c r="M175" s="80"/>
      <c r="N175" s="80"/>
      <c r="O175" s="80"/>
      <c r="P175" s="80"/>
      <c r="Q175" s="80"/>
      <c r="R175" s="80"/>
      <c r="S175" s="93"/>
    </row>
    <row r="176" spans="1:19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7">
        <v>0</v>
      </c>
      <c r="J176" s="80"/>
      <c r="K176" s="80"/>
      <c r="L176" s="80"/>
      <c r="M176" s="80"/>
      <c r="N176" s="80"/>
      <c r="O176" s="80"/>
      <c r="P176" s="80"/>
      <c r="Q176" s="80"/>
      <c r="R176" s="80"/>
      <c r="S176" s="93"/>
    </row>
    <row r="177" spans="1:19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7">
        <v>0</v>
      </c>
      <c r="J177" s="80"/>
      <c r="K177" s="80"/>
      <c r="L177" s="80"/>
      <c r="M177" s="80"/>
      <c r="N177" s="80"/>
      <c r="O177" s="80"/>
      <c r="P177" s="80"/>
      <c r="Q177" s="80"/>
      <c r="R177" s="80"/>
      <c r="S177" s="93"/>
    </row>
    <row r="178" spans="1:19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7">
        <v>0</v>
      </c>
      <c r="J178" s="80"/>
      <c r="K178" s="80"/>
      <c r="L178" s="80"/>
      <c r="M178" s="80"/>
      <c r="N178" s="80"/>
      <c r="O178" s="80"/>
      <c r="P178" s="80"/>
      <c r="Q178" s="80"/>
      <c r="R178" s="80"/>
      <c r="S178" s="93"/>
    </row>
    <row r="179" spans="1:19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7">
        <v>0</v>
      </c>
      <c r="J179" s="80"/>
      <c r="K179" s="80"/>
      <c r="L179" s="80"/>
      <c r="M179" s="80"/>
      <c r="N179" s="80"/>
      <c r="O179" s="80"/>
      <c r="P179" s="80"/>
      <c r="Q179" s="80"/>
      <c r="R179" s="80"/>
      <c r="S179" s="93"/>
    </row>
    <row r="180" spans="1:19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7">
        <v>0</v>
      </c>
      <c r="J180" s="80"/>
      <c r="K180" s="80"/>
      <c r="L180" s="80"/>
      <c r="M180" s="80"/>
      <c r="N180" s="80"/>
      <c r="O180" s="80"/>
      <c r="P180" s="80"/>
      <c r="Q180" s="80"/>
      <c r="R180" s="80"/>
      <c r="S180" s="93"/>
    </row>
    <row r="181" spans="1:19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7">
        <v>0</v>
      </c>
      <c r="J181" s="80"/>
      <c r="K181" s="80"/>
      <c r="L181" s="80"/>
      <c r="M181" s="80"/>
      <c r="N181" s="80"/>
      <c r="O181" s="80"/>
      <c r="P181" s="80"/>
      <c r="Q181" s="80"/>
      <c r="R181" s="80"/>
      <c r="S181" s="93"/>
    </row>
    <row r="182" spans="1:19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7">
        <v>1</v>
      </c>
      <c r="J182" s="80"/>
      <c r="K182" s="80"/>
      <c r="L182" s="80"/>
      <c r="M182" s="80"/>
      <c r="N182" s="80"/>
      <c r="O182" s="80"/>
      <c r="P182" s="80"/>
      <c r="Q182" s="80"/>
      <c r="R182" s="80"/>
      <c r="S182" s="93"/>
    </row>
    <row r="183" spans="1:19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7">
        <v>0</v>
      </c>
      <c r="J183" s="80"/>
      <c r="K183" s="80"/>
      <c r="L183" s="80"/>
      <c r="M183" s="80"/>
      <c r="N183" s="80"/>
      <c r="O183" s="80"/>
      <c r="P183" s="80"/>
      <c r="Q183" s="80"/>
      <c r="R183" s="80"/>
      <c r="S183" s="93"/>
    </row>
    <row r="184" spans="1:19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7">
        <v>0</v>
      </c>
      <c r="J184" s="80"/>
      <c r="K184" s="80"/>
      <c r="L184" s="80"/>
      <c r="M184" s="80"/>
      <c r="N184" s="80"/>
      <c r="O184" s="80"/>
      <c r="P184" s="80"/>
      <c r="Q184" s="80"/>
      <c r="R184" s="80"/>
      <c r="S184" s="93"/>
    </row>
    <row r="185" spans="1:19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7">
        <v>3</v>
      </c>
      <c r="J185" s="80"/>
      <c r="K185" s="80"/>
      <c r="L185" s="80"/>
      <c r="M185" s="80"/>
      <c r="N185" s="80"/>
      <c r="O185" s="80"/>
      <c r="P185" s="80"/>
      <c r="Q185" s="80"/>
      <c r="R185" s="80"/>
      <c r="S185" s="93"/>
    </row>
    <row r="186" spans="1:19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7">
        <v>0</v>
      </c>
      <c r="J186" s="80"/>
      <c r="K186" s="80"/>
      <c r="L186" s="80"/>
      <c r="M186" s="80"/>
      <c r="N186" s="80"/>
      <c r="O186" s="80"/>
      <c r="P186" s="80"/>
      <c r="Q186" s="80"/>
      <c r="R186" s="80"/>
      <c r="S186" s="93"/>
    </row>
    <row r="187" spans="1:19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7">
        <v>0</v>
      </c>
      <c r="J187" s="80"/>
      <c r="K187" s="80"/>
      <c r="L187" s="80"/>
      <c r="M187" s="80"/>
      <c r="N187" s="80"/>
      <c r="O187" s="80"/>
      <c r="P187" s="80"/>
      <c r="Q187" s="80"/>
      <c r="R187" s="80"/>
      <c r="S187" s="93"/>
    </row>
    <row r="188" spans="1:19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7">
        <v>0</v>
      </c>
      <c r="J188" s="80"/>
      <c r="K188" s="80"/>
      <c r="L188" s="80"/>
      <c r="M188" s="80"/>
      <c r="N188" s="80"/>
      <c r="O188" s="80"/>
      <c r="P188" s="80"/>
      <c r="Q188" s="80"/>
      <c r="R188" s="80"/>
      <c r="S188" s="93"/>
    </row>
    <row r="189" spans="1:19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7">
        <v>0</v>
      </c>
      <c r="J189" s="80"/>
      <c r="K189" s="80"/>
      <c r="L189" s="80"/>
      <c r="M189" s="80"/>
      <c r="N189" s="80"/>
      <c r="O189" s="80"/>
      <c r="P189" s="80"/>
      <c r="Q189" s="80"/>
      <c r="R189" s="80"/>
      <c r="S189" s="93"/>
    </row>
    <row r="190" spans="1:19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7">
        <v>0</v>
      </c>
      <c r="J190" s="80"/>
      <c r="K190" s="80"/>
      <c r="L190" s="80"/>
      <c r="M190" s="80"/>
      <c r="N190" s="80"/>
      <c r="O190" s="80"/>
      <c r="P190" s="80"/>
      <c r="Q190" s="80"/>
      <c r="R190" s="80"/>
      <c r="S190" s="93"/>
    </row>
    <row r="191" spans="1:19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7">
        <v>0</v>
      </c>
      <c r="J191" s="80"/>
      <c r="K191" s="80"/>
      <c r="L191" s="80"/>
      <c r="M191" s="80"/>
      <c r="N191" s="80"/>
      <c r="O191" s="80"/>
      <c r="P191" s="80"/>
      <c r="Q191" s="80"/>
      <c r="R191" s="80"/>
      <c r="S191" s="93"/>
    </row>
    <row r="192" spans="1:19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7">
        <v>1</v>
      </c>
      <c r="J192" s="80"/>
      <c r="K192" s="80"/>
      <c r="L192" s="80"/>
      <c r="M192" s="80"/>
      <c r="N192" s="80"/>
      <c r="O192" s="80"/>
      <c r="P192" s="80"/>
      <c r="Q192" s="80"/>
      <c r="R192" s="80"/>
      <c r="S192" s="93"/>
    </row>
    <row r="193" spans="1:19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7">
        <v>0</v>
      </c>
      <c r="J193" s="80"/>
      <c r="K193" s="80"/>
      <c r="L193" s="80"/>
      <c r="M193" s="80"/>
      <c r="N193" s="80"/>
      <c r="O193" s="80"/>
      <c r="P193" s="80"/>
      <c r="Q193" s="80"/>
      <c r="R193" s="80"/>
      <c r="S193" s="93"/>
    </row>
    <row r="194" spans="1:19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7">
        <v>1</v>
      </c>
      <c r="J194" s="80"/>
      <c r="K194" s="80"/>
      <c r="L194" s="80"/>
      <c r="M194" s="80"/>
      <c r="N194" s="80"/>
      <c r="O194" s="80"/>
      <c r="P194" s="80"/>
      <c r="Q194" s="80"/>
      <c r="R194" s="80"/>
      <c r="S194" s="93"/>
    </row>
    <row r="195" spans="1:19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7">
        <v>1</v>
      </c>
      <c r="J195" s="80"/>
      <c r="K195" s="80"/>
      <c r="L195" s="80"/>
      <c r="M195" s="80"/>
      <c r="N195" s="80"/>
      <c r="O195" s="80"/>
      <c r="P195" s="80"/>
      <c r="Q195" s="80"/>
      <c r="R195" s="80"/>
      <c r="S195" s="93"/>
    </row>
    <row r="196" spans="1:19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7">
        <v>0</v>
      </c>
      <c r="J196" s="80"/>
      <c r="K196" s="80"/>
      <c r="L196" s="80"/>
      <c r="M196" s="80"/>
      <c r="N196" s="80"/>
      <c r="O196" s="80"/>
      <c r="P196" s="80"/>
      <c r="Q196" s="80"/>
      <c r="R196" s="80"/>
      <c r="S196" s="93"/>
    </row>
    <row r="197" spans="1:19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7">
        <v>0</v>
      </c>
      <c r="J197" s="80"/>
      <c r="K197" s="80"/>
      <c r="L197" s="80"/>
      <c r="M197" s="80"/>
      <c r="N197" s="80"/>
      <c r="O197" s="80"/>
      <c r="P197" s="80"/>
      <c r="Q197" s="80"/>
      <c r="R197" s="80"/>
      <c r="S197" s="93"/>
    </row>
    <row r="198" spans="1:19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7">
        <v>0</v>
      </c>
      <c r="J198" s="80"/>
      <c r="K198" s="80"/>
      <c r="L198" s="80"/>
      <c r="M198" s="80"/>
      <c r="N198" s="80"/>
      <c r="O198" s="80"/>
      <c r="P198" s="80"/>
      <c r="Q198" s="80"/>
      <c r="R198" s="80"/>
      <c r="S198" s="93"/>
    </row>
    <row r="199" spans="1:19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7">
        <v>0</v>
      </c>
      <c r="J199" s="80"/>
      <c r="K199" s="80"/>
      <c r="L199" s="80"/>
      <c r="M199" s="80"/>
      <c r="N199" s="80"/>
      <c r="O199" s="80"/>
      <c r="P199" s="80"/>
      <c r="Q199" s="80"/>
      <c r="R199" s="80"/>
      <c r="S199" s="93"/>
    </row>
    <row r="200" spans="1:19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7">
        <v>0</v>
      </c>
      <c r="J200" s="80"/>
      <c r="K200" s="80"/>
      <c r="L200" s="80"/>
      <c r="M200" s="80"/>
      <c r="N200" s="80"/>
      <c r="O200" s="80"/>
      <c r="P200" s="80"/>
      <c r="Q200" s="80"/>
      <c r="R200" s="80"/>
      <c r="S200" s="93"/>
    </row>
    <row r="201" spans="1:19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7">
        <v>0</v>
      </c>
      <c r="J201" s="80"/>
      <c r="K201" s="80"/>
      <c r="L201" s="80"/>
      <c r="M201" s="80"/>
      <c r="N201" s="80"/>
      <c r="O201" s="80"/>
      <c r="P201" s="80"/>
      <c r="Q201" s="80"/>
      <c r="R201" s="80"/>
      <c r="S201" s="93"/>
    </row>
    <row r="202" spans="1:19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7">
        <v>0</v>
      </c>
      <c r="J202" s="80"/>
      <c r="K202" s="80"/>
      <c r="L202" s="80"/>
      <c r="M202" s="80"/>
      <c r="N202" s="80"/>
      <c r="O202" s="80"/>
      <c r="P202" s="80"/>
      <c r="Q202" s="80"/>
      <c r="R202" s="80"/>
      <c r="S202" s="93"/>
    </row>
    <row r="203" spans="1:19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7">
        <v>0</v>
      </c>
      <c r="J203" s="80"/>
      <c r="K203" s="80"/>
      <c r="L203" s="80"/>
      <c r="M203" s="80"/>
      <c r="N203" s="80"/>
      <c r="O203" s="80"/>
      <c r="P203" s="80"/>
      <c r="Q203" s="80"/>
      <c r="R203" s="80"/>
      <c r="S203" s="93"/>
    </row>
    <row r="204" spans="1:19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7">
        <v>0</v>
      </c>
      <c r="J204" s="80"/>
      <c r="K204" s="80"/>
      <c r="L204" s="80"/>
      <c r="M204" s="80"/>
      <c r="N204" s="80"/>
      <c r="O204" s="80"/>
      <c r="P204" s="80"/>
      <c r="Q204" s="80"/>
      <c r="R204" s="80"/>
      <c r="S204" s="93"/>
    </row>
    <row r="205" spans="1:19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7">
        <v>2</v>
      </c>
      <c r="J205" s="80"/>
      <c r="K205" s="80"/>
      <c r="L205" s="80"/>
      <c r="M205" s="80"/>
      <c r="N205" s="80"/>
      <c r="O205" s="80"/>
      <c r="P205" s="80"/>
      <c r="Q205" s="80"/>
      <c r="R205" s="80"/>
      <c r="S205" s="93"/>
    </row>
    <row r="206" spans="1:19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7">
        <v>0</v>
      </c>
      <c r="J206" s="80"/>
      <c r="K206" s="80"/>
      <c r="L206" s="80"/>
      <c r="M206" s="80"/>
      <c r="N206" s="80"/>
      <c r="O206" s="80"/>
      <c r="P206" s="80"/>
      <c r="Q206" s="80"/>
      <c r="R206" s="80"/>
      <c r="S206" s="93"/>
    </row>
    <row r="207" spans="1:19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7">
        <v>0</v>
      </c>
      <c r="J207" s="80"/>
      <c r="K207" s="80"/>
      <c r="L207" s="80"/>
      <c r="M207" s="80"/>
      <c r="N207" s="80"/>
      <c r="O207" s="80"/>
      <c r="P207" s="80"/>
      <c r="Q207" s="80"/>
      <c r="R207" s="80"/>
      <c r="S207" s="93"/>
    </row>
    <row r="208" spans="1:19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7">
        <v>0</v>
      </c>
      <c r="J208" s="80"/>
      <c r="K208" s="80"/>
      <c r="L208" s="80"/>
      <c r="M208" s="80"/>
      <c r="N208" s="80"/>
      <c r="O208" s="80"/>
      <c r="P208" s="80"/>
      <c r="Q208" s="80"/>
      <c r="R208" s="80"/>
      <c r="S208" s="93"/>
    </row>
    <row r="209" spans="1:19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7">
        <v>0</v>
      </c>
      <c r="J209" s="80"/>
      <c r="K209" s="80"/>
      <c r="L209" s="80"/>
      <c r="M209" s="80"/>
      <c r="N209" s="80"/>
      <c r="O209" s="80"/>
      <c r="P209" s="80"/>
      <c r="Q209" s="80"/>
      <c r="R209" s="80"/>
      <c r="S209" s="93"/>
    </row>
    <row r="210" spans="1:19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7">
        <v>0</v>
      </c>
      <c r="J210" s="80"/>
      <c r="K210" s="80"/>
      <c r="L210" s="80"/>
      <c r="M210" s="80"/>
      <c r="N210" s="80"/>
      <c r="O210" s="80"/>
      <c r="P210" s="80"/>
      <c r="Q210" s="80"/>
      <c r="R210" s="80"/>
      <c r="S210" s="93"/>
    </row>
    <row r="211" spans="1:19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7">
        <v>0</v>
      </c>
      <c r="J211" s="80"/>
      <c r="K211" s="80"/>
      <c r="L211" s="80"/>
      <c r="M211" s="80"/>
      <c r="N211" s="80"/>
      <c r="O211" s="80"/>
      <c r="P211" s="80"/>
      <c r="Q211" s="80"/>
      <c r="R211" s="80"/>
      <c r="S211" s="93"/>
    </row>
    <row r="212" spans="1:19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7">
        <v>0</v>
      </c>
      <c r="J212" s="80"/>
      <c r="K212" s="80"/>
      <c r="L212" s="80"/>
      <c r="M212" s="80"/>
      <c r="N212" s="80"/>
      <c r="O212" s="80"/>
      <c r="P212" s="80"/>
      <c r="Q212" s="80"/>
      <c r="R212" s="80"/>
      <c r="S212" s="93"/>
    </row>
    <row r="213" spans="1:19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7">
        <v>0</v>
      </c>
      <c r="J213" s="80"/>
      <c r="K213" s="80"/>
      <c r="L213" s="80"/>
      <c r="M213" s="80"/>
      <c r="N213" s="80"/>
      <c r="O213" s="80"/>
      <c r="P213" s="80"/>
      <c r="Q213" s="80"/>
      <c r="R213" s="80"/>
      <c r="S213" s="93"/>
    </row>
    <row r="214" spans="1:19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7">
        <v>0</v>
      </c>
      <c r="J214" s="80"/>
      <c r="K214" s="80"/>
      <c r="L214" s="80"/>
      <c r="M214" s="80"/>
      <c r="N214" s="80"/>
      <c r="O214" s="80"/>
      <c r="P214" s="80"/>
      <c r="Q214" s="80"/>
      <c r="R214" s="80"/>
      <c r="S214" s="93"/>
    </row>
    <row r="215" spans="1:19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7">
        <v>0</v>
      </c>
      <c r="J215" s="80"/>
      <c r="K215" s="80"/>
      <c r="L215" s="80"/>
      <c r="M215" s="80"/>
      <c r="N215" s="80"/>
      <c r="O215" s="80"/>
      <c r="P215" s="80"/>
      <c r="Q215" s="80"/>
      <c r="R215" s="80"/>
      <c r="S215" s="93"/>
    </row>
    <row r="216" spans="1:19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7">
        <v>0</v>
      </c>
      <c r="J216" s="80"/>
      <c r="K216" s="80"/>
      <c r="L216" s="80"/>
      <c r="M216" s="80"/>
      <c r="N216" s="80"/>
      <c r="O216" s="80"/>
      <c r="P216" s="80"/>
      <c r="Q216" s="80"/>
      <c r="R216" s="80"/>
      <c r="S216" s="93"/>
    </row>
    <row r="217" spans="1:19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7">
        <v>11</v>
      </c>
      <c r="J217" s="80"/>
      <c r="K217" s="80"/>
      <c r="L217" s="80"/>
      <c r="M217" s="80"/>
      <c r="N217" s="80"/>
      <c r="O217" s="80"/>
      <c r="P217" s="80"/>
      <c r="Q217" s="80"/>
      <c r="R217" s="80"/>
      <c r="S217" s="93"/>
    </row>
    <row r="218" spans="1:19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7">
        <v>0</v>
      </c>
      <c r="J218" s="80"/>
      <c r="K218" s="80"/>
      <c r="L218" s="80"/>
      <c r="M218" s="80"/>
      <c r="N218" s="80"/>
      <c r="O218" s="80"/>
      <c r="P218" s="80"/>
      <c r="Q218" s="80"/>
      <c r="R218" s="80"/>
      <c r="S218" s="93"/>
    </row>
    <row r="219" spans="1:19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7">
        <v>0</v>
      </c>
      <c r="J219" s="80"/>
      <c r="K219" s="80"/>
      <c r="L219" s="80"/>
      <c r="M219" s="80"/>
      <c r="N219" s="80"/>
      <c r="O219" s="80"/>
      <c r="P219" s="80"/>
      <c r="Q219" s="80"/>
      <c r="R219" s="80"/>
      <c r="S219" s="93"/>
    </row>
    <row r="220" spans="1:19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7">
        <v>1</v>
      </c>
      <c r="J220" s="80"/>
      <c r="K220" s="80"/>
      <c r="L220" s="80"/>
      <c r="M220" s="80"/>
      <c r="N220" s="80"/>
      <c r="O220" s="80"/>
      <c r="P220" s="80"/>
      <c r="Q220" s="80"/>
      <c r="R220" s="80"/>
      <c r="S220" s="93"/>
    </row>
    <row r="221" spans="1:19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7">
        <v>1</v>
      </c>
      <c r="J221" s="80"/>
      <c r="K221" s="80"/>
      <c r="L221" s="80"/>
      <c r="M221" s="80"/>
      <c r="N221" s="80"/>
      <c r="O221" s="80"/>
      <c r="P221" s="80"/>
      <c r="Q221" s="80"/>
      <c r="R221" s="80"/>
      <c r="S221" s="93"/>
    </row>
    <row r="222" spans="1:19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7">
        <v>1</v>
      </c>
      <c r="J222" s="80"/>
      <c r="K222" s="80"/>
      <c r="L222" s="80"/>
      <c r="M222" s="80"/>
      <c r="N222" s="80"/>
      <c r="O222" s="80"/>
      <c r="P222" s="80"/>
      <c r="Q222" s="80"/>
      <c r="R222" s="80"/>
      <c r="S222" s="93"/>
    </row>
    <row r="223" spans="1:19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7">
        <v>0</v>
      </c>
      <c r="J223" s="80"/>
      <c r="K223" s="80"/>
      <c r="L223" s="80"/>
      <c r="M223" s="80"/>
      <c r="N223" s="80"/>
      <c r="O223" s="80"/>
      <c r="P223" s="80"/>
      <c r="Q223" s="80"/>
      <c r="R223" s="80"/>
      <c r="S223" s="93"/>
    </row>
    <row r="224" spans="1:19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7">
        <v>0</v>
      </c>
      <c r="J224" s="80"/>
      <c r="K224" s="80"/>
      <c r="L224" s="80"/>
      <c r="M224" s="80"/>
      <c r="N224" s="80"/>
      <c r="O224" s="80"/>
      <c r="P224" s="80"/>
      <c r="Q224" s="80"/>
      <c r="R224" s="80"/>
      <c r="S224" s="93"/>
    </row>
    <row r="225" spans="1:19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7">
        <v>0</v>
      </c>
      <c r="J225" s="80"/>
      <c r="K225" s="80"/>
      <c r="L225" s="80"/>
      <c r="M225" s="80"/>
      <c r="N225" s="80"/>
      <c r="O225" s="80"/>
      <c r="P225" s="80"/>
      <c r="Q225" s="80"/>
      <c r="R225" s="80"/>
      <c r="S225" s="93"/>
    </row>
    <row r="226" spans="1:19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7">
        <v>0</v>
      </c>
      <c r="J226" s="80"/>
      <c r="K226" s="80"/>
      <c r="L226" s="80"/>
      <c r="M226" s="80"/>
      <c r="N226" s="80"/>
      <c r="O226" s="80"/>
      <c r="P226" s="80"/>
      <c r="Q226" s="80"/>
      <c r="R226" s="80"/>
      <c r="S226" s="93"/>
    </row>
    <row r="227" spans="1:19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7">
        <v>0</v>
      </c>
      <c r="J227" s="80"/>
      <c r="K227" s="80"/>
      <c r="L227" s="80"/>
      <c r="M227" s="80"/>
      <c r="N227" s="80"/>
      <c r="O227" s="80"/>
      <c r="P227" s="80"/>
      <c r="Q227" s="80"/>
      <c r="R227" s="80"/>
      <c r="S227" s="93"/>
    </row>
    <row r="228" spans="1:19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7">
        <v>0</v>
      </c>
      <c r="J228" s="80"/>
      <c r="K228" s="80"/>
      <c r="L228" s="80"/>
      <c r="M228" s="80"/>
      <c r="N228" s="80"/>
      <c r="O228" s="80"/>
      <c r="P228" s="80"/>
      <c r="Q228" s="80"/>
      <c r="R228" s="80"/>
      <c r="S228" s="93"/>
    </row>
    <row r="229" spans="1:19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7">
        <v>0</v>
      </c>
      <c r="J229" s="80"/>
      <c r="K229" s="80"/>
      <c r="L229" s="80"/>
      <c r="M229" s="80"/>
      <c r="N229" s="80"/>
      <c r="O229" s="80"/>
      <c r="P229" s="80"/>
      <c r="Q229" s="80"/>
      <c r="R229" s="80"/>
      <c r="S229" s="93"/>
    </row>
    <row r="230" spans="1:19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7">
        <v>0</v>
      </c>
      <c r="J230" s="80"/>
      <c r="K230" s="80"/>
      <c r="L230" s="80"/>
      <c r="M230" s="80"/>
      <c r="N230" s="80"/>
      <c r="O230" s="80"/>
      <c r="P230" s="80"/>
      <c r="Q230" s="80"/>
      <c r="R230" s="80"/>
      <c r="S230" s="93"/>
    </row>
    <row r="231" spans="1:19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7">
        <v>0</v>
      </c>
      <c r="J231" s="80"/>
      <c r="K231" s="80"/>
      <c r="L231" s="80"/>
      <c r="M231" s="80"/>
      <c r="N231" s="80"/>
      <c r="O231" s="80"/>
      <c r="P231" s="80"/>
      <c r="Q231" s="80"/>
      <c r="R231" s="80"/>
      <c r="S231" s="93"/>
    </row>
    <row r="232" spans="1:19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7">
        <v>0</v>
      </c>
      <c r="J232" s="80"/>
      <c r="K232" s="80"/>
      <c r="L232" s="80"/>
      <c r="M232" s="80"/>
      <c r="N232" s="80"/>
      <c r="O232" s="80"/>
      <c r="P232" s="80"/>
      <c r="Q232" s="80"/>
      <c r="R232" s="80"/>
      <c r="S232" s="93"/>
    </row>
    <row r="233" spans="1:19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7">
        <v>0</v>
      </c>
      <c r="J233" s="80"/>
      <c r="K233" s="80"/>
      <c r="L233" s="80"/>
      <c r="M233" s="80"/>
      <c r="N233" s="80"/>
      <c r="O233" s="80"/>
      <c r="P233" s="80"/>
      <c r="Q233" s="80"/>
      <c r="R233" s="80"/>
      <c r="S233" s="93"/>
    </row>
    <row r="234" spans="1:19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7">
        <v>0</v>
      </c>
      <c r="J234" s="80"/>
      <c r="K234" s="80"/>
      <c r="L234" s="80"/>
      <c r="M234" s="80"/>
      <c r="N234" s="80"/>
      <c r="O234" s="80"/>
      <c r="P234" s="80"/>
      <c r="Q234" s="80"/>
      <c r="R234" s="80"/>
      <c r="S234" s="93"/>
    </row>
    <row r="235" spans="1:19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7">
        <v>0</v>
      </c>
      <c r="J235" s="80"/>
      <c r="K235" s="80"/>
      <c r="L235" s="80"/>
      <c r="M235" s="80"/>
      <c r="N235" s="80"/>
      <c r="O235" s="80"/>
      <c r="P235" s="80"/>
      <c r="Q235" s="80"/>
      <c r="R235" s="80"/>
      <c r="S235" s="93"/>
    </row>
    <row r="236" spans="1:19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7">
        <v>0</v>
      </c>
      <c r="J236" s="80"/>
      <c r="K236" s="80"/>
      <c r="L236" s="80"/>
      <c r="M236" s="80"/>
      <c r="N236" s="80"/>
      <c r="O236" s="80"/>
      <c r="P236" s="80"/>
      <c r="Q236" s="80"/>
      <c r="R236" s="80"/>
      <c r="S236" s="93"/>
    </row>
    <row r="237" spans="1:19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7">
        <v>0</v>
      </c>
      <c r="J237" s="80"/>
      <c r="K237" s="80"/>
      <c r="L237" s="80"/>
      <c r="M237" s="80"/>
      <c r="N237" s="80"/>
      <c r="O237" s="80"/>
      <c r="P237" s="80"/>
      <c r="Q237" s="80"/>
      <c r="R237" s="80"/>
      <c r="S237" s="93"/>
    </row>
    <row r="238" spans="1:19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7">
        <v>0</v>
      </c>
      <c r="J238" s="80"/>
      <c r="K238" s="80"/>
      <c r="L238" s="80"/>
      <c r="M238" s="80"/>
      <c r="N238" s="80"/>
      <c r="O238" s="80"/>
      <c r="P238" s="80"/>
      <c r="Q238" s="80"/>
      <c r="R238" s="80"/>
      <c r="S238" s="93"/>
    </row>
    <row r="239" spans="1:19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7">
        <v>1</v>
      </c>
      <c r="J239" s="80"/>
      <c r="K239" s="80"/>
      <c r="L239" s="80"/>
      <c r="M239" s="80"/>
      <c r="N239" s="80"/>
      <c r="O239" s="80"/>
      <c r="P239" s="80"/>
      <c r="Q239" s="80"/>
      <c r="R239" s="80"/>
      <c r="S239" s="93"/>
    </row>
    <row r="240" spans="1:19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7">
        <v>1</v>
      </c>
      <c r="J240" s="80"/>
      <c r="K240" s="80"/>
      <c r="L240" s="80"/>
      <c r="M240" s="80"/>
      <c r="N240" s="80"/>
      <c r="O240" s="80"/>
      <c r="P240" s="80"/>
      <c r="Q240" s="80"/>
      <c r="R240" s="80"/>
      <c r="S240" s="93"/>
    </row>
    <row r="241" spans="1:19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7">
        <v>0</v>
      </c>
      <c r="J241" s="80"/>
      <c r="K241" s="80"/>
      <c r="L241" s="80"/>
      <c r="M241" s="80"/>
      <c r="N241" s="80"/>
      <c r="O241" s="80"/>
      <c r="P241" s="80"/>
      <c r="Q241" s="80"/>
      <c r="R241" s="80"/>
      <c r="S241" s="93"/>
    </row>
    <row r="242" spans="1:19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7">
        <v>0</v>
      </c>
      <c r="J242" s="80"/>
      <c r="K242" s="80"/>
      <c r="L242" s="80"/>
      <c r="M242" s="80"/>
      <c r="N242" s="80"/>
      <c r="O242" s="80"/>
      <c r="P242" s="80"/>
      <c r="Q242" s="80"/>
      <c r="R242" s="80"/>
      <c r="S242" s="93"/>
    </row>
    <row r="243" spans="1:19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7">
        <v>0</v>
      </c>
      <c r="J243" s="80"/>
      <c r="K243" s="80"/>
      <c r="L243" s="80"/>
      <c r="M243" s="80"/>
      <c r="N243" s="80"/>
      <c r="O243" s="80"/>
      <c r="P243" s="80"/>
      <c r="Q243" s="80"/>
      <c r="R243" s="80"/>
      <c r="S243" s="93"/>
    </row>
    <row r="244" spans="1:19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7">
        <v>0</v>
      </c>
      <c r="J244" s="80"/>
      <c r="K244" s="80"/>
      <c r="L244" s="80"/>
      <c r="M244" s="80"/>
      <c r="N244" s="80"/>
      <c r="O244" s="80"/>
      <c r="P244" s="80"/>
      <c r="Q244" s="80"/>
      <c r="R244" s="80"/>
      <c r="S244" s="93"/>
    </row>
    <row r="245" spans="1:19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7">
        <v>0</v>
      </c>
      <c r="J245" s="80"/>
      <c r="K245" s="80"/>
      <c r="L245" s="80"/>
      <c r="M245" s="80"/>
      <c r="N245" s="80"/>
      <c r="O245" s="80"/>
      <c r="P245" s="80"/>
      <c r="Q245" s="80"/>
      <c r="R245" s="80"/>
      <c r="S245" s="93"/>
    </row>
    <row r="246" spans="1:19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7">
        <v>0</v>
      </c>
      <c r="J246" s="80"/>
      <c r="K246" s="80"/>
      <c r="L246" s="80"/>
      <c r="M246" s="80"/>
      <c r="N246" s="80"/>
      <c r="O246" s="80"/>
      <c r="P246" s="80"/>
      <c r="Q246" s="80"/>
      <c r="R246" s="80"/>
      <c r="S246" s="93"/>
    </row>
    <row r="247" spans="1:19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7">
        <v>0</v>
      </c>
      <c r="J247" s="80"/>
      <c r="K247" s="80"/>
      <c r="L247" s="80"/>
      <c r="M247" s="80"/>
      <c r="N247" s="80"/>
      <c r="O247" s="80"/>
      <c r="P247" s="80"/>
      <c r="Q247" s="80"/>
      <c r="R247" s="80"/>
      <c r="S247" s="93"/>
    </row>
    <row r="248" spans="1:19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7">
        <v>0</v>
      </c>
      <c r="J248" s="80"/>
      <c r="K248" s="80"/>
      <c r="L248" s="80"/>
      <c r="M248" s="80"/>
      <c r="N248" s="80"/>
      <c r="O248" s="80"/>
      <c r="P248" s="80"/>
      <c r="Q248" s="80"/>
      <c r="R248" s="80"/>
      <c r="S248" s="93"/>
    </row>
    <row r="249" spans="1:19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7">
        <v>0</v>
      </c>
      <c r="J249" s="80"/>
      <c r="K249" s="80"/>
      <c r="L249" s="80"/>
      <c r="M249" s="80"/>
      <c r="N249" s="80"/>
      <c r="O249" s="80"/>
      <c r="P249" s="80"/>
      <c r="Q249" s="80"/>
      <c r="R249" s="80"/>
      <c r="S249" s="93"/>
    </row>
    <row r="250" spans="1:19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7">
        <v>0</v>
      </c>
      <c r="J250" s="80"/>
      <c r="K250" s="80"/>
      <c r="L250" s="80"/>
      <c r="M250" s="80"/>
      <c r="N250" s="80"/>
      <c r="O250" s="80"/>
      <c r="P250" s="80"/>
      <c r="Q250" s="80"/>
      <c r="R250" s="80"/>
      <c r="S250" s="93"/>
    </row>
    <row r="251" spans="1:19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7">
        <v>0</v>
      </c>
      <c r="J251" s="80"/>
      <c r="K251" s="80"/>
      <c r="L251" s="80"/>
      <c r="M251" s="80"/>
      <c r="N251" s="80"/>
      <c r="O251" s="80"/>
      <c r="P251" s="80"/>
      <c r="Q251" s="80"/>
      <c r="R251" s="80"/>
      <c r="S251" s="93"/>
    </row>
    <row r="252" spans="1:19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7">
        <v>0</v>
      </c>
      <c r="J252" s="80"/>
      <c r="K252" s="80"/>
      <c r="L252" s="80"/>
      <c r="M252" s="80"/>
      <c r="N252" s="80"/>
      <c r="O252" s="80"/>
      <c r="P252" s="80"/>
      <c r="Q252" s="80"/>
      <c r="R252" s="80"/>
      <c r="S252" s="93"/>
    </row>
    <row r="253" spans="1:19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7">
        <v>1</v>
      </c>
      <c r="J253" s="80"/>
      <c r="K253" s="80"/>
      <c r="L253" s="80"/>
      <c r="M253" s="80"/>
      <c r="N253" s="80"/>
      <c r="O253" s="80"/>
      <c r="P253" s="80"/>
      <c r="Q253" s="80"/>
      <c r="R253" s="80"/>
      <c r="S253" s="93"/>
    </row>
    <row r="254" spans="1:19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7">
        <v>0</v>
      </c>
      <c r="J254" s="80"/>
      <c r="K254" s="80"/>
      <c r="L254" s="80"/>
      <c r="M254" s="80"/>
      <c r="N254" s="80"/>
      <c r="O254" s="80"/>
      <c r="P254" s="80"/>
      <c r="Q254" s="80"/>
      <c r="R254" s="80"/>
      <c r="S254" s="93"/>
    </row>
    <row r="255" spans="1:19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7">
        <v>0</v>
      </c>
      <c r="J255" s="80"/>
      <c r="K255" s="80"/>
      <c r="L255" s="80"/>
      <c r="M255" s="80"/>
      <c r="N255" s="80"/>
      <c r="O255" s="80"/>
      <c r="P255" s="80"/>
      <c r="Q255" s="80"/>
      <c r="R255" s="80"/>
      <c r="S255" s="93"/>
    </row>
    <row r="256" spans="1:19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7">
        <v>0</v>
      </c>
      <c r="J256" s="80"/>
      <c r="K256" s="80"/>
      <c r="L256" s="80"/>
      <c r="M256" s="80"/>
      <c r="N256" s="80"/>
      <c r="O256" s="80"/>
      <c r="P256" s="80"/>
      <c r="Q256" s="80"/>
      <c r="R256" s="80"/>
      <c r="S256" s="93"/>
    </row>
    <row r="257" spans="1:19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7">
        <v>2</v>
      </c>
      <c r="J257" s="80"/>
      <c r="K257" s="80"/>
      <c r="L257" s="80"/>
      <c r="M257" s="80"/>
      <c r="N257" s="80"/>
      <c r="O257" s="80"/>
      <c r="P257" s="80"/>
      <c r="Q257" s="80"/>
      <c r="R257" s="80"/>
      <c r="S257" s="93"/>
    </row>
    <row r="258" spans="1:19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7">
        <v>0</v>
      </c>
      <c r="J258" s="80"/>
      <c r="K258" s="80"/>
      <c r="L258" s="80"/>
      <c r="M258" s="80"/>
      <c r="N258" s="80"/>
      <c r="O258" s="80"/>
      <c r="P258" s="80"/>
      <c r="Q258" s="80"/>
      <c r="R258" s="80"/>
      <c r="S258" s="93"/>
    </row>
    <row r="259" spans="1:19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7">
        <v>0</v>
      </c>
      <c r="J259" s="80"/>
      <c r="K259" s="80"/>
      <c r="L259" s="80"/>
      <c r="M259" s="80"/>
      <c r="N259" s="80"/>
      <c r="O259" s="80"/>
      <c r="P259" s="80"/>
      <c r="Q259" s="80"/>
      <c r="R259" s="80"/>
      <c r="S259" s="93"/>
    </row>
    <row r="260" spans="1:19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7">
        <v>0</v>
      </c>
      <c r="J260" s="80"/>
      <c r="K260" s="80"/>
      <c r="L260" s="80"/>
      <c r="M260" s="80"/>
      <c r="N260" s="80"/>
      <c r="O260" s="80"/>
      <c r="P260" s="80"/>
      <c r="Q260" s="80"/>
      <c r="R260" s="80"/>
      <c r="S260" s="93"/>
    </row>
    <row r="261" spans="1:19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7">
        <v>1</v>
      </c>
      <c r="J261" s="80"/>
      <c r="K261" s="80"/>
      <c r="L261" s="80"/>
      <c r="M261" s="80"/>
      <c r="N261" s="80"/>
      <c r="O261" s="80"/>
      <c r="P261" s="80"/>
      <c r="Q261" s="80"/>
      <c r="R261" s="80"/>
      <c r="S261" s="93"/>
    </row>
    <row r="262" spans="1:19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7">
        <v>2</v>
      </c>
      <c r="J262" s="80"/>
      <c r="K262" s="80"/>
      <c r="L262" s="80"/>
      <c r="M262" s="80"/>
      <c r="N262" s="80"/>
      <c r="O262" s="80"/>
      <c r="P262" s="80"/>
      <c r="Q262" s="80"/>
      <c r="R262" s="80"/>
      <c r="S262" s="93"/>
    </row>
    <row r="263" spans="1:19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7">
        <v>1</v>
      </c>
      <c r="J263" s="80"/>
      <c r="K263" s="80"/>
      <c r="L263" s="80"/>
      <c r="M263" s="80"/>
      <c r="N263" s="80"/>
      <c r="O263" s="80"/>
      <c r="P263" s="80"/>
      <c r="Q263" s="80"/>
      <c r="R263" s="80"/>
      <c r="S263" s="93"/>
    </row>
    <row r="264" spans="1:19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7">
        <v>0</v>
      </c>
      <c r="J264" s="80"/>
      <c r="K264" s="80"/>
      <c r="L264" s="80"/>
      <c r="M264" s="80"/>
      <c r="N264" s="80"/>
      <c r="O264" s="80"/>
      <c r="P264" s="80"/>
      <c r="Q264" s="80"/>
      <c r="R264" s="80"/>
      <c r="S264" s="93"/>
    </row>
    <row r="265" spans="1:19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7">
        <v>0</v>
      </c>
      <c r="J265" s="80"/>
      <c r="K265" s="80"/>
      <c r="L265" s="80"/>
      <c r="M265" s="80"/>
      <c r="N265" s="80"/>
      <c r="O265" s="80"/>
      <c r="P265" s="80"/>
      <c r="Q265" s="80"/>
      <c r="R265" s="80"/>
      <c r="S265" s="93"/>
    </row>
    <row r="266" spans="1:19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7">
        <v>0</v>
      </c>
      <c r="J266" s="80"/>
      <c r="K266" s="80"/>
      <c r="L266" s="80"/>
      <c r="M266" s="80"/>
      <c r="N266" s="80"/>
      <c r="O266" s="80"/>
      <c r="P266" s="80"/>
      <c r="Q266" s="80"/>
      <c r="R266" s="80"/>
      <c r="S266" s="93"/>
    </row>
    <row r="267" spans="1:19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7">
        <v>0</v>
      </c>
      <c r="J267" s="80"/>
      <c r="K267" s="80"/>
      <c r="L267" s="80"/>
      <c r="M267" s="80"/>
      <c r="N267" s="80"/>
      <c r="O267" s="80"/>
      <c r="P267" s="80"/>
      <c r="Q267" s="80"/>
      <c r="R267" s="80"/>
      <c r="S267" s="93"/>
    </row>
    <row r="268" spans="1:19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7">
        <v>0</v>
      </c>
      <c r="J268" s="80"/>
      <c r="K268" s="80"/>
      <c r="L268" s="80"/>
      <c r="M268" s="80"/>
      <c r="N268" s="80"/>
      <c r="O268" s="80"/>
      <c r="P268" s="80"/>
      <c r="Q268" s="80"/>
      <c r="R268" s="80"/>
      <c r="S268" s="93"/>
    </row>
    <row r="269" spans="1:19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7">
        <v>0</v>
      </c>
      <c r="J269" s="80"/>
      <c r="K269" s="80"/>
      <c r="L269" s="80"/>
      <c r="M269" s="80"/>
      <c r="N269" s="80"/>
      <c r="O269" s="80"/>
      <c r="P269" s="80"/>
      <c r="Q269" s="80"/>
      <c r="R269" s="80"/>
      <c r="S269" s="93"/>
    </row>
    <row r="270" spans="1:19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7">
        <v>0</v>
      </c>
      <c r="J270" s="80"/>
      <c r="K270" s="80"/>
      <c r="L270" s="80"/>
      <c r="M270" s="80"/>
      <c r="N270" s="80"/>
      <c r="O270" s="80"/>
      <c r="P270" s="80"/>
      <c r="Q270" s="80"/>
      <c r="R270" s="80"/>
      <c r="S270" s="93"/>
    </row>
    <row r="271" spans="1:19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7">
        <v>0</v>
      </c>
      <c r="J271" s="80"/>
      <c r="K271" s="80"/>
      <c r="L271" s="80"/>
      <c r="M271" s="80"/>
      <c r="N271" s="80"/>
      <c r="O271" s="80"/>
      <c r="P271" s="80"/>
      <c r="Q271" s="80"/>
      <c r="R271" s="80"/>
      <c r="S271" s="93"/>
    </row>
    <row r="272" spans="1:19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7">
        <v>0</v>
      </c>
      <c r="J272" s="80"/>
      <c r="K272" s="80"/>
      <c r="L272" s="80"/>
      <c r="M272" s="80"/>
      <c r="N272" s="80"/>
      <c r="O272" s="80"/>
      <c r="P272" s="80"/>
      <c r="Q272" s="80"/>
      <c r="R272" s="80"/>
      <c r="S272" s="93"/>
    </row>
    <row r="273" spans="1:19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7">
        <v>0</v>
      </c>
      <c r="J273" s="80"/>
      <c r="K273" s="80"/>
      <c r="L273" s="80"/>
      <c r="M273" s="80"/>
      <c r="N273" s="80"/>
      <c r="O273" s="80"/>
      <c r="P273" s="80"/>
      <c r="Q273" s="80"/>
      <c r="R273" s="80"/>
      <c r="S273" s="93"/>
    </row>
    <row r="274" spans="1:19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7">
        <v>0</v>
      </c>
      <c r="J274" s="80"/>
      <c r="K274" s="80"/>
      <c r="L274" s="80"/>
      <c r="M274" s="80"/>
      <c r="N274" s="80"/>
      <c r="O274" s="80"/>
      <c r="P274" s="80"/>
      <c r="Q274" s="80"/>
      <c r="R274" s="80"/>
      <c r="S274" s="93"/>
    </row>
    <row r="275" spans="1:19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7">
        <v>0</v>
      </c>
      <c r="J275" s="80"/>
      <c r="K275" s="80"/>
      <c r="L275" s="80"/>
      <c r="M275" s="80"/>
      <c r="N275" s="80"/>
      <c r="O275" s="80"/>
      <c r="P275" s="80"/>
      <c r="Q275" s="80"/>
      <c r="R275" s="80"/>
      <c r="S275" s="93"/>
    </row>
    <row r="276" spans="1:19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7">
        <v>0</v>
      </c>
      <c r="J276" s="80"/>
      <c r="K276" s="80"/>
      <c r="L276" s="80"/>
      <c r="M276" s="80"/>
      <c r="N276" s="80"/>
      <c r="O276" s="80"/>
      <c r="P276" s="80"/>
      <c r="Q276" s="80"/>
      <c r="R276" s="80"/>
      <c r="S276" s="93"/>
    </row>
    <row r="277" spans="1:19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7">
        <v>0</v>
      </c>
      <c r="J277" s="80"/>
      <c r="K277" s="80"/>
      <c r="L277" s="80"/>
      <c r="M277" s="80"/>
      <c r="N277" s="80"/>
      <c r="O277" s="80"/>
      <c r="P277" s="80"/>
      <c r="Q277" s="80"/>
      <c r="R277" s="80"/>
      <c r="S277" s="93"/>
    </row>
    <row r="278" spans="1:19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7">
        <v>2</v>
      </c>
      <c r="J278" s="80"/>
      <c r="K278" s="80"/>
      <c r="L278" s="80"/>
      <c r="M278" s="80"/>
      <c r="N278" s="80"/>
      <c r="O278" s="80"/>
      <c r="P278" s="80"/>
      <c r="Q278" s="80"/>
      <c r="R278" s="80"/>
      <c r="S278" s="93"/>
    </row>
    <row r="279" spans="1:19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7">
        <v>0</v>
      </c>
      <c r="J279" s="80"/>
      <c r="K279" s="80"/>
      <c r="L279" s="80"/>
      <c r="M279" s="80"/>
      <c r="N279" s="80"/>
      <c r="O279" s="80"/>
      <c r="P279" s="80"/>
      <c r="Q279" s="80"/>
      <c r="R279" s="80"/>
      <c r="S279" s="93"/>
    </row>
    <row r="280" spans="1:19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7">
        <v>0</v>
      </c>
      <c r="J280" s="80"/>
      <c r="K280" s="80"/>
      <c r="L280" s="80"/>
      <c r="M280" s="80"/>
      <c r="N280" s="80"/>
      <c r="O280" s="80"/>
      <c r="P280" s="80"/>
      <c r="Q280" s="80"/>
      <c r="R280" s="80"/>
      <c r="S280" s="93"/>
    </row>
    <row r="281" spans="1:19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7">
        <v>0</v>
      </c>
      <c r="J281" s="80"/>
      <c r="K281" s="80"/>
      <c r="L281" s="80"/>
      <c r="M281" s="80"/>
      <c r="N281" s="80"/>
      <c r="O281" s="80"/>
      <c r="P281" s="80"/>
      <c r="Q281" s="80"/>
      <c r="R281" s="80"/>
      <c r="S281" s="93"/>
    </row>
    <row r="282" spans="1:19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7">
        <v>1</v>
      </c>
      <c r="J282" s="80"/>
      <c r="K282" s="80"/>
      <c r="L282" s="80"/>
      <c r="M282" s="80"/>
      <c r="N282" s="80"/>
      <c r="O282" s="80"/>
      <c r="P282" s="80"/>
      <c r="Q282" s="80"/>
      <c r="R282" s="80"/>
      <c r="S282" s="93"/>
    </row>
    <row r="283" spans="1:19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7">
        <v>0</v>
      </c>
      <c r="J283" s="80"/>
      <c r="K283" s="80"/>
      <c r="L283" s="80"/>
      <c r="M283" s="80"/>
      <c r="N283" s="80"/>
      <c r="O283" s="80"/>
      <c r="P283" s="80"/>
      <c r="Q283" s="80"/>
      <c r="R283" s="80"/>
      <c r="S283" s="93"/>
    </row>
    <row r="284" spans="1:19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7">
        <v>0</v>
      </c>
      <c r="J284" s="80"/>
      <c r="K284" s="80"/>
      <c r="L284" s="80"/>
      <c r="M284" s="80"/>
      <c r="N284" s="80"/>
      <c r="O284" s="80"/>
      <c r="P284" s="80"/>
      <c r="Q284" s="80"/>
      <c r="R284" s="80"/>
      <c r="S284" s="93"/>
    </row>
    <row r="285" spans="1:19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7">
        <v>0</v>
      </c>
      <c r="J285" s="80"/>
      <c r="K285" s="80"/>
      <c r="L285" s="80"/>
      <c r="M285" s="80"/>
      <c r="N285" s="80"/>
      <c r="O285" s="80"/>
      <c r="P285" s="80"/>
      <c r="Q285" s="80"/>
      <c r="R285" s="80"/>
      <c r="S285" s="93"/>
    </row>
    <row r="286" spans="1:19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7">
        <v>1</v>
      </c>
      <c r="J286" s="80"/>
      <c r="K286" s="80"/>
      <c r="L286" s="80"/>
      <c r="M286" s="80"/>
      <c r="N286" s="80"/>
      <c r="O286" s="80"/>
      <c r="P286" s="80"/>
      <c r="Q286" s="80"/>
      <c r="R286" s="80"/>
      <c r="S286" s="93"/>
    </row>
    <row r="287" spans="1:19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7">
        <v>0</v>
      </c>
      <c r="J287" s="80"/>
      <c r="K287" s="80"/>
      <c r="L287" s="80"/>
      <c r="M287" s="80"/>
      <c r="N287" s="80"/>
      <c r="O287" s="80"/>
      <c r="P287" s="80"/>
      <c r="Q287" s="80"/>
      <c r="R287" s="80"/>
      <c r="S287" s="93"/>
    </row>
    <row r="288" spans="1:19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7">
        <v>1</v>
      </c>
      <c r="J288" s="80"/>
      <c r="K288" s="80"/>
      <c r="L288" s="80"/>
      <c r="M288" s="80"/>
      <c r="N288" s="80"/>
      <c r="O288" s="80"/>
      <c r="P288" s="80"/>
      <c r="Q288" s="80"/>
      <c r="R288" s="80"/>
      <c r="S288" s="93"/>
    </row>
    <row r="289" spans="1:19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7">
        <v>1</v>
      </c>
      <c r="J289" s="80"/>
      <c r="K289" s="80"/>
      <c r="L289" s="80"/>
      <c r="M289" s="80"/>
      <c r="N289" s="80"/>
      <c r="O289" s="80"/>
      <c r="P289" s="80"/>
      <c r="Q289" s="80"/>
      <c r="R289" s="80"/>
      <c r="S289" s="93"/>
    </row>
    <row r="290" spans="1:19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7">
        <v>0</v>
      </c>
      <c r="J290" s="80"/>
      <c r="K290" s="80"/>
      <c r="L290" s="80"/>
      <c r="M290" s="80"/>
      <c r="N290" s="80"/>
      <c r="O290" s="80"/>
      <c r="P290" s="80"/>
      <c r="Q290" s="80"/>
      <c r="R290" s="80"/>
      <c r="S290" s="93"/>
    </row>
    <row r="291" spans="1:19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7">
        <v>1</v>
      </c>
      <c r="J291" s="80"/>
      <c r="K291" s="80"/>
      <c r="L291" s="80"/>
      <c r="M291" s="80"/>
      <c r="N291" s="80"/>
      <c r="O291" s="80"/>
      <c r="P291" s="80"/>
      <c r="Q291" s="80"/>
      <c r="R291" s="80"/>
      <c r="S291" s="93"/>
    </row>
    <row r="292" spans="1:19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7">
        <v>0</v>
      </c>
      <c r="J292" s="80"/>
      <c r="K292" s="80"/>
      <c r="L292" s="80"/>
      <c r="M292" s="80"/>
      <c r="N292" s="80"/>
      <c r="O292" s="80"/>
      <c r="P292" s="80"/>
      <c r="Q292" s="80"/>
      <c r="R292" s="80"/>
      <c r="S292" s="93"/>
    </row>
    <row r="293" spans="1:19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7">
        <v>0</v>
      </c>
      <c r="J293" s="80"/>
      <c r="K293" s="80"/>
      <c r="L293" s="80"/>
      <c r="M293" s="80"/>
      <c r="N293" s="80"/>
      <c r="O293" s="80"/>
      <c r="P293" s="80"/>
      <c r="Q293" s="80"/>
      <c r="R293" s="80"/>
      <c r="S293" s="93"/>
    </row>
    <row r="294" spans="1:19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7">
        <v>0</v>
      </c>
      <c r="J294" s="80"/>
      <c r="K294" s="80"/>
      <c r="L294" s="80"/>
      <c r="M294" s="80"/>
      <c r="N294" s="80"/>
      <c r="O294" s="80"/>
      <c r="P294" s="80"/>
      <c r="Q294" s="80"/>
      <c r="R294" s="80"/>
      <c r="S294" s="93"/>
    </row>
    <row r="295" spans="1:19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7">
        <v>0</v>
      </c>
      <c r="J295" s="80"/>
      <c r="K295" s="80"/>
      <c r="L295" s="80"/>
      <c r="M295" s="80"/>
      <c r="N295" s="80"/>
      <c r="O295" s="80"/>
      <c r="P295" s="80"/>
      <c r="Q295" s="80"/>
      <c r="R295" s="80"/>
      <c r="S295" s="93"/>
    </row>
    <row r="296" spans="1:19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7">
        <v>0</v>
      </c>
      <c r="J296" s="80"/>
      <c r="K296" s="80"/>
      <c r="L296" s="80"/>
      <c r="M296" s="80"/>
      <c r="N296" s="80"/>
      <c r="O296" s="80"/>
      <c r="P296" s="80"/>
      <c r="Q296" s="80"/>
      <c r="R296" s="80"/>
      <c r="S296" s="93"/>
    </row>
    <row r="297" spans="1:19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7">
        <v>0</v>
      </c>
      <c r="J297" s="80"/>
      <c r="K297" s="80"/>
      <c r="L297" s="80"/>
      <c r="M297" s="80"/>
      <c r="N297" s="80"/>
      <c r="O297" s="80"/>
      <c r="P297" s="80"/>
      <c r="Q297" s="80"/>
      <c r="R297" s="80"/>
      <c r="S297" s="93"/>
    </row>
    <row r="298" spans="1:19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7">
        <v>0</v>
      </c>
      <c r="J298" s="80"/>
      <c r="K298" s="80"/>
      <c r="L298" s="80"/>
      <c r="M298" s="80"/>
      <c r="N298" s="80"/>
      <c r="O298" s="80"/>
      <c r="P298" s="80"/>
      <c r="Q298" s="80"/>
      <c r="R298" s="80"/>
      <c r="S298" s="93"/>
    </row>
    <row r="299" spans="1:19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7">
        <v>0</v>
      </c>
      <c r="J299" s="80"/>
      <c r="K299" s="80"/>
      <c r="L299" s="80"/>
      <c r="M299" s="80"/>
      <c r="N299" s="80"/>
      <c r="O299" s="80"/>
      <c r="P299" s="80"/>
      <c r="Q299" s="80"/>
      <c r="R299" s="80"/>
      <c r="S299" s="93"/>
    </row>
    <row r="300" spans="1:19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7">
        <v>0</v>
      </c>
      <c r="J300" s="80"/>
      <c r="K300" s="80"/>
      <c r="L300" s="80"/>
      <c r="M300" s="80"/>
      <c r="N300" s="80"/>
      <c r="O300" s="80"/>
      <c r="P300" s="80"/>
      <c r="Q300" s="80"/>
      <c r="R300" s="80"/>
      <c r="S300" s="93"/>
    </row>
    <row r="301" spans="1:19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7">
        <v>0</v>
      </c>
      <c r="J301" s="80"/>
      <c r="K301" s="80"/>
      <c r="L301" s="80"/>
      <c r="M301" s="80"/>
      <c r="N301" s="80"/>
      <c r="O301" s="80"/>
      <c r="P301" s="80"/>
      <c r="Q301" s="80"/>
      <c r="R301" s="80"/>
      <c r="S301" s="93"/>
    </row>
    <row r="302" spans="1:19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7">
        <v>0</v>
      </c>
      <c r="J302" s="80"/>
      <c r="K302" s="80"/>
      <c r="L302" s="80"/>
      <c r="M302" s="80"/>
      <c r="N302" s="80"/>
      <c r="O302" s="80"/>
      <c r="P302" s="80"/>
      <c r="Q302" s="80"/>
      <c r="R302" s="80"/>
      <c r="S302" s="93"/>
    </row>
    <row r="303" spans="1:19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7">
        <v>0</v>
      </c>
      <c r="J303" s="80"/>
      <c r="K303" s="80"/>
      <c r="L303" s="80"/>
      <c r="M303" s="80"/>
      <c r="N303" s="80"/>
      <c r="O303" s="80"/>
      <c r="P303" s="80"/>
      <c r="Q303" s="80"/>
      <c r="R303" s="80"/>
      <c r="S303" s="93"/>
    </row>
    <row r="304" spans="1:19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7">
        <v>0</v>
      </c>
      <c r="J304" s="80"/>
      <c r="K304" s="80"/>
      <c r="L304" s="80"/>
      <c r="M304" s="80"/>
      <c r="N304" s="80"/>
      <c r="O304" s="80"/>
      <c r="P304" s="80"/>
      <c r="Q304" s="80"/>
      <c r="R304" s="80"/>
      <c r="S304" s="93"/>
    </row>
    <row r="305" spans="1:19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7">
        <v>0</v>
      </c>
      <c r="J305" s="80"/>
      <c r="K305" s="80"/>
      <c r="L305" s="80"/>
      <c r="M305" s="80"/>
      <c r="N305" s="80"/>
      <c r="O305" s="80"/>
      <c r="P305" s="80"/>
      <c r="Q305" s="80"/>
      <c r="R305" s="80"/>
      <c r="S305" s="93"/>
    </row>
    <row r="306" spans="1:19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7">
        <v>1</v>
      </c>
      <c r="J306" s="80"/>
      <c r="K306" s="80"/>
      <c r="L306" s="80"/>
      <c r="M306" s="80"/>
      <c r="N306" s="80"/>
      <c r="O306" s="80"/>
      <c r="P306" s="80"/>
      <c r="Q306" s="80"/>
      <c r="R306" s="80"/>
      <c r="S306" s="93"/>
    </row>
    <row r="307" spans="1:19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7">
        <v>1</v>
      </c>
      <c r="J307" s="80"/>
      <c r="K307" s="80"/>
      <c r="L307" s="80"/>
      <c r="M307" s="80"/>
      <c r="N307" s="80"/>
      <c r="O307" s="80"/>
      <c r="P307" s="80"/>
      <c r="Q307" s="80"/>
      <c r="R307" s="80"/>
      <c r="S307" s="93"/>
    </row>
    <row r="308" spans="1:19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7">
        <v>2</v>
      </c>
      <c r="J308" s="80"/>
      <c r="K308" s="80"/>
      <c r="L308" s="80"/>
      <c r="M308" s="80"/>
      <c r="N308" s="80"/>
      <c r="O308" s="80"/>
      <c r="P308" s="80"/>
      <c r="Q308" s="80"/>
      <c r="R308" s="80"/>
      <c r="S308" s="93"/>
    </row>
    <row r="309" spans="1:19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7">
        <v>0</v>
      </c>
      <c r="J309" s="80"/>
      <c r="K309" s="80"/>
      <c r="L309" s="80"/>
      <c r="M309" s="80"/>
      <c r="N309" s="80"/>
      <c r="O309" s="80"/>
      <c r="P309" s="80"/>
      <c r="Q309" s="80"/>
      <c r="R309" s="80"/>
      <c r="S309" s="93"/>
    </row>
    <row r="310" spans="1:19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7">
        <v>0</v>
      </c>
      <c r="J310" s="80"/>
      <c r="K310" s="80"/>
      <c r="L310" s="80"/>
      <c r="M310" s="80"/>
      <c r="N310" s="80"/>
      <c r="O310" s="80"/>
      <c r="P310" s="80"/>
      <c r="Q310" s="80"/>
      <c r="R310" s="80"/>
      <c r="S310" s="93"/>
    </row>
    <row r="311" spans="1:19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7">
        <v>1</v>
      </c>
      <c r="J311" s="80"/>
      <c r="K311" s="80"/>
      <c r="L311" s="80"/>
      <c r="M311" s="80"/>
      <c r="N311" s="80"/>
      <c r="O311" s="80"/>
      <c r="P311" s="80"/>
      <c r="Q311" s="80"/>
      <c r="R311" s="80"/>
      <c r="S311" s="93"/>
    </row>
    <row r="312" spans="1:19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7">
        <v>0</v>
      </c>
      <c r="J312" s="80"/>
      <c r="K312" s="80"/>
      <c r="L312" s="80"/>
      <c r="M312" s="80"/>
      <c r="N312" s="80"/>
      <c r="O312" s="80"/>
      <c r="P312" s="80"/>
      <c r="Q312" s="80"/>
      <c r="R312" s="80"/>
      <c r="S312" s="93"/>
    </row>
    <row r="313" spans="1:19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7">
        <v>1</v>
      </c>
      <c r="J313" s="80"/>
      <c r="K313" s="80"/>
      <c r="L313" s="80"/>
      <c r="M313" s="80"/>
      <c r="N313" s="80"/>
      <c r="O313" s="80"/>
      <c r="P313" s="80"/>
      <c r="Q313" s="80"/>
      <c r="R313" s="80"/>
      <c r="S313" s="93"/>
    </row>
    <row r="314" spans="1:19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7">
        <v>0</v>
      </c>
      <c r="J314" s="80"/>
      <c r="K314" s="80"/>
      <c r="L314" s="80"/>
      <c r="M314" s="80"/>
      <c r="N314" s="80"/>
      <c r="O314" s="80"/>
      <c r="P314" s="80"/>
      <c r="Q314" s="80"/>
      <c r="R314" s="80"/>
      <c r="S314" s="93"/>
    </row>
    <row r="315" spans="1:19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7">
        <v>0</v>
      </c>
      <c r="J315" s="80"/>
      <c r="K315" s="80"/>
      <c r="L315" s="80"/>
      <c r="M315" s="80"/>
      <c r="N315" s="80"/>
      <c r="O315" s="80"/>
      <c r="P315" s="80"/>
      <c r="Q315" s="80"/>
      <c r="R315" s="80"/>
      <c r="S315" s="93"/>
    </row>
    <row r="316" spans="1:19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7">
        <v>0</v>
      </c>
      <c r="J316" s="80"/>
      <c r="K316" s="80"/>
      <c r="L316" s="80"/>
      <c r="M316" s="80"/>
      <c r="N316" s="80"/>
      <c r="O316" s="80"/>
      <c r="P316" s="80"/>
      <c r="Q316" s="80"/>
      <c r="R316" s="80"/>
      <c r="S316" s="93"/>
    </row>
    <row r="317" spans="1:19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7">
        <v>0</v>
      </c>
      <c r="J317" s="80"/>
      <c r="K317" s="80"/>
      <c r="L317" s="80"/>
      <c r="M317" s="80"/>
      <c r="N317" s="80"/>
      <c r="O317" s="80"/>
      <c r="P317" s="80"/>
      <c r="Q317" s="80"/>
      <c r="R317" s="80"/>
      <c r="S317" s="93"/>
    </row>
    <row r="318" spans="1:19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7">
        <v>0</v>
      </c>
      <c r="J318" s="80"/>
      <c r="K318" s="80"/>
      <c r="L318" s="80"/>
      <c r="M318" s="80"/>
      <c r="N318" s="80"/>
      <c r="O318" s="80"/>
      <c r="P318" s="80"/>
      <c r="Q318" s="80"/>
      <c r="R318" s="80"/>
      <c r="S318" s="93"/>
    </row>
    <row r="319" spans="1:19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7">
        <v>0</v>
      </c>
      <c r="J319" s="80"/>
      <c r="K319" s="80"/>
      <c r="L319" s="80"/>
      <c r="M319" s="80"/>
      <c r="N319" s="80"/>
      <c r="O319" s="80"/>
      <c r="P319" s="80"/>
      <c r="Q319" s="80"/>
      <c r="R319" s="80"/>
      <c r="S319" s="93"/>
    </row>
    <row r="320" spans="1:19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7">
        <v>0</v>
      </c>
      <c r="J320" s="80"/>
      <c r="K320" s="80"/>
      <c r="L320" s="80"/>
      <c r="M320" s="80"/>
      <c r="N320" s="80"/>
      <c r="O320" s="80"/>
      <c r="P320" s="80"/>
      <c r="Q320" s="80"/>
      <c r="R320" s="80"/>
      <c r="S320" s="93"/>
    </row>
    <row r="321" spans="1:19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7">
        <v>0</v>
      </c>
      <c r="J321" s="80"/>
      <c r="K321" s="80"/>
      <c r="L321" s="80"/>
      <c r="M321" s="80"/>
      <c r="N321" s="80"/>
      <c r="O321" s="80"/>
      <c r="P321" s="80"/>
      <c r="Q321" s="80"/>
      <c r="R321" s="80"/>
      <c r="S321" s="93"/>
    </row>
    <row r="322" spans="1:19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7">
        <v>0</v>
      </c>
      <c r="J322" s="80"/>
      <c r="K322" s="80"/>
      <c r="L322" s="80"/>
      <c r="M322" s="80"/>
      <c r="N322" s="80"/>
      <c r="O322" s="80"/>
      <c r="P322" s="80"/>
      <c r="Q322" s="80"/>
      <c r="R322" s="80"/>
      <c r="S322" s="93"/>
    </row>
    <row r="323" spans="1:19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7">
        <v>0</v>
      </c>
      <c r="J323" s="80"/>
      <c r="K323" s="80"/>
      <c r="L323" s="80"/>
      <c r="M323" s="80"/>
      <c r="N323" s="80"/>
      <c r="O323" s="80"/>
      <c r="P323" s="80"/>
      <c r="Q323" s="80"/>
      <c r="R323" s="80"/>
      <c r="S323" s="93"/>
    </row>
    <row r="324" spans="1:19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7">
        <v>0</v>
      </c>
      <c r="J324" s="80"/>
      <c r="K324" s="80"/>
      <c r="L324" s="80"/>
      <c r="M324" s="80"/>
      <c r="N324" s="80"/>
      <c r="O324" s="80"/>
      <c r="P324" s="80"/>
      <c r="Q324" s="80"/>
      <c r="R324" s="80"/>
      <c r="S324" s="93"/>
    </row>
    <row r="325" spans="1:19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7">
        <v>2</v>
      </c>
      <c r="J325" s="80"/>
      <c r="K325" s="80"/>
      <c r="L325" s="80"/>
      <c r="M325" s="80"/>
      <c r="N325" s="80"/>
      <c r="O325" s="80"/>
      <c r="P325" s="80"/>
      <c r="Q325" s="80"/>
      <c r="R325" s="80"/>
      <c r="S325" s="93"/>
    </row>
    <row r="326" spans="1:19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7">
        <v>0</v>
      </c>
      <c r="J326" s="80"/>
      <c r="K326" s="80"/>
      <c r="L326" s="80"/>
      <c r="M326" s="80"/>
      <c r="N326" s="80"/>
      <c r="O326" s="80"/>
      <c r="P326" s="80"/>
      <c r="Q326" s="80"/>
      <c r="R326" s="80"/>
      <c r="S326" s="93"/>
    </row>
    <row r="327" spans="1:19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7">
        <v>0</v>
      </c>
      <c r="J327" s="80"/>
      <c r="K327" s="80"/>
      <c r="L327" s="80"/>
      <c r="M327" s="80"/>
      <c r="N327" s="80"/>
      <c r="O327" s="80"/>
      <c r="P327" s="80"/>
      <c r="Q327" s="80"/>
      <c r="R327" s="80"/>
      <c r="S327" s="93"/>
    </row>
    <row r="328" spans="1:19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7">
        <v>0</v>
      </c>
      <c r="J328" s="80"/>
      <c r="K328" s="80"/>
      <c r="L328" s="80"/>
      <c r="M328" s="80"/>
      <c r="N328" s="80"/>
      <c r="O328" s="80"/>
      <c r="P328" s="80"/>
      <c r="Q328" s="80"/>
      <c r="R328" s="80"/>
      <c r="S328" s="93"/>
    </row>
    <row r="329" spans="1:19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7">
        <v>0</v>
      </c>
      <c r="J329" s="80"/>
      <c r="K329" s="80"/>
      <c r="L329" s="80"/>
      <c r="M329" s="80"/>
      <c r="N329" s="80"/>
      <c r="O329" s="80"/>
      <c r="P329" s="80"/>
      <c r="Q329" s="80"/>
      <c r="R329" s="80"/>
      <c r="S329" s="93"/>
    </row>
    <row r="330" spans="1:19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7">
        <v>0</v>
      </c>
      <c r="J330" s="80"/>
      <c r="K330" s="80"/>
      <c r="L330" s="80"/>
      <c r="M330" s="80"/>
      <c r="N330" s="80"/>
      <c r="O330" s="80"/>
      <c r="P330" s="80"/>
      <c r="Q330" s="80"/>
      <c r="R330" s="80"/>
      <c r="S330" s="93"/>
    </row>
    <row r="331" spans="1:19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7">
        <v>1</v>
      </c>
      <c r="J331" s="80"/>
      <c r="K331" s="80"/>
      <c r="L331" s="80"/>
      <c r="M331" s="80"/>
      <c r="N331" s="80"/>
      <c r="O331" s="80"/>
      <c r="P331" s="80"/>
      <c r="Q331" s="80"/>
      <c r="R331" s="80"/>
      <c r="S331" s="93"/>
    </row>
    <row r="332" spans="1:19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7">
        <v>0</v>
      </c>
      <c r="J332" s="80"/>
      <c r="K332" s="80"/>
      <c r="L332" s="80"/>
      <c r="M332" s="80"/>
      <c r="N332" s="80"/>
      <c r="O332" s="80"/>
      <c r="P332" s="80"/>
      <c r="Q332" s="80"/>
      <c r="R332" s="80"/>
      <c r="S332" s="93"/>
    </row>
    <row r="333" spans="1:19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7">
        <v>1</v>
      </c>
      <c r="J333" s="80"/>
      <c r="K333" s="80"/>
      <c r="L333" s="80"/>
      <c r="M333" s="80"/>
      <c r="N333" s="80"/>
      <c r="O333" s="80"/>
      <c r="P333" s="80"/>
      <c r="Q333" s="80"/>
      <c r="R333" s="80"/>
      <c r="S333" s="93"/>
    </row>
    <row r="334" spans="1:19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7">
        <v>0</v>
      </c>
      <c r="J334" s="80"/>
      <c r="K334" s="80"/>
      <c r="L334" s="80"/>
      <c r="M334" s="80"/>
      <c r="N334" s="80"/>
      <c r="O334" s="80"/>
      <c r="P334" s="80"/>
      <c r="Q334" s="80"/>
      <c r="R334" s="80"/>
      <c r="S334" s="93"/>
    </row>
    <row r="335" spans="1:19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7">
        <v>3</v>
      </c>
      <c r="J335" s="80"/>
      <c r="K335" s="80"/>
      <c r="L335" s="80"/>
      <c r="M335" s="80"/>
      <c r="N335" s="80"/>
      <c r="O335" s="80"/>
      <c r="P335" s="80"/>
      <c r="Q335" s="80"/>
      <c r="R335" s="80"/>
      <c r="S335" s="93"/>
    </row>
    <row r="336" spans="1:19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7">
        <v>0</v>
      </c>
      <c r="J336" s="80"/>
      <c r="K336" s="80"/>
      <c r="L336" s="80"/>
      <c r="M336" s="80"/>
      <c r="N336" s="80"/>
      <c r="O336" s="80"/>
      <c r="P336" s="80"/>
      <c r="Q336" s="80"/>
      <c r="R336" s="80"/>
      <c r="S336" s="93"/>
    </row>
    <row r="337" spans="1:19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7">
        <v>0</v>
      </c>
      <c r="J337" s="80"/>
      <c r="K337" s="80"/>
      <c r="L337" s="80"/>
      <c r="M337" s="80"/>
      <c r="N337" s="80"/>
      <c r="O337" s="80"/>
      <c r="P337" s="80"/>
      <c r="Q337" s="80"/>
      <c r="R337" s="80"/>
      <c r="S337" s="93"/>
    </row>
    <row r="338" spans="1:19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7">
        <v>0</v>
      </c>
      <c r="J338" s="80"/>
      <c r="K338" s="80"/>
      <c r="L338" s="80"/>
      <c r="M338" s="80"/>
      <c r="N338" s="80"/>
      <c r="O338" s="80"/>
      <c r="P338" s="80"/>
      <c r="Q338" s="80"/>
      <c r="R338" s="80"/>
      <c r="S338" s="93"/>
    </row>
    <row r="339" spans="1:19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7">
        <v>0</v>
      </c>
      <c r="J339" s="80"/>
      <c r="K339" s="80"/>
      <c r="L339" s="80"/>
      <c r="M339" s="80"/>
      <c r="N339" s="80"/>
      <c r="O339" s="80"/>
      <c r="P339" s="80"/>
      <c r="Q339" s="80"/>
      <c r="R339" s="80"/>
      <c r="S339" s="93"/>
    </row>
    <row r="340" spans="1:19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7">
        <v>0</v>
      </c>
      <c r="J340" s="80"/>
      <c r="K340" s="80"/>
      <c r="L340" s="80"/>
      <c r="M340" s="80"/>
      <c r="N340" s="80"/>
      <c r="O340" s="80"/>
      <c r="P340" s="80"/>
      <c r="Q340" s="80"/>
      <c r="R340" s="80"/>
      <c r="S340" s="93"/>
    </row>
    <row r="341" spans="1:19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7">
        <v>0</v>
      </c>
      <c r="J341" s="80"/>
      <c r="K341" s="80"/>
      <c r="L341" s="80"/>
      <c r="M341" s="80"/>
      <c r="N341" s="80"/>
      <c r="O341" s="80"/>
      <c r="P341" s="80"/>
      <c r="Q341" s="80"/>
      <c r="R341" s="80"/>
      <c r="S341" s="93"/>
    </row>
    <row r="342" spans="1:19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7">
        <v>0</v>
      </c>
      <c r="J342" s="80"/>
      <c r="K342" s="80"/>
      <c r="L342" s="80"/>
      <c r="M342" s="80"/>
      <c r="N342" s="80"/>
      <c r="O342" s="80"/>
      <c r="P342" s="80"/>
      <c r="Q342" s="80"/>
      <c r="R342" s="80"/>
      <c r="S342" s="93"/>
    </row>
    <row r="343" spans="1:19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7">
        <v>0</v>
      </c>
      <c r="J343" s="80"/>
      <c r="K343" s="80"/>
      <c r="L343" s="80"/>
      <c r="M343" s="80"/>
      <c r="N343" s="80"/>
      <c r="O343" s="80"/>
      <c r="P343" s="80"/>
      <c r="Q343" s="80"/>
      <c r="R343" s="80"/>
      <c r="S343" s="93"/>
    </row>
    <row r="344" spans="1:19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7">
        <v>0</v>
      </c>
      <c r="J344" s="80"/>
      <c r="K344" s="80"/>
      <c r="L344" s="80"/>
      <c r="M344" s="80"/>
      <c r="N344" s="80"/>
      <c r="O344" s="80"/>
      <c r="P344" s="80"/>
      <c r="Q344" s="80"/>
      <c r="R344" s="80"/>
      <c r="S344" s="93"/>
    </row>
    <row r="345" spans="1:19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7">
        <v>2</v>
      </c>
      <c r="J345" s="80"/>
      <c r="K345" s="80"/>
      <c r="L345" s="80"/>
      <c r="M345" s="80"/>
      <c r="N345" s="80"/>
      <c r="O345" s="80"/>
      <c r="P345" s="80"/>
      <c r="Q345" s="80"/>
      <c r="R345" s="80"/>
      <c r="S345" s="93"/>
    </row>
    <row r="346" spans="1:19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7">
        <v>0</v>
      </c>
      <c r="J346" s="80"/>
      <c r="K346" s="80"/>
      <c r="L346" s="80"/>
      <c r="M346" s="80"/>
      <c r="N346" s="80"/>
      <c r="O346" s="80"/>
      <c r="P346" s="80"/>
      <c r="Q346" s="80"/>
      <c r="R346" s="80"/>
      <c r="S346" s="93"/>
    </row>
    <row r="347" spans="1:19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7">
        <v>0</v>
      </c>
      <c r="J347" s="80"/>
      <c r="K347" s="80"/>
      <c r="L347" s="80"/>
      <c r="M347" s="80"/>
      <c r="N347" s="80"/>
      <c r="O347" s="80"/>
      <c r="P347" s="80"/>
      <c r="Q347" s="80"/>
      <c r="R347" s="80"/>
      <c r="S347" s="93"/>
    </row>
    <row r="348" spans="1:19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7">
        <v>5</v>
      </c>
      <c r="J348" s="80"/>
      <c r="K348" s="80"/>
      <c r="L348" s="80"/>
      <c r="M348" s="80"/>
      <c r="N348" s="80"/>
      <c r="O348" s="80"/>
      <c r="P348" s="80"/>
      <c r="Q348" s="80"/>
      <c r="R348" s="80"/>
      <c r="S348" s="93"/>
    </row>
    <row r="349" spans="1:19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7">
        <v>0</v>
      </c>
      <c r="J349" s="80"/>
      <c r="K349" s="80"/>
      <c r="L349" s="80"/>
      <c r="M349" s="80"/>
      <c r="N349" s="80"/>
      <c r="O349" s="80"/>
      <c r="P349" s="80"/>
      <c r="Q349" s="80"/>
      <c r="R349" s="80"/>
      <c r="S349" s="93"/>
    </row>
    <row r="350" spans="1:19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7">
        <v>0</v>
      </c>
      <c r="J350" s="80"/>
      <c r="K350" s="80"/>
      <c r="L350" s="80"/>
      <c r="M350" s="80"/>
      <c r="N350" s="80"/>
      <c r="O350" s="80"/>
      <c r="P350" s="80"/>
      <c r="Q350" s="80"/>
      <c r="R350" s="80"/>
      <c r="S350" s="93"/>
    </row>
    <row r="351" spans="1:19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7">
        <v>0</v>
      </c>
      <c r="J351" s="80"/>
      <c r="K351" s="80"/>
      <c r="L351" s="80"/>
      <c r="M351" s="80"/>
      <c r="N351" s="80"/>
      <c r="O351" s="80"/>
      <c r="P351" s="80"/>
      <c r="Q351" s="80"/>
      <c r="R351" s="80"/>
      <c r="S351" s="93"/>
    </row>
    <row r="352" spans="1:19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7">
        <v>0</v>
      </c>
      <c r="J352" s="80"/>
      <c r="K352" s="80"/>
      <c r="L352" s="80"/>
      <c r="M352" s="80"/>
      <c r="N352" s="80"/>
      <c r="O352" s="80"/>
      <c r="P352" s="80"/>
      <c r="Q352" s="80"/>
      <c r="R352" s="80"/>
      <c r="S352" s="93"/>
    </row>
    <row r="353" spans="1:19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7">
        <v>1</v>
      </c>
      <c r="J353" s="80"/>
      <c r="K353" s="80"/>
      <c r="L353" s="80"/>
      <c r="M353" s="80"/>
      <c r="N353" s="80"/>
      <c r="O353" s="80"/>
      <c r="P353" s="80"/>
      <c r="Q353" s="80"/>
      <c r="R353" s="80"/>
      <c r="S353" s="93"/>
    </row>
    <row r="354" spans="1:19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7">
        <v>0</v>
      </c>
      <c r="J354" s="80"/>
      <c r="K354" s="80"/>
      <c r="L354" s="80"/>
      <c r="M354" s="80"/>
      <c r="N354" s="80"/>
      <c r="O354" s="80"/>
      <c r="P354" s="80"/>
      <c r="Q354" s="80"/>
      <c r="R354" s="80"/>
      <c r="S354" s="93"/>
    </row>
    <row r="355" spans="1:19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7">
        <v>0</v>
      </c>
      <c r="J355" s="80"/>
      <c r="K355" s="80"/>
      <c r="L355" s="80"/>
      <c r="M355" s="80"/>
      <c r="N355" s="80"/>
      <c r="O355" s="80"/>
      <c r="P355" s="80"/>
      <c r="Q355" s="80"/>
      <c r="R355" s="80"/>
      <c r="S355" s="93"/>
    </row>
    <row r="356" spans="1:19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7">
        <v>1</v>
      </c>
      <c r="J356" s="80"/>
      <c r="K356" s="80"/>
      <c r="L356" s="80"/>
      <c r="M356" s="80"/>
      <c r="N356" s="80"/>
      <c r="O356" s="80"/>
      <c r="P356" s="80"/>
      <c r="Q356" s="80"/>
      <c r="R356" s="80"/>
      <c r="S356" s="93"/>
    </row>
    <row r="357" spans="1:19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7">
        <v>0</v>
      </c>
      <c r="J357" s="80"/>
      <c r="K357" s="80"/>
      <c r="L357" s="80"/>
      <c r="M357" s="80"/>
      <c r="N357" s="80"/>
      <c r="O357" s="80"/>
      <c r="P357" s="80"/>
      <c r="Q357" s="80"/>
      <c r="R357" s="80"/>
      <c r="S357" s="93"/>
    </row>
    <row r="358" spans="1:19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7">
        <v>0</v>
      </c>
      <c r="J358" s="80"/>
      <c r="K358" s="80"/>
      <c r="L358" s="80"/>
      <c r="M358" s="80"/>
      <c r="N358" s="80"/>
      <c r="O358" s="80"/>
      <c r="P358" s="80"/>
      <c r="Q358" s="80"/>
      <c r="R358" s="80"/>
      <c r="S358" s="93"/>
    </row>
    <row r="359" spans="1:19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7">
        <v>0</v>
      </c>
      <c r="J359" s="80"/>
      <c r="K359" s="80"/>
      <c r="L359" s="80"/>
      <c r="M359" s="80"/>
      <c r="N359" s="80"/>
      <c r="O359" s="80"/>
      <c r="P359" s="80"/>
      <c r="Q359" s="80"/>
      <c r="R359" s="80"/>
      <c r="S359" s="93"/>
    </row>
    <row r="360" spans="1:19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7">
        <v>1</v>
      </c>
      <c r="J360" s="80"/>
      <c r="K360" s="80"/>
      <c r="L360" s="80"/>
      <c r="M360" s="80"/>
      <c r="N360" s="80"/>
      <c r="O360" s="80"/>
      <c r="P360" s="80"/>
      <c r="Q360" s="80"/>
      <c r="R360" s="80"/>
      <c r="S360" s="93"/>
    </row>
    <row r="361" spans="1:19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7">
        <v>1</v>
      </c>
      <c r="J361" s="80"/>
      <c r="K361" s="80"/>
      <c r="L361" s="80"/>
      <c r="M361" s="80"/>
      <c r="N361" s="80"/>
      <c r="O361" s="80"/>
      <c r="P361" s="80"/>
      <c r="Q361" s="80"/>
      <c r="R361" s="80"/>
      <c r="S361" s="93"/>
    </row>
    <row r="362" spans="1:19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7">
        <v>0</v>
      </c>
      <c r="J362" s="80"/>
      <c r="K362" s="80"/>
      <c r="L362" s="80"/>
      <c r="M362" s="80"/>
      <c r="N362" s="80"/>
      <c r="O362" s="80"/>
      <c r="P362" s="80"/>
      <c r="Q362" s="80"/>
      <c r="R362" s="80"/>
      <c r="S362" s="93"/>
    </row>
    <row r="363" spans="1:19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7">
        <v>0</v>
      </c>
      <c r="J363" s="80"/>
      <c r="K363" s="80"/>
      <c r="L363" s="80"/>
      <c r="M363" s="80"/>
      <c r="N363" s="80"/>
      <c r="O363" s="80"/>
      <c r="P363" s="80"/>
      <c r="Q363" s="80"/>
      <c r="R363" s="80"/>
      <c r="S363" s="93"/>
    </row>
    <row r="364" spans="1:19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7">
        <v>0</v>
      </c>
      <c r="J364" s="80"/>
      <c r="K364" s="80"/>
      <c r="L364" s="80"/>
      <c r="M364" s="80"/>
      <c r="N364" s="80"/>
      <c r="O364" s="80"/>
      <c r="P364" s="80"/>
      <c r="Q364" s="80"/>
      <c r="R364" s="80"/>
      <c r="S364" s="93"/>
    </row>
    <row r="365" spans="1:19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7">
        <v>0</v>
      </c>
      <c r="J365" s="80"/>
      <c r="K365" s="80"/>
      <c r="L365" s="80"/>
      <c r="M365" s="80"/>
      <c r="N365" s="80"/>
      <c r="O365" s="80"/>
      <c r="P365" s="80"/>
      <c r="Q365" s="80"/>
      <c r="R365" s="80"/>
      <c r="S365" s="93"/>
    </row>
    <row r="366" spans="1:19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7">
        <v>0</v>
      </c>
      <c r="J366" s="80"/>
      <c r="K366" s="93"/>
      <c r="L366" s="93"/>
      <c r="M366" s="80"/>
      <c r="N366" s="80"/>
      <c r="O366" s="80"/>
      <c r="P366" s="80"/>
      <c r="Q366" s="80"/>
      <c r="R366" s="80"/>
      <c r="S366" s="93"/>
    </row>
    <row r="367" spans="1:19" ht="12.75" x14ac:dyDescent="0.2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7">
        <v>0</v>
      </c>
      <c r="J367" s="93"/>
      <c r="K367" s="93"/>
      <c r="L367" s="93"/>
      <c r="M367" s="93"/>
      <c r="N367" s="93"/>
      <c r="O367" s="93"/>
      <c r="P367" s="93"/>
      <c r="Q367" s="93"/>
      <c r="R367" s="93"/>
      <c r="S367" s="93"/>
    </row>
    <row r="368" spans="1:19" ht="12.75" x14ac:dyDescent="0.2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7">
        <v>0</v>
      </c>
      <c r="J368" s="93"/>
      <c r="K368" s="93"/>
      <c r="L368" s="93"/>
      <c r="M368" s="93"/>
      <c r="N368" s="93"/>
      <c r="O368" s="93"/>
      <c r="P368" s="93"/>
      <c r="Q368" s="93"/>
      <c r="R368" s="93"/>
      <c r="S368" s="93"/>
    </row>
    <row r="369" spans="1:19" ht="12.75" x14ac:dyDescent="0.2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7">
        <v>1</v>
      </c>
      <c r="J369" s="93"/>
      <c r="K369" s="93"/>
      <c r="L369" s="93"/>
      <c r="M369" s="93"/>
      <c r="N369" s="93"/>
      <c r="O369" s="93"/>
      <c r="P369" s="93"/>
      <c r="Q369" s="93"/>
      <c r="R369" s="93"/>
      <c r="S369" s="93"/>
    </row>
    <row r="370" spans="1:19" ht="12.75" x14ac:dyDescent="0.2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7">
        <v>0</v>
      </c>
      <c r="J370" s="93"/>
      <c r="K370" s="93"/>
      <c r="L370" s="93"/>
      <c r="M370" s="93"/>
      <c r="N370" s="93"/>
      <c r="O370" s="93"/>
      <c r="P370" s="93"/>
      <c r="Q370" s="93"/>
      <c r="R370" s="93"/>
      <c r="S370" s="93"/>
    </row>
    <row r="371" spans="1:19" ht="12.75" x14ac:dyDescent="0.2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7">
        <v>0</v>
      </c>
      <c r="J371" s="93"/>
      <c r="K371" s="93"/>
      <c r="L371" s="93"/>
      <c r="M371" s="93"/>
      <c r="N371" s="93"/>
      <c r="O371" s="93"/>
      <c r="P371" s="93"/>
      <c r="Q371" s="93"/>
      <c r="R371" s="93"/>
      <c r="S371" s="93"/>
    </row>
    <row r="372" spans="1:19" ht="12.75" x14ac:dyDescent="0.2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7">
        <v>0</v>
      </c>
      <c r="J372" s="93"/>
      <c r="K372" s="93"/>
      <c r="L372" s="93"/>
      <c r="M372" s="93"/>
      <c r="N372" s="93"/>
      <c r="O372" s="93"/>
      <c r="P372" s="93"/>
      <c r="Q372" s="93"/>
      <c r="R372" s="93"/>
      <c r="S372" s="93"/>
    </row>
    <row r="373" spans="1:19" ht="12.75" x14ac:dyDescent="0.2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7">
        <v>1</v>
      </c>
      <c r="J373" s="93"/>
      <c r="K373" s="93"/>
      <c r="L373" s="93"/>
      <c r="M373" s="93"/>
      <c r="N373" s="93"/>
      <c r="O373" s="93"/>
      <c r="P373" s="93"/>
      <c r="Q373" s="93"/>
      <c r="R373" s="93"/>
      <c r="S373" s="93"/>
    </row>
    <row r="374" spans="1:19" ht="12.75" x14ac:dyDescent="0.2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7">
        <v>0</v>
      </c>
      <c r="J374" s="93"/>
      <c r="K374" s="93"/>
      <c r="L374" s="93"/>
      <c r="M374" s="93"/>
      <c r="N374" s="93"/>
      <c r="O374" s="93"/>
      <c r="P374" s="93"/>
      <c r="Q374" s="93"/>
      <c r="R374" s="93"/>
      <c r="S374" s="93"/>
    </row>
    <row r="375" spans="1:19" ht="12.75" x14ac:dyDescent="0.2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7">
        <v>0</v>
      </c>
      <c r="J375" s="93"/>
      <c r="K375" s="93"/>
      <c r="L375" s="93"/>
      <c r="M375" s="93"/>
      <c r="N375" s="93"/>
      <c r="O375" s="93"/>
      <c r="P375" s="93"/>
      <c r="Q375" s="93"/>
      <c r="R375" s="93"/>
      <c r="S375" s="93"/>
    </row>
    <row r="376" spans="1:19" ht="12.75" x14ac:dyDescent="0.2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7">
        <v>0</v>
      </c>
      <c r="J376" s="93"/>
      <c r="K376" s="93"/>
      <c r="L376" s="93"/>
      <c r="M376" s="93"/>
      <c r="N376" s="93"/>
      <c r="O376" s="93"/>
      <c r="P376" s="93"/>
      <c r="Q376" s="93"/>
      <c r="R376" s="93"/>
      <c r="S376" s="93"/>
    </row>
    <row r="377" spans="1:19" ht="12.75" x14ac:dyDescent="0.2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7">
        <v>0</v>
      </c>
      <c r="J377" s="93"/>
      <c r="K377" s="93"/>
      <c r="L377" s="93"/>
      <c r="M377" s="93"/>
      <c r="N377" s="93"/>
      <c r="O377" s="93"/>
      <c r="P377" s="93"/>
      <c r="Q377" s="93"/>
      <c r="R377" s="93"/>
      <c r="S377" s="93"/>
    </row>
    <row r="378" spans="1:19" ht="12.75" x14ac:dyDescent="0.2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7">
        <v>0</v>
      </c>
      <c r="J378" s="93"/>
      <c r="K378" s="93"/>
      <c r="L378" s="93"/>
      <c r="M378" s="93"/>
      <c r="N378" s="93"/>
      <c r="O378" s="93"/>
      <c r="P378" s="93"/>
      <c r="Q378" s="93"/>
      <c r="R378" s="93"/>
      <c r="S378" s="93"/>
    </row>
    <row r="379" spans="1:19" ht="12.75" x14ac:dyDescent="0.2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7">
        <v>0</v>
      </c>
      <c r="J379" s="93"/>
      <c r="K379" s="93"/>
      <c r="L379" s="93"/>
      <c r="M379" s="93"/>
      <c r="N379" s="93"/>
      <c r="O379" s="93"/>
      <c r="P379" s="93"/>
      <c r="Q379" s="93"/>
      <c r="R379" s="93"/>
      <c r="S379" s="93"/>
    </row>
    <row r="380" spans="1:19" ht="12.75" x14ac:dyDescent="0.2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7">
        <v>0</v>
      </c>
      <c r="J380" s="93"/>
      <c r="K380" s="93"/>
      <c r="L380" s="93"/>
      <c r="M380" s="93"/>
      <c r="N380" s="93"/>
      <c r="O380" s="93"/>
      <c r="P380" s="93"/>
      <c r="Q380" s="93"/>
      <c r="R380" s="93"/>
      <c r="S380" s="93"/>
    </row>
    <row r="381" spans="1:19" ht="12.75" x14ac:dyDescent="0.2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7">
        <v>0</v>
      </c>
      <c r="J381" s="93"/>
      <c r="K381" s="93"/>
      <c r="L381" s="93"/>
      <c r="M381" s="93"/>
      <c r="N381" s="93"/>
      <c r="O381" s="93"/>
      <c r="P381" s="93"/>
      <c r="Q381" s="93"/>
      <c r="R381" s="93"/>
      <c r="S381" s="93"/>
    </row>
    <row r="382" spans="1:19" ht="12.75" x14ac:dyDescent="0.2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7">
        <v>1</v>
      </c>
      <c r="J382" s="93"/>
      <c r="K382" s="93"/>
      <c r="L382" s="93"/>
      <c r="M382" s="93"/>
      <c r="N382" s="93"/>
      <c r="O382" s="93"/>
      <c r="P382" s="93"/>
      <c r="Q382" s="93"/>
      <c r="R382" s="93"/>
      <c r="S382" s="93"/>
    </row>
    <row r="383" spans="1:19" ht="12.75" x14ac:dyDescent="0.2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7">
        <v>0</v>
      </c>
      <c r="J383" s="93"/>
      <c r="K383" s="93"/>
      <c r="L383" s="93"/>
      <c r="M383" s="93"/>
      <c r="N383" s="93"/>
      <c r="O383" s="93"/>
      <c r="P383" s="93"/>
      <c r="Q383" s="93"/>
      <c r="R383" s="93"/>
      <c r="S383" s="93"/>
    </row>
    <row r="384" spans="1:19" ht="12.75" x14ac:dyDescent="0.2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7">
        <v>0</v>
      </c>
      <c r="J384" s="93"/>
      <c r="K384" s="93"/>
      <c r="L384" s="93"/>
      <c r="M384" s="93"/>
      <c r="N384" s="93"/>
      <c r="O384" s="93"/>
      <c r="P384" s="93"/>
      <c r="Q384" s="93"/>
      <c r="R384" s="93"/>
      <c r="S384" s="93"/>
    </row>
    <row r="385" spans="1:19" ht="12.75" x14ac:dyDescent="0.2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7">
        <v>0</v>
      </c>
      <c r="J385" s="93"/>
      <c r="K385" s="93"/>
      <c r="L385" s="93"/>
      <c r="M385" s="93"/>
      <c r="N385" s="93"/>
      <c r="O385" s="93"/>
      <c r="P385" s="93"/>
      <c r="Q385" s="93"/>
      <c r="R385" s="93"/>
      <c r="S385" s="93"/>
    </row>
    <row r="386" spans="1:19" ht="12.75" x14ac:dyDescent="0.2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7">
        <v>0</v>
      </c>
      <c r="J386" s="93"/>
      <c r="K386" s="93"/>
      <c r="L386" s="93"/>
      <c r="M386" s="93"/>
      <c r="N386" s="93"/>
      <c r="O386" s="93"/>
      <c r="P386" s="93"/>
      <c r="Q386" s="93"/>
      <c r="R386" s="93"/>
      <c r="S386" s="93"/>
    </row>
    <row r="387" spans="1:19" ht="12.75" x14ac:dyDescent="0.2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7">
        <v>0</v>
      </c>
      <c r="J387" s="93"/>
      <c r="K387" s="93"/>
      <c r="L387" s="93"/>
      <c r="M387" s="93"/>
      <c r="N387" s="93"/>
      <c r="O387" s="93"/>
      <c r="P387" s="93"/>
      <c r="Q387" s="93"/>
      <c r="R387" s="93"/>
      <c r="S387" s="93"/>
    </row>
    <row r="388" spans="1:19" ht="12.75" x14ac:dyDescent="0.2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7">
        <v>0</v>
      </c>
      <c r="J388" s="93"/>
      <c r="K388" s="93"/>
      <c r="L388" s="93"/>
      <c r="M388" s="93"/>
      <c r="N388" s="93"/>
      <c r="O388" s="93"/>
      <c r="P388" s="93"/>
      <c r="Q388" s="93"/>
      <c r="R388" s="93"/>
      <c r="S388" s="93"/>
    </row>
    <row r="389" spans="1:19" ht="12.75" x14ac:dyDescent="0.2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7">
        <v>0</v>
      </c>
      <c r="J389" s="93"/>
      <c r="K389" s="93"/>
      <c r="L389" s="93"/>
      <c r="M389" s="93"/>
      <c r="N389" s="93"/>
      <c r="O389" s="93"/>
      <c r="P389" s="93"/>
      <c r="Q389" s="93"/>
      <c r="R389" s="93"/>
      <c r="S389" s="93"/>
    </row>
    <row r="390" spans="1:19" ht="12.75" x14ac:dyDescent="0.2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7">
        <v>0</v>
      </c>
      <c r="J390" s="93"/>
      <c r="K390" s="93"/>
      <c r="L390" s="93"/>
      <c r="M390" s="93"/>
      <c r="N390" s="93"/>
      <c r="O390" s="93"/>
      <c r="P390" s="93"/>
      <c r="Q390" s="93"/>
      <c r="R390" s="93"/>
      <c r="S390" s="93"/>
    </row>
    <row r="391" spans="1:19" ht="12.75" x14ac:dyDescent="0.2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7">
        <v>0</v>
      </c>
      <c r="J391" s="93"/>
      <c r="K391" s="93"/>
      <c r="L391" s="93"/>
      <c r="M391" s="93"/>
      <c r="N391" s="93"/>
      <c r="O391" s="93"/>
      <c r="P391" s="93"/>
      <c r="Q391" s="93"/>
      <c r="R391" s="93"/>
      <c r="S391" s="93"/>
    </row>
    <row r="392" spans="1:19" ht="12.75" x14ac:dyDescent="0.2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7">
        <v>5</v>
      </c>
      <c r="J392" s="93"/>
      <c r="K392" s="93"/>
      <c r="L392" s="93"/>
      <c r="M392" s="93"/>
      <c r="N392" s="93"/>
      <c r="O392" s="93"/>
      <c r="P392" s="93"/>
      <c r="Q392" s="93"/>
      <c r="R392" s="93"/>
      <c r="S392" s="93"/>
    </row>
    <row r="393" spans="1:19" ht="12.75" x14ac:dyDescent="0.2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7">
        <v>0</v>
      </c>
      <c r="J393" s="93"/>
      <c r="K393" s="93"/>
      <c r="L393" s="93"/>
      <c r="M393" s="93"/>
      <c r="N393" s="93"/>
      <c r="O393" s="93"/>
      <c r="P393" s="93"/>
      <c r="Q393" s="93"/>
      <c r="R393" s="93"/>
      <c r="S393" s="93"/>
    </row>
    <row r="394" spans="1:19" ht="12.75" x14ac:dyDescent="0.2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7">
        <v>0</v>
      </c>
      <c r="J394" s="93"/>
      <c r="K394" s="93"/>
      <c r="L394" s="93"/>
      <c r="M394" s="93"/>
      <c r="N394" s="93"/>
      <c r="O394" s="93"/>
      <c r="P394" s="93"/>
      <c r="Q394" s="93"/>
      <c r="R394" s="93"/>
      <c r="S394" s="93"/>
    </row>
    <row r="395" spans="1:19" ht="12.75" x14ac:dyDescent="0.2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7">
        <v>1</v>
      </c>
      <c r="J395" s="93"/>
      <c r="K395" s="93"/>
      <c r="L395" s="93"/>
      <c r="M395" s="93"/>
      <c r="N395" s="93"/>
      <c r="O395" s="93"/>
      <c r="P395" s="93"/>
      <c r="Q395" s="93"/>
      <c r="R395" s="93"/>
      <c r="S395" s="93"/>
    </row>
    <row r="396" spans="1:19" ht="12.75" x14ac:dyDescent="0.2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7">
        <v>0</v>
      </c>
      <c r="J396" s="93"/>
      <c r="K396" s="93"/>
      <c r="L396" s="93"/>
      <c r="M396" s="93"/>
      <c r="N396" s="93"/>
      <c r="O396" s="93"/>
      <c r="P396" s="93"/>
      <c r="Q396" s="93"/>
      <c r="R396" s="93"/>
      <c r="S396" s="93"/>
    </row>
    <row r="397" spans="1:19" ht="12.75" x14ac:dyDescent="0.2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7">
        <v>0</v>
      </c>
      <c r="J397" s="93"/>
      <c r="K397" s="93"/>
      <c r="L397" s="93"/>
      <c r="M397" s="93"/>
      <c r="N397" s="93"/>
      <c r="O397" s="93"/>
      <c r="P397" s="93"/>
      <c r="Q397" s="93"/>
      <c r="R397" s="93"/>
      <c r="S397" s="93"/>
    </row>
    <row r="398" spans="1:19" ht="12.75" x14ac:dyDescent="0.2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7">
        <v>0</v>
      </c>
      <c r="J398" s="93"/>
      <c r="K398" s="93"/>
      <c r="L398" s="93"/>
      <c r="M398" s="93"/>
      <c r="N398" s="93"/>
      <c r="O398" s="93"/>
      <c r="P398" s="93"/>
      <c r="Q398" s="93"/>
      <c r="R398" s="93"/>
      <c r="S398" s="93"/>
    </row>
    <row r="399" spans="1:19" ht="12.75" x14ac:dyDescent="0.2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7">
        <v>0</v>
      </c>
      <c r="J399" s="93"/>
      <c r="K399" s="93"/>
      <c r="L399" s="93"/>
      <c r="M399" s="93"/>
      <c r="N399" s="93"/>
      <c r="O399" s="93"/>
      <c r="P399" s="93"/>
      <c r="Q399" s="93"/>
      <c r="R399" s="93"/>
      <c r="S399" s="93"/>
    </row>
    <row r="400" spans="1:19" ht="12.75" x14ac:dyDescent="0.2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7">
        <v>0</v>
      </c>
      <c r="J400" s="93"/>
      <c r="K400" s="93"/>
      <c r="L400" s="93"/>
      <c r="M400" s="93"/>
      <c r="N400" s="93"/>
      <c r="O400" s="93"/>
      <c r="P400" s="93"/>
      <c r="Q400" s="93"/>
      <c r="R400" s="93"/>
      <c r="S400" s="93"/>
    </row>
    <row r="401" spans="1:19" ht="12.75" x14ac:dyDescent="0.2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7">
        <v>0</v>
      </c>
      <c r="J401" s="93"/>
      <c r="K401" s="93"/>
      <c r="L401" s="93"/>
      <c r="M401" s="93"/>
      <c r="N401" s="93"/>
      <c r="O401" s="93"/>
      <c r="P401" s="93"/>
      <c r="Q401" s="93"/>
      <c r="R401" s="93"/>
      <c r="S401" s="93"/>
    </row>
    <row r="402" spans="1:19" ht="12.75" x14ac:dyDescent="0.2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7">
        <v>0</v>
      </c>
      <c r="J402" s="93"/>
      <c r="K402" s="93"/>
      <c r="L402" s="93"/>
      <c r="M402" s="93"/>
      <c r="N402" s="93"/>
      <c r="O402" s="93"/>
      <c r="P402" s="93"/>
      <c r="Q402" s="93"/>
      <c r="R402" s="93"/>
      <c r="S402" s="93"/>
    </row>
    <row r="403" spans="1:19" ht="12.75" x14ac:dyDescent="0.2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7">
        <v>0</v>
      </c>
      <c r="J403" s="93"/>
      <c r="K403" s="93"/>
      <c r="L403" s="93"/>
      <c r="M403" s="93"/>
      <c r="N403" s="93"/>
      <c r="O403" s="93"/>
      <c r="P403" s="93"/>
      <c r="Q403" s="93"/>
      <c r="R403" s="93"/>
      <c r="S403" s="93"/>
    </row>
    <row r="404" spans="1:19" ht="12.75" x14ac:dyDescent="0.2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7">
        <v>1</v>
      </c>
      <c r="J404" s="93"/>
      <c r="K404" s="93"/>
      <c r="L404" s="93"/>
      <c r="M404" s="93"/>
      <c r="N404" s="93"/>
      <c r="O404" s="93"/>
      <c r="P404" s="93"/>
      <c r="Q404" s="93"/>
      <c r="R404" s="93"/>
      <c r="S404" s="93"/>
    </row>
    <row r="405" spans="1:19" ht="12.75" x14ac:dyDescent="0.2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7">
        <v>0</v>
      </c>
      <c r="J405" s="93"/>
      <c r="K405" s="93"/>
      <c r="L405" s="93"/>
      <c r="M405" s="93"/>
      <c r="N405" s="93"/>
      <c r="O405" s="93"/>
      <c r="P405" s="93"/>
      <c r="Q405" s="93"/>
      <c r="R405" s="93"/>
      <c r="S405" s="93"/>
    </row>
    <row r="406" spans="1:19" ht="12.75" x14ac:dyDescent="0.2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7">
        <v>0</v>
      </c>
      <c r="J406" s="93"/>
      <c r="K406" s="93"/>
      <c r="L406" s="93"/>
      <c r="M406" s="93"/>
      <c r="N406" s="93"/>
      <c r="O406" s="93"/>
      <c r="P406" s="93"/>
      <c r="Q406" s="93"/>
      <c r="R406" s="93"/>
      <c r="S406" s="93"/>
    </row>
    <row r="407" spans="1:19" ht="12.75" x14ac:dyDescent="0.2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7">
        <v>0</v>
      </c>
      <c r="J407" s="93"/>
      <c r="K407" s="93"/>
      <c r="L407" s="93"/>
      <c r="M407" s="93"/>
      <c r="N407" s="93"/>
      <c r="O407" s="93"/>
      <c r="P407" s="93"/>
      <c r="Q407" s="93"/>
      <c r="R407" s="93"/>
      <c r="S407" s="93"/>
    </row>
    <row r="408" spans="1:19" ht="12.75" x14ac:dyDescent="0.2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7">
        <v>0</v>
      </c>
      <c r="J408" s="93"/>
      <c r="K408" s="93"/>
      <c r="L408" s="93"/>
      <c r="M408" s="93"/>
      <c r="N408" s="93"/>
      <c r="O408" s="93"/>
      <c r="P408" s="93"/>
      <c r="Q408" s="93"/>
      <c r="R408" s="93"/>
      <c r="S408" s="93"/>
    </row>
    <row r="409" spans="1:19" ht="12.75" x14ac:dyDescent="0.2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7">
        <v>0</v>
      </c>
      <c r="J409" s="93"/>
      <c r="K409" s="93"/>
      <c r="L409" s="93"/>
      <c r="M409" s="93"/>
      <c r="N409" s="93"/>
      <c r="O409" s="93"/>
      <c r="P409" s="93"/>
      <c r="Q409" s="93"/>
      <c r="R409" s="93"/>
      <c r="S409" s="93"/>
    </row>
    <row r="410" spans="1:19" ht="12.75" x14ac:dyDescent="0.2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7">
        <v>0</v>
      </c>
      <c r="J410" s="93"/>
      <c r="K410" s="93"/>
      <c r="L410" s="93"/>
      <c r="M410" s="93"/>
      <c r="N410" s="93"/>
      <c r="O410" s="93"/>
      <c r="P410" s="93"/>
      <c r="Q410" s="93"/>
      <c r="R410" s="93"/>
      <c r="S410" s="93"/>
    </row>
    <row r="411" spans="1:19" ht="12.75" x14ac:dyDescent="0.2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7">
        <v>0</v>
      </c>
      <c r="J411" s="93"/>
      <c r="K411" s="93"/>
      <c r="L411" s="93"/>
      <c r="M411" s="93"/>
      <c r="N411" s="93"/>
      <c r="O411" s="93"/>
      <c r="P411" s="93"/>
      <c r="Q411" s="93"/>
      <c r="R411" s="93"/>
      <c r="S411" s="93"/>
    </row>
    <row r="412" spans="1:19" ht="12.75" x14ac:dyDescent="0.2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7">
        <v>0</v>
      </c>
      <c r="J412" s="93"/>
      <c r="K412" s="93"/>
      <c r="L412" s="93"/>
      <c r="M412" s="93"/>
      <c r="N412" s="93"/>
      <c r="O412" s="93"/>
      <c r="P412" s="93"/>
      <c r="Q412" s="93"/>
      <c r="R412" s="93"/>
      <c r="S412" s="93"/>
    </row>
    <row r="413" spans="1:19" ht="12.75" x14ac:dyDescent="0.2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7">
        <v>0</v>
      </c>
      <c r="J413" s="93"/>
      <c r="K413" s="93"/>
      <c r="L413" s="93"/>
      <c r="M413" s="93"/>
      <c r="N413" s="93"/>
      <c r="O413" s="93"/>
      <c r="P413" s="93"/>
      <c r="Q413" s="93"/>
      <c r="R413" s="93"/>
      <c r="S413" s="93"/>
    </row>
    <row r="414" spans="1:19" ht="12.75" x14ac:dyDescent="0.2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7">
        <v>1</v>
      </c>
      <c r="J414" s="93"/>
      <c r="K414" s="93"/>
      <c r="L414" s="93"/>
      <c r="M414" s="93"/>
      <c r="N414" s="93"/>
      <c r="O414" s="93"/>
      <c r="P414" s="93"/>
      <c r="Q414" s="93"/>
      <c r="R414" s="93"/>
      <c r="S414" s="93"/>
    </row>
    <row r="415" spans="1:19" ht="12.75" x14ac:dyDescent="0.2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7">
        <v>0</v>
      </c>
      <c r="J415" s="93"/>
      <c r="K415" s="93"/>
      <c r="L415" s="93"/>
      <c r="M415" s="93"/>
      <c r="N415" s="93"/>
      <c r="O415" s="93"/>
      <c r="P415" s="93"/>
      <c r="Q415" s="93"/>
      <c r="R415" s="93"/>
      <c r="S415" s="93"/>
    </row>
    <row r="416" spans="1:19" ht="12.75" x14ac:dyDescent="0.2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7">
        <v>0</v>
      </c>
      <c r="J416" s="93"/>
      <c r="K416" s="93"/>
      <c r="L416" s="93"/>
      <c r="M416" s="93"/>
      <c r="N416" s="93"/>
      <c r="O416" s="93"/>
      <c r="P416" s="93"/>
      <c r="Q416" s="93"/>
      <c r="R416" s="93"/>
      <c r="S416" s="93"/>
    </row>
    <row r="417" spans="1:19" ht="12.75" x14ac:dyDescent="0.2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7">
        <v>0</v>
      </c>
      <c r="J417" s="93"/>
      <c r="K417" s="93"/>
      <c r="L417" s="93"/>
      <c r="M417" s="93"/>
      <c r="N417" s="93"/>
      <c r="O417" s="93"/>
      <c r="P417" s="93"/>
      <c r="Q417" s="93"/>
      <c r="R417" s="93"/>
      <c r="S417" s="93"/>
    </row>
    <row r="418" spans="1:19" ht="12.75" x14ac:dyDescent="0.2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7">
        <v>0</v>
      </c>
      <c r="J418" s="93"/>
      <c r="K418" s="93"/>
      <c r="L418" s="93"/>
      <c r="M418" s="93"/>
      <c r="N418" s="93"/>
      <c r="O418" s="93"/>
      <c r="P418" s="93"/>
      <c r="Q418" s="93"/>
      <c r="R418" s="93"/>
      <c r="S418" s="93"/>
    </row>
    <row r="419" spans="1:19" ht="12.75" x14ac:dyDescent="0.2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7">
        <v>0</v>
      </c>
      <c r="J419" s="93"/>
      <c r="K419" s="93"/>
      <c r="L419" s="93"/>
      <c r="M419" s="93"/>
      <c r="N419" s="93"/>
      <c r="O419" s="93"/>
      <c r="P419" s="93"/>
      <c r="Q419" s="93"/>
      <c r="R419" s="93"/>
      <c r="S419" s="93"/>
    </row>
    <row r="420" spans="1:19" ht="12.75" x14ac:dyDescent="0.2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7">
        <v>0</v>
      </c>
      <c r="J420" s="93"/>
      <c r="K420" s="93"/>
      <c r="L420" s="93"/>
      <c r="M420" s="93"/>
      <c r="N420" s="93"/>
      <c r="O420" s="93"/>
      <c r="P420" s="93"/>
      <c r="Q420" s="93"/>
      <c r="R420" s="93"/>
      <c r="S420" s="93"/>
    </row>
    <row r="421" spans="1:19" ht="12.75" x14ac:dyDescent="0.2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7">
        <v>0</v>
      </c>
      <c r="J421" s="93"/>
      <c r="K421" s="93"/>
      <c r="L421" s="93"/>
      <c r="M421" s="93"/>
      <c r="N421" s="93"/>
      <c r="O421" s="93"/>
      <c r="P421" s="93"/>
      <c r="Q421" s="93"/>
      <c r="R421" s="93"/>
      <c r="S421" s="93"/>
    </row>
    <row r="422" spans="1:19" ht="12.75" x14ac:dyDescent="0.2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7">
        <v>0</v>
      </c>
      <c r="J422" s="93"/>
      <c r="K422" s="93"/>
      <c r="L422" s="93"/>
      <c r="M422" s="93"/>
      <c r="N422" s="93"/>
      <c r="O422" s="93"/>
      <c r="P422" s="93"/>
      <c r="Q422" s="93"/>
      <c r="R422" s="93"/>
      <c r="S422" s="93"/>
    </row>
    <row r="423" spans="1:19" ht="12.75" x14ac:dyDescent="0.2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7">
        <v>0</v>
      </c>
      <c r="J423" s="93"/>
      <c r="K423" s="93"/>
      <c r="L423" s="93"/>
      <c r="M423" s="93"/>
      <c r="N423" s="93"/>
      <c r="O423" s="93"/>
      <c r="P423" s="93"/>
      <c r="Q423" s="93"/>
      <c r="R423" s="93"/>
      <c r="S423" s="93"/>
    </row>
    <row r="424" spans="1:19" ht="12.75" x14ac:dyDescent="0.2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7">
        <v>0</v>
      </c>
      <c r="J424" s="93"/>
      <c r="K424" s="93"/>
      <c r="L424" s="93"/>
      <c r="M424" s="93"/>
      <c r="N424" s="93"/>
      <c r="O424" s="93"/>
      <c r="P424" s="93"/>
      <c r="Q424" s="93"/>
      <c r="R424" s="93"/>
      <c r="S424" s="93"/>
    </row>
    <row r="425" spans="1:19" ht="12.75" x14ac:dyDescent="0.2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7">
        <v>0</v>
      </c>
      <c r="J425" s="93"/>
      <c r="K425" s="93"/>
      <c r="L425" s="93"/>
      <c r="M425" s="93"/>
      <c r="N425" s="93"/>
      <c r="O425" s="93"/>
      <c r="P425" s="93"/>
      <c r="Q425" s="93"/>
      <c r="R425" s="93"/>
      <c r="S425" s="93"/>
    </row>
    <row r="426" spans="1:19" ht="12.75" x14ac:dyDescent="0.2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7">
        <v>1</v>
      </c>
      <c r="J426" s="93"/>
      <c r="K426" s="93"/>
      <c r="L426" s="93"/>
      <c r="M426" s="93"/>
      <c r="N426" s="93"/>
      <c r="O426" s="93"/>
      <c r="P426" s="93"/>
      <c r="Q426" s="93"/>
      <c r="R426" s="93"/>
      <c r="S426" s="93"/>
    </row>
    <row r="427" spans="1:19" ht="12.75" x14ac:dyDescent="0.2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7">
        <v>0</v>
      </c>
      <c r="J427" s="93"/>
      <c r="K427" s="93"/>
      <c r="L427" s="93"/>
      <c r="M427" s="93"/>
      <c r="N427" s="93"/>
      <c r="O427" s="93"/>
      <c r="P427" s="93"/>
      <c r="Q427" s="93"/>
      <c r="R427" s="93"/>
      <c r="S427" s="93"/>
    </row>
    <row r="428" spans="1:19" ht="12.75" x14ac:dyDescent="0.2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7">
        <v>1</v>
      </c>
      <c r="J428" s="93"/>
      <c r="K428" s="93"/>
      <c r="L428" s="93"/>
      <c r="M428" s="93"/>
      <c r="N428" s="93"/>
      <c r="O428" s="93"/>
      <c r="P428" s="93"/>
      <c r="Q428" s="93"/>
      <c r="R428" s="93"/>
      <c r="S428" s="93"/>
    </row>
    <row r="429" spans="1:19" ht="12.75" x14ac:dyDescent="0.2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7">
        <v>0</v>
      </c>
      <c r="J429" s="93"/>
      <c r="K429" s="93"/>
      <c r="L429" s="93"/>
      <c r="M429" s="93"/>
      <c r="N429" s="93"/>
      <c r="O429" s="93"/>
      <c r="P429" s="93"/>
      <c r="Q429" s="93"/>
      <c r="R429" s="93"/>
      <c r="S429" s="93"/>
    </row>
    <row r="430" spans="1:19" ht="12.75" x14ac:dyDescent="0.2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7">
        <v>1</v>
      </c>
      <c r="J430" s="93"/>
      <c r="K430" s="93"/>
      <c r="L430" s="93"/>
      <c r="M430" s="93"/>
      <c r="N430" s="93"/>
      <c r="O430" s="93"/>
      <c r="P430" s="93"/>
      <c r="Q430" s="93"/>
      <c r="R430" s="93"/>
      <c r="S430" s="93"/>
    </row>
    <row r="431" spans="1:19" ht="12.75" x14ac:dyDescent="0.2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7">
        <v>0</v>
      </c>
      <c r="J431" s="93"/>
      <c r="K431" s="93"/>
      <c r="L431" s="93"/>
      <c r="M431" s="93"/>
      <c r="N431" s="93"/>
      <c r="O431" s="93"/>
      <c r="P431" s="93"/>
      <c r="Q431" s="93"/>
      <c r="R431" s="93"/>
      <c r="S431" s="93"/>
    </row>
    <row r="432" spans="1:19" ht="12.75" x14ac:dyDescent="0.2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7">
        <v>2</v>
      </c>
      <c r="J432" s="93"/>
      <c r="K432" s="93"/>
      <c r="L432" s="93"/>
      <c r="M432" s="93"/>
      <c r="N432" s="93"/>
      <c r="O432" s="93"/>
      <c r="P432" s="93"/>
      <c r="Q432" s="93"/>
      <c r="R432" s="93"/>
      <c r="S432" s="93"/>
    </row>
    <row r="433" spans="1:19" ht="12.75" x14ac:dyDescent="0.2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7">
        <v>0</v>
      </c>
      <c r="J433" s="93"/>
      <c r="K433" s="93"/>
      <c r="L433" s="93"/>
      <c r="M433" s="93"/>
      <c r="N433" s="93"/>
      <c r="O433" s="93"/>
      <c r="P433" s="93"/>
      <c r="Q433" s="93"/>
      <c r="R433" s="93"/>
      <c r="S433" s="93"/>
    </row>
    <row r="434" spans="1:19" ht="12.75" x14ac:dyDescent="0.2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7">
        <v>0</v>
      </c>
      <c r="J434" s="93"/>
      <c r="K434" s="93"/>
      <c r="L434" s="93"/>
      <c r="M434" s="93"/>
      <c r="N434" s="93"/>
      <c r="O434" s="93"/>
      <c r="P434" s="93"/>
      <c r="Q434" s="93"/>
      <c r="R434" s="93"/>
      <c r="S434" s="93"/>
    </row>
    <row r="435" spans="1:19" ht="12.75" x14ac:dyDescent="0.2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7">
        <v>0</v>
      </c>
      <c r="J435" s="93"/>
      <c r="K435" s="93"/>
      <c r="L435" s="93"/>
      <c r="M435" s="93"/>
      <c r="N435" s="93"/>
      <c r="O435" s="93"/>
      <c r="P435" s="93"/>
      <c r="Q435" s="93"/>
      <c r="R435" s="93"/>
      <c r="S435" s="93"/>
    </row>
    <row r="436" spans="1:19" ht="12.75" x14ac:dyDescent="0.2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7">
        <v>0</v>
      </c>
      <c r="J436" s="93"/>
      <c r="K436" s="93"/>
      <c r="L436" s="93"/>
      <c r="M436" s="93"/>
      <c r="N436" s="93"/>
      <c r="O436" s="93"/>
      <c r="P436" s="93"/>
      <c r="Q436" s="93"/>
      <c r="R436" s="93"/>
      <c r="S436" s="93"/>
    </row>
    <row r="437" spans="1:19" ht="12.75" x14ac:dyDescent="0.2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7">
        <v>0</v>
      </c>
      <c r="J437" s="93"/>
      <c r="K437" s="93"/>
      <c r="L437" s="93"/>
      <c r="M437" s="93"/>
      <c r="N437" s="93"/>
      <c r="O437" s="93"/>
      <c r="P437" s="93"/>
      <c r="Q437" s="93"/>
      <c r="R437" s="93"/>
      <c r="S437" s="93"/>
    </row>
    <row r="438" spans="1:19" ht="12.75" x14ac:dyDescent="0.2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7">
        <v>3</v>
      </c>
      <c r="J438" s="93"/>
      <c r="K438" s="93"/>
      <c r="L438" s="93"/>
      <c r="M438" s="93"/>
      <c r="N438" s="93"/>
      <c r="O438" s="93"/>
      <c r="P438" s="93"/>
      <c r="Q438" s="93"/>
      <c r="R438" s="93"/>
      <c r="S438" s="93"/>
    </row>
    <row r="439" spans="1:19" ht="12.75" x14ac:dyDescent="0.2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7">
        <v>0</v>
      </c>
      <c r="J439" s="93"/>
      <c r="K439" s="93"/>
      <c r="L439" s="93"/>
      <c r="M439" s="93"/>
      <c r="N439" s="93"/>
      <c r="O439" s="93"/>
      <c r="P439" s="93"/>
      <c r="Q439" s="93"/>
      <c r="R439" s="93"/>
      <c r="S439" s="93"/>
    </row>
    <row r="440" spans="1:19" ht="12.75" x14ac:dyDescent="0.2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7">
        <v>0</v>
      </c>
      <c r="J440" s="93"/>
      <c r="K440" s="93"/>
      <c r="L440" s="93"/>
      <c r="M440" s="93"/>
      <c r="N440" s="93"/>
      <c r="O440" s="93"/>
      <c r="P440" s="93"/>
      <c r="Q440" s="93"/>
      <c r="R440" s="93"/>
      <c r="S440" s="93"/>
    </row>
    <row r="441" spans="1:19" ht="12.75" x14ac:dyDescent="0.2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7">
        <v>0</v>
      </c>
      <c r="J441" s="93"/>
      <c r="K441" s="93"/>
      <c r="L441" s="93"/>
      <c r="M441" s="93"/>
      <c r="N441" s="93"/>
      <c r="O441" s="93"/>
      <c r="P441" s="93"/>
      <c r="Q441" s="93"/>
      <c r="R441" s="93"/>
      <c r="S441" s="93"/>
    </row>
    <row r="442" spans="1:19" ht="12.75" x14ac:dyDescent="0.2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7">
        <v>0</v>
      </c>
      <c r="J442" s="93"/>
      <c r="K442" s="93"/>
      <c r="L442" s="93"/>
      <c r="M442" s="93"/>
      <c r="N442" s="93"/>
      <c r="O442" s="93"/>
      <c r="P442" s="93"/>
      <c r="Q442" s="93"/>
      <c r="R442" s="93"/>
      <c r="S442" s="93"/>
    </row>
    <row r="443" spans="1:19" ht="12.75" x14ac:dyDescent="0.2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7">
        <v>1</v>
      </c>
      <c r="J443" s="93"/>
      <c r="K443" s="93"/>
      <c r="L443" s="93"/>
      <c r="M443" s="93"/>
      <c r="N443" s="93"/>
      <c r="O443" s="93"/>
      <c r="P443" s="93"/>
      <c r="Q443" s="93"/>
      <c r="R443" s="93"/>
      <c r="S443" s="93"/>
    </row>
    <row r="444" spans="1:19" ht="12.75" x14ac:dyDescent="0.2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7">
        <v>0</v>
      </c>
      <c r="J444" s="93"/>
      <c r="K444" s="93"/>
      <c r="L444" s="93"/>
      <c r="M444" s="93"/>
      <c r="N444" s="93"/>
      <c r="O444" s="93"/>
      <c r="P444" s="93"/>
      <c r="Q444" s="93"/>
      <c r="R444" s="93"/>
      <c r="S444" s="93"/>
    </row>
    <row r="445" spans="1:19" ht="12.75" x14ac:dyDescent="0.2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7">
        <v>0</v>
      </c>
      <c r="J445" s="93"/>
      <c r="K445" s="93"/>
      <c r="L445" s="93"/>
      <c r="M445" s="93"/>
      <c r="N445" s="93"/>
      <c r="O445" s="93"/>
      <c r="P445" s="93"/>
      <c r="Q445" s="93"/>
      <c r="R445" s="93"/>
      <c r="S445" s="93"/>
    </row>
    <row r="446" spans="1:19" ht="12.75" x14ac:dyDescent="0.2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7">
        <v>1</v>
      </c>
      <c r="J446" s="93"/>
      <c r="K446" s="93"/>
      <c r="L446" s="93"/>
      <c r="M446" s="93"/>
      <c r="N446" s="93"/>
      <c r="O446" s="93"/>
      <c r="P446" s="93"/>
      <c r="Q446" s="93"/>
      <c r="R446" s="93"/>
      <c r="S446" s="93"/>
    </row>
    <row r="447" spans="1:19" ht="12.75" x14ac:dyDescent="0.2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7">
        <v>0</v>
      </c>
      <c r="J447" s="93"/>
      <c r="K447" s="93"/>
      <c r="L447" s="93"/>
      <c r="M447" s="93"/>
      <c r="N447" s="93"/>
      <c r="O447" s="93"/>
      <c r="P447" s="93"/>
      <c r="Q447" s="93"/>
      <c r="R447" s="93"/>
      <c r="S447" s="93"/>
    </row>
    <row r="448" spans="1:19" ht="12.75" x14ac:dyDescent="0.2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7">
        <v>0</v>
      </c>
      <c r="J448" s="93"/>
      <c r="K448" s="93"/>
      <c r="L448" s="93"/>
      <c r="M448" s="93"/>
      <c r="N448" s="93"/>
      <c r="O448" s="93"/>
      <c r="P448" s="93"/>
      <c r="Q448" s="93"/>
      <c r="R448" s="93"/>
      <c r="S448" s="93"/>
    </row>
    <row r="449" spans="1:19" ht="12.75" x14ac:dyDescent="0.2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7">
        <v>1</v>
      </c>
      <c r="J449" s="93"/>
      <c r="K449" s="93"/>
      <c r="L449" s="93"/>
      <c r="M449" s="93"/>
      <c r="N449" s="93"/>
      <c r="O449" s="93"/>
      <c r="P449" s="93"/>
      <c r="Q449" s="93"/>
      <c r="R449" s="93"/>
      <c r="S449" s="93"/>
    </row>
    <row r="450" spans="1:19" ht="12.75" x14ac:dyDescent="0.2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7">
        <v>0</v>
      </c>
      <c r="J450" s="93"/>
      <c r="K450" s="93"/>
      <c r="L450" s="93"/>
      <c r="M450" s="93"/>
      <c r="N450" s="93"/>
      <c r="O450" s="93"/>
      <c r="P450" s="93"/>
      <c r="Q450" s="93"/>
      <c r="R450" s="93"/>
      <c r="S450" s="93"/>
    </row>
    <row r="451" spans="1:19" ht="12.75" x14ac:dyDescent="0.2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7">
        <v>0</v>
      </c>
      <c r="J451" s="93"/>
      <c r="K451" s="93"/>
      <c r="L451" s="93"/>
      <c r="M451" s="93"/>
      <c r="N451" s="93"/>
      <c r="O451" s="93"/>
      <c r="P451" s="93"/>
      <c r="Q451" s="93"/>
      <c r="R451" s="93"/>
      <c r="S451" s="93"/>
    </row>
    <row r="452" spans="1:19" ht="12.75" x14ac:dyDescent="0.2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7">
        <v>0</v>
      </c>
      <c r="J452" s="93"/>
      <c r="K452" s="93"/>
      <c r="L452" s="93"/>
      <c r="M452" s="93"/>
      <c r="N452" s="93"/>
      <c r="O452" s="93"/>
      <c r="P452" s="93"/>
      <c r="Q452" s="93"/>
      <c r="R452" s="93"/>
      <c r="S452" s="93"/>
    </row>
    <row r="453" spans="1:19" ht="12.75" x14ac:dyDescent="0.2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7">
        <v>0</v>
      </c>
      <c r="J453" s="93"/>
      <c r="K453" s="93"/>
      <c r="L453" s="93"/>
      <c r="M453" s="93"/>
      <c r="N453" s="93"/>
      <c r="O453" s="93"/>
      <c r="P453" s="93"/>
      <c r="Q453" s="93"/>
      <c r="R453" s="93"/>
      <c r="S453" s="93"/>
    </row>
    <row r="454" spans="1:19" ht="12.75" x14ac:dyDescent="0.2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7">
        <v>0</v>
      </c>
      <c r="J454" s="93"/>
      <c r="K454" s="93"/>
      <c r="L454" s="93"/>
      <c r="M454" s="93"/>
      <c r="N454" s="93"/>
      <c r="O454" s="93"/>
      <c r="P454" s="93"/>
      <c r="Q454" s="93"/>
      <c r="R454" s="93"/>
      <c r="S454" s="93"/>
    </row>
    <row r="455" spans="1:19" ht="12.75" x14ac:dyDescent="0.2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7">
        <v>0</v>
      </c>
      <c r="J455" s="93"/>
      <c r="K455" s="93"/>
      <c r="L455" s="93"/>
      <c r="M455" s="93"/>
      <c r="N455" s="93"/>
      <c r="O455" s="93"/>
      <c r="P455" s="93"/>
      <c r="Q455" s="93"/>
      <c r="R455" s="93"/>
      <c r="S455" s="93"/>
    </row>
    <row r="456" spans="1:19" ht="12.75" x14ac:dyDescent="0.2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7">
        <v>0</v>
      </c>
      <c r="J456" s="93"/>
      <c r="K456" s="93"/>
      <c r="L456" s="93"/>
      <c r="M456" s="93"/>
      <c r="N456" s="93"/>
      <c r="O456" s="93"/>
      <c r="P456" s="93"/>
      <c r="Q456" s="93"/>
      <c r="R456" s="93"/>
      <c r="S456" s="93"/>
    </row>
    <row r="457" spans="1:19" ht="12.75" x14ac:dyDescent="0.2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7">
        <v>0</v>
      </c>
      <c r="J457" s="93"/>
      <c r="K457" s="93"/>
      <c r="L457" s="93"/>
      <c r="M457" s="93"/>
      <c r="N457" s="93"/>
      <c r="O457" s="93"/>
      <c r="P457" s="93"/>
      <c r="Q457" s="93"/>
      <c r="R457" s="93"/>
      <c r="S457" s="93"/>
    </row>
    <row r="458" spans="1:19" ht="12.75" x14ac:dyDescent="0.2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7">
        <v>1</v>
      </c>
      <c r="J458" s="93"/>
      <c r="K458" s="93"/>
      <c r="L458" s="93"/>
      <c r="M458" s="93"/>
      <c r="N458" s="93"/>
      <c r="O458" s="93"/>
      <c r="P458" s="93"/>
      <c r="Q458" s="93"/>
      <c r="R458" s="93"/>
      <c r="S458" s="93"/>
    </row>
    <row r="459" spans="1:19" ht="12.75" x14ac:dyDescent="0.2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7">
        <v>0</v>
      </c>
      <c r="J459" s="93"/>
      <c r="K459" s="93"/>
      <c r="L459" s="93"/>
      <c r="M459" s="93"/>
      <c r="N459" s="93"/>
      <c r="O459" s="93"/>
      <c r="P459" s="93"/>
      <c r="Q459" s="93"/>
      <c r="R459" s="93"/>
      <c r="S459" s="93"/>
    </row>
    <row r="460" spans="1:19" ht="12.75" x14ac:dyDescent="0.2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7">
        <v>0</v>
      </c>
      <c r="J460" s="93"/>
      <c r="K460" s="93"/>
      <c r="L460" s="93"/>
      <c r="M460" s="93"/>
      <c r="N460" s="93"/>
      <c r="O460" s="93"/>
      <c r="P460" s="93"/>
      <c r="Q460" s="93"/>
      <c r="R460" s="93"/>
      <c r="S460" s="93"/>
    </row>
    <row r="461" spans="1:19" ht="12.75" x14ac:dyDescent="0.2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7">
        <v>0</v>
      </c>
      <c r="J461" s="93"/>
      <c r="K461" s="93"/>
      <c r="L461" s="93"/>
      <c r="M461" s="93"/>
      <c r="N461" s="93"/>
      <c r="O461" s="93"/>
      <c r="P461" s="93"/>
      <c r="Q461" s="93"/>
      <c r="R461" s="93"/>
      <c r="S461" s="93"/>
    </row>
    <row r="462" spans="1:19" ht="12.75" x14ac:dyDescent="0.2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7">
        <v>0</v>
      </c>
      <c r="J462" s="93"/>
      <c r="K462" s="93"/>
      <c r="L462" s="93"/>
      <c r="M462" s="93"/>
      <c r="N462" s="93"/>
      <c r="O462" s="93"/>
      <c r="P462" s="93"/>
      <c r="Q462" s="93"/>
      <c r="R462" s="93"/>
      <c r="S462" s="93"/>
    </row>
    <row r="463" spans="1:19" ht="12.75" x14ac:dyDescent="0.2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7">
        <v>0</v>
      </c>
      <c r="J463" s="93"/>
      <c r="K463" s="93"/>
      <c r="L463" s="93"/>
      <c r="M463" s="93"/>
      <c r="N463" s="93"/>
      <c r="O463" s="93"/>
      <c r="P463" s="93"/>
      <c r="Q463" s="93"/>
      <c r="R463" s="93"/>
      <c r="S463" s="93"/>
    </row>
    <row r="464" spans="1:19" ht="12.75" x14ac:dyDescent="0.2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7">
        <v>4</v>
      </c>
      <c r="J464" s="93"/>
      <c r="K464" s="93"/>
      <c r="L464" s="93"/>
      <c r="M464" s="93"/>
      <c r="N464" s="93"/>
      <c r="O464" s="93"/>
      <c r="P464" s="93"/>
      <c r="Q464" s="93"/>
      <c r="R464" s="93"/>
      <c r="S464" s="93"/>
    </row>
    <row r="465" spans="1:19" ht="12.75" x14ac:dyDescent="0.2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7">
        <v>0</v>
      </c>
      <c r="J465" s="93"/>
      <c r="K465" s="93"/>
      <c r="L465" s="93"/>
      <c r="M465" s="93"/>
      <c r="N465" s="93"/>
      <c r="O465" s="93"/>
      <c r="P465" s="93"/>
      <c r="Q465" s="93"/>
      <c r="R465" s="93"/>
      <c r="S465" s="93"/>
    </row>
    <row r="466" spans="1:19" ht="12.75" x14ac:dyDescent="0.2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7">
        <v>0</v>
      </c>
      <c r="J466" s="93"/>
      <c r="K466" s="93"/>
      <c r="L466" s="93"/>
      <c r="M466" s="93"/>
      <c r="N466" s="93"/>
      <c r="O466" s="93"/>
      <c r="P466" s="93"/>
      <c r="Q466" s="93"/>
      <c r="R466" s="93"/>
      <c r="S466" s="93"/>
    </row>
    <row r="467" spans="1:19" ht="12.75" x14ac:dyDescent="0.2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7">
        <v>0</v>
      </c>
      <c r="J467" s="93"/>
      <c r="K467" s="93"/>
      <c r="L467" s="93"/>
      <c r="M467" s="93"/>
      <c r="N467" s="93"/>
      <c r="O467" s="93"/>
      <c r="P467" s="93"/>
      <c r="Q467" s="93"/>
      <c r="R467" s="93"/>
      <c r="S467" s="93"/>
    </row>
    <row r="468" spans="1:19" ht="12.75" x14ac:dyDescent="0.2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7">
        <v>0</v>
      </c>
      <c r="J468" s="93"/>
      <c r="K468" s="93"/>
      <c r="L468" s="93"/>
      <c r="M468" s="93"/>
      <c r="N468" s="93"/>
      <c r="O468" s="93"/>
      <c r="P468" s="93"/>
      <c r="Q468" s="93"/>
      <c r="R468" s="93"/>
      <c r="S468" s="93"/>
    </row>
    <row r="469" spans="1:19" ht="12.75" x14ac:dyDescent="0.2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7">
        <v>1</v>
      </c>
      <c r="J469" s="93"/>
      <c r="K469" s="93"/>
      <c r="L469" s="93"/>
      <c r="M469" s="93"/>
      <c r="N469" s="93"/>
      <c r="O469" s="93"/>
      <c r="P469" s="93"/>
      <c r="Q469" s="93"/>
      <c r="R469" s="93"/>
      <c r="S469" s="93"/>
    </row>
    <row r="470" spans="1:19" ht="12.75" x14ac:dyDescent="0.2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7">
        <v>0</v>
      </c>
      <c r="J470" s="93"/>
      <c r="K470" s="93"/>
      <c r="L470" s="93"/>
      <c r="M470" s="93"/>
      <c r="N470" s="93"/>
      <c r="O470" s="93"/>
      <c r="P470" s="93"/>
      <c r="Q470" s="93"/>
      <c r="R470" s="93"/>
      <c r="S470" s="93"/>
    </row>
    <row r="471" spans="1:19" ht="12.75" x14ac:dyDescent="0.2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7">
        <v>0</v>
      </c>
      <c r="J471" s="93"/>
      <c r="K471" s="93"/>
      <c r="L471" s="93"/>
      <c r="M471" s="93"/>
      <c r="N471" s="93"/>
      <c r="O471" s="93"/>
      <c r="P471" s="93"/>
      <c r="Q471" s="93"/>
      <c r="R471" s="93"/>
      <c r="S471" s="93"/>
    </row>
    <row r="472" spans="1:19" ht="12.75" x14ac:dyDescent="0.2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7">
        <v>0</v>
      </c>
      <c r="J472" s="93"/>
      <c r="K472" s="93"/>
      <c r="L472" s="93"/>
      <c r="M472" s="93"/>
      <c r="N472" s="93"/>
      <c r="O472" s="93"/>
      <c r="P472" s="93"/>
      <c r="Q472" s="93"/>
      <c r="R472" s="93"/>
      <c r="S472" s="93"/>
    </row>
    <row r="473" spans="1:19" ht="12.75" x14ac:dyDescent="0.2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7">
        <v>0</v>
      </c>
      <c r="J473" s="93"/>
      <c r="K473" s="93"/>
      <c r="L473" s="93"/>
      <c r="M473" s="93"/>
      <c r="N473" s="93"/>
      <c r="O473" s="93"/>
      <c r="P473" s="93"/>
      <c r="Q473" s="93"/>
      <c r="R473" s="93"/>
      <c r="S473" s="93"/>
    </row>
    <row r="474" spans="1:19" ht="12.75" x14ac:dyDescent="0.2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7">
        <v>0</v>
      </c>
      <c r="J474" s="93"/>
      <c r="K474" s="93"/>
      <c r="L474" s="93"/>
      <c r="M474" s="93"/>
      <c r="N474" s="93"/>
      <c r="O474" s="93"/>
      <c r="P474" s="93"/>
      <c r="Q474" s="93"/>
      <c r="R474" s="93"/>
      <c r="S474" s="93"/>
    </row>
    <row r="475" spans="1:19" ht="12.75" x14ac:dyDescent="0.2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7">
        <v>0</v>
      </c>
      <c r="J475" s="93"/>
      <c r="K475" s="93"/>
      <c r="L475" s="93"/>
      <c r="M475" s="93"/>
      <c r="N475" s="93"/>
      <c r="O475" s="93"/>
      <c r="P475" s="93"/>
      <c r="Q475" s="93"/>
      <c r="R475" s="93"/>
      <c r="S475" s="93"/>
    </row>
    <row r="476" spans="1:19" ht="12.75" x14ac:dyDescent="0.2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7">
        <v>0</v>
      </c>
      <c r="J476" s="93"/>
      <c r="K476" s="93"/>
      <c r="L476" s="93"/>
      <c r="M476" s="93"/>
      <c r="N476" s="93"/>
      <c r="O476" s="93"/>
      <c r="P476" s="93"/>
      <c r="Q476" s="93"/>
      <c r="R476" s="93"/>
      <c r="S476" s="93"/>
    </row>
    <row r="477" spans="1:19" ht="12.75" x14ac:dyDescent="0.2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7">
        <v>0</v>
      </c>
      <c r="J477" s="93"/>
      <c r="K477" s="93"/>
      <c r="L477" s="93"/>
      <c r="M477" s="93"/>
      <c r="N477" s="93"/>
      <c r="O477" s="93"/>
      <c r="P477" s="93"/>
      <c r="Q477" s="93"/>
      <c r="R477" s="93"/>
      <c r="S477" s="93"/>
    </row>
    <row r="478" spans="1:19" ht="12.75" x14ac:dyDescent="0.2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7">
        <v>0</v>
      </c>
      <c r="J478" s="93"/>
      <c r="K478" s="93"/>
      <c r="L478" s="93"/>
      <c r="M478" s="93"/>
      <c r="N478" s="93"/>
      <c r="O478" s="93"/>
      <c r="P478" s="93"/>
      <c r="Q478" s="93"/>
      <c r="R478" s="93"/>
      <c r="S478" s="93"/>
    </row>
    <row r="479" spans="1:19" ht="12.75" x14ac:dyDescent="0.2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7">
        <v>0</v>
      </c>
      <c r="J479" s="93"/>
      <c r="K479" s="93"/>
      <c r="L479" s="93"/>
      <c r="M479" s="93"/>
      <c r="N479" s="93"/>
      <c r="O479" s="93"/>
      <c r="P479" s="93"/>
      <c r="Q479" s="93"/>
      <c r="R479" s="93"/>
      <c r="S479" s="93"/>
    </row>
    <row r="480" spans="1:19" ht="12.75" x14ac:dyDescent="0.2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7">
        <v>0</v>
      </c>
      <c r="J480" s="93"/>
      <c r="K480" s="93"/>
      <c r="L480" s="93"/>
      <c r="M480" s="93"/>
      <c r="N480" s="93"/>
      <c r="O480" s="93"/>
      <c r="P480" s="93"/>
      <c r="Q480" s="93"/>
      <c r="R480" s="93"/>
      <c r="S480" s="93"/>
    </row>
    <row r="481" spans="1:19" ht="12.75" x14ac:dyDescent="0.2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7">
        <v>1</v>
      </c>
      <c r="J481" s="93"/>
      <c r="K481" s="93"/>
      <c r="L481" s="93"/>
      <c r="M481" s="93"/>
      <c r="N481" s="93"/>
      <c r="O481" s="93"/>
      <c r="P481" s="93"/>
      <c r="Q481" s="93"/>
      <c r="R481" s="93"/>
      <c r="S481" s="93"/>
    </row>
    <row r="482" spans="1:19" ht="12.75" x14ac:dyDescent="0.2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7">
        <v>1</v>
      </c>
      <c r="J482" s="93"/>
      <c r="K482" s="93"/>
      <c r="L482" s="93"/>
      <c r="M482" s="93"/>
      <c r="N482" s="93"/>
      <c r="O482" s="93"/>
      <c r="P482" s="93"/>
      <c r="Q482" s="93"/>
      <c r="R482" s="93"/>
      <c r="S482" s="93"/>
    </row>
    <row r="483" spans="1:19" ht="12.75" x14ac:dyDescent="0.2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7">
        <v>0</v>
      </c>
      <c r="J483" s="93"/>
      <c r="K483" s="93"/>
      <c r="L483" s="93"/>
      <c r="M483" s="93"/>
      <c r="N483" s="93"/>
      <c r="O483" s="93"/>
      <c r="P483" s="93"/>
      <c r="Q483" s="93"/>
      <c r="R483" s="93"/>
      <c r="S483" s="93"/>
    </row>
    <row r="484" spans="1:19" ht="12.75" x14ac:dyDescent="0.2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7">
        <v>0</v>
      </c>
      <c r="J484" s="93"/>
      <c r="K484" s="93"/>
      <c r="L484" s="93"/>
      <c r="M484" s="93"/>
      <c r="N484" s="93"/>
      <c r="O484" s="93"/>
      <c r="P484" s="93"/>
      <c r="Q484" s="93"/>
      <c r="R484" s="93"/>
      <c r="S484" s="93"/>
    </row>
    <row r="485" spans="1:19" ht="12.75" x14ac:dyDescent="0.2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7">
        <v>0</v>
      </c>
      <c r="J485" s="93"/>
      <c r="K485" s="93"/>
      <c r="L485" s="93"/>
      <c r="M485" s="93"/>
      <c r="N485" s="93"/>
      <c r="O485" s="93"/>
      <c r="P485" s="93"/>
      <c r="Q485" s="93"/>
      <c r="R485" s="93"/>
      <c r="S485" s="93"/>
    </row>
    <row r="486" spans="1:19" ht="12.75" x14ac:dyDescent="0.2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7">
        <v>0</v>
      </c>
      <c r="J486" s="93"/>
      <c r="K486" s="93"/>
      <c r="L486" s="93"/>
      <c r="M486" s="93"/>
      <c r="N486" s="93"/>
      <c r="O486" s="93"/>
      <c r="P486" s="93"/>
      <c r="Q486" s="93"/>
      <c r="R486" s="93"/>
      <c r="S486" s="93"/>
    </row>
    <row r="487" spans="1:19" ht="12.75" x14ac:dyDescent="0.2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7">
        <v>0</v>
      </c>
      <c r="J487" s="93"/>
      <c r="K487" s="93"/>
      <c r="L487" s="93"/>
      <c r="M487" s="93"/>
      <c r="N487" s="93"/>
      <c r="O487" s="93"/>
      <c r="P487" s="93"/>
      <c r="Q487" s="93"/>
      <c r="R487" s="93"/>
      <c r="S487" s="93"/>
    </row>
    <row r="488" spans="1:19" ht="12.75" x14ac:dyDescent="0.2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7">
        <v>0</v>
      </c>
      <c r="J488" s="93"/>
      <c r="K488" s="93"/>
      <c r="L488" s="93"/>
      <c r="M488" s="93"/>
      <c r="N488" s="93"/>
      <c r="O488" s="93"/>
      <c r="P488" s="93"/>
      <c r="Q488" s="93"/>
      <c r="R488" s="93"/>
      <c r="S488" s="93"/>
    </row>
    <row r="489" spans="1:19" ht="12.75" x14ac:dyDescent="0.2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7">
        <v>0</v>
      </c>
      <c r="J489" s="93"/>
      <c r="K489" s="93"/>
      <c r="L489" s="93"/>
      <c r="M489" s="93"/>
      <c r="N489" s="93"/>
      <c r="O489" s="93"/>
      <c r="P489" s="93"/>
      <c r="Q489" s="93"/>
      <c r="R489" s="93"/>
      <c r="S489" s="93"/>
    </row>
    <row r="490" spans="1:19" ht="12.75" x14ac:dyDescent="0.2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7">
        <v>0</v>
      </c>
      <c r="J490" s="93"/>
      <c r="K490" s="93"/>
      <c r="L490" s="93"/>
      <c r="M490" s="93"/>
      <c r="N490" s="93"/>
      <c r="O490" s="93"/>
      <c r="P490" s="93"/>
      <c r="Q490" s="93"/>
      <c r="R490" s="93"/>
      <c r="S490" s="93"/>
    </row>
    <row r="491" spans="1:19" ht="12.75" x14ac:dyDescent="0.2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7">
        <v>0</v>
      </c>
      <c r="J491" s="93"/>
      <c r="K491" s="93"/>
      <c r="L491" s="93"/>
      <c r="M491" s="93"/>
      <c r="N491" s="93"/>
      <c r="O491" s="93"/>
      <c r="P491" s="93"/>
      <c r="Q491" s="93"/>
      <c r="R491" s="93"/>
      <c r="S491" s="93"/>
    </row>
    <row r="492" spans="1:19" ht="12.75" x14ac:dyDescent="0.2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7">
        <v>4</v>
      </c>
      <c r="J492" s="93"/>
      <c r="K492" s="93"/>
      <c r="L492" s="93"/>
      <c r="M492" s="93"/>
      <c r="N492" s="93"/>
      <c r="O492" s="93"/>
      <c r="P492" s="93"/>
      <c r="Q492" s="93"/>
      <c r="R492" s="93"/>
      <c r="S492" s="93"/>
    </row>
    <row r="493" spans="1:19" ht="12.75" x14ac:dyDescent="0.2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7">
        <v>1</v>
      </c>
      <c r="J493" s="93"/>
      <c r="K493" s="93"/>
      <c r="L493" s="93"/>
      <c r="M493" s="93"/>
      <c r="N493" s="93"/>
      <c r="O493" s="93"/>
      <c r="P493" s="93"/>
      <c r="Q493" s="93"/>
      <c r="R493" s="93"/>
      <c r="S493" s="93"/>
    </row>
    <row r="494" spans="1:19" ht="12.75" x14ac:dyDescent="0.2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7">
        <v>0</v>
      </c>
      <c r="J494" s="93"/>
      <c r="K494" s="93"/>
      <c r="L494" s="93"/>
      <c r="M494" s="93"/>
      <c r="N494" s="93"/>
      <c r="O494" s="93"/>
      <c r="P494" s="93"/>
      <c r="Q494" s="93"/>
      <c r="R494" s="93"/>
      <c r="S494" s="93"/>
    </row>
    <row r="495" spans="1:19" ht="12.75" x14ac:dyDescent="0.2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7">
        <v>0</v>
      </c>
      <c r="J495" s="93"/>
      <c r="K495" s="93"/>
      <c r="L495" s="93"/>
      <c r="M495" s="93"/>
      <c r="N495" s="93"/>
      <c r="O495" s="93"/>
      <c r="P495" s="93"/>
      <c r="Q495" s="93"/>
      <c r="R495" s="93"/>
      <c r="S495" s="93"/>
    </row>
    <row r="496" spans="1:19" ht="12.75" x14ac:dyDescent="0.2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7">
        <v>1</v>
      </c>
      <c r="J496" s="93"/>
      <c r="K496" s="93"/>
      <c r="L496" s="93"/>
      <c r="M496" s="93"/>
      <c r="N496" s="93"/>
      <c r="O496" s="93"/>
      <c r="P496" s="93"/>
      <c r="Q496" s="93"/>
      <c r="R496" s="93"/>
      <c r="S496" s="93"/>
    </row>
    <row r="497" spans="1:19" ht="12.75" x14ac:dyDescent="0.2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7">
        <v>1</v>
      </c>
      <c r="J497" s="93"/>
      <c r="K497" s="93"/>
      <c r="L497" s="93"/>
      <c r="M497" s="93"/>
      <c r="N497" s="93"/>
      <c r="O497" s="93"/>
      <c r="P497" s="93"/>
      <c r="Q497" s="93"/>
      <c r="R497" s="93"/>
      <c r="S497" s="93"/>
    </row>
    <row r="498" spans="1:19" ht="12.75" x14ac:dyDescent="0.2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7">
        <v>1</v>
      </c>
      <c r="J498" s="93"/>
      <c r="K498" s="93"/>
      <c r="L498" s="93"/>
      <c r="M498" s="93"/>
      <c r="N498" s="93"/>
      <c r="O498" s="93"/>
      <c r="P498" s="93"/>
      <c r="Q498" s="93"/>
      <c r="R498" s="93"/>
      <c r="S498" s="93"/>
    </row>
    <row r="499" spans="1:19" ht="12.75" x14ac:dyDescent="0.2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7">
        <v>0</v>
      </c>
      <c r="J499" s="93"/>
      <c r="K499" s="93"/>
      <c r="L499" s="93"/>
      <c r="M499" s="93"/>
      <c r="N499" s="93"/>
      <c r="O499" s="93"/>
      <c r="P499" s="93"/>
      <c r="Q499" s="93"/>
      <c r="R499" s="93"/>
      <c r="S499" s="93"/>
    </row>
    <row r="500" spans="1:19" ht="12.75" x14ac:dyDescent="0.2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7">
        <v>0</v>
      </c>
      <c r="J500" s="93"/>
      <c r="K500" s="93"/>
      <c r="L500" s="93"/>
      <c r="M500" s="93"/>
      <c r="N500" s="93"/>
      <c r="O500" s="93"/>
      <c r="P500" s="93"/>
      <c r="Q500" s="93"/>
      <c r="R500" s="93"/>
      <c r="S500" s="93"/>
    </row>
    <row r="501" spans="1:19" ht="12.75" x14ac:dyDescent="0.2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7">
        <v>0</v>
      </c>
      <c r="J501" s="93"/>
      <c r="K501" s="93"/>
      <c r="L501" s="93"/>
      <c r="M501" s="93"/>
      <c r="N501" s="93"/>
      <c r="O501" s="93"/>
      <c r="P501" s="93"/>
      <c r="Q501" s="93"/>
      <c r="R501" s="93"/>
      <c r="S501" s="93"/>
    </row>
    <row r="502" spans="1:19" ht="12.75" x14ac:dyDescent="0.2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7">
        <v>0</v>
      </c>
      <c r="J502" s="93"/>
      <c r="K502" s="93"/>
      <c r="L502" s="93"/>
      <c r="M502" s="93"/>
      <c r="N502" s="93"/>
      <c r="O502" s="93"/>
      <c r="P502" s="93"/>
      <c r="Q502" s="93"/>
      <c r="R502" s="93"/>
      <c r="S502" s="93"/>
    </row>
    <row r="503" spans="1:19" ht="12.75" x14ac:dyDescent="0.2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7">
        <v>0</v>
      </c>
      <c r="J503" s="93"/>
      <c r="K503" s="93"/>
      <c r="L503" s="93"/>
      <c r="M503" s="93"/>
      <c r="N503" s="93"/>
      <c r="O503" s="93"/>
      <c r="P503" s="93"/>
      <c r="Q503" s="93"/>
      <c r="R503" s="93"/>
      <c r="S503" s="93"/>
    </row>
    <row r="504" spans="1:19" ht="12.75" x14ac:dyDescent="0.2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7">
        <v>0</v>
      </c>
      <c r="J504" s="93"/>
      <c r="K504" s="93"/>
      <c r="L504" s="93"/>
      <c r="M504" s="93"/>
      <c r="N504" s="93"/>
      <c r="O504" s="93"/>
      <c r="P504" s="93"/>
      <c r="Q504" s="93"/>
      <c r="R504" s="93"/>
      <c r="S504" s="93"/>
    </row>
    <row r="505" spans="1:19" ht="12.75" x14ac:dyDescent="0.2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7">
        <v>0</v>
      </c>
      <c r="J505" s="93"/>
      <c r="K505" s="93"/>
      <c r="L505" s="93"/>
      <c r="M505" s="93"/>
      <c r="N505" s="93"/>
      <c r="O505" s="93"/>
      <c r="P505" s="93"/>
      <c r="Q505" s="93"/>
      <c r="R505" s="93"/>
      <c r="S505" s="93"/>
    </row>
    <row r="506" spans="1:19" ht="12.75" x14ac:dyDescent="0.2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7">
        <v>0</v>
      </c>
      <c r="J506" s="93"/>
      <c r="K506" s="93"/>
      <c r="L506" s="93"/>
      <c r="M506" s="93"/>
      <c r="N506" s="93"/>
      <c r="O506" s="93"/>
      <c r="P506" s="93"/>
      <c r="Q506" s="93"/>
      <c r="R506" s="93"/>
      <c r="S506" s="93"/>
    </row>
    <row r="507" spans="1:19" ht="12.75" x14ac:dyDescent="0.2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7">
        <v>0</v>
      </c>
      <c r="J507" s="93"/>
      <c r="K507" s="93"/>
      <c r="L507" s="93"/>
      <c r="M507" s="93"/>
      <c r="N507" s="93"/>
      <c r="O507" s="93"/>
      <c r="P507" s="93"/>
      <c r="Q507" s="93"/>
      <c r="R507" s="93"/>
      <c r="S507" s="93"/>
    </row>
    <row r="508" spans="1:19" ht="12.75" x14ac:dyDescent="0.2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7">
        <v>0</v>
      </c>
      <c r="J508" s="93"/>
      <c r="K508" s="93"/>
      <c r="L508" s="93"/>
      <c r="M508" s="93"/>
      <c r="N508" s="93"/>
      <c r="O508" s="93"/>
      <c r="P508" s="93"/>
      <c r="Q508" s="93"/>
      <c r="R508" s="93"/>
      <c r="S508" s="93"/>
    </row>
    <row r="509" spans="1:19" ht="12.75" x14ac:dyDescent="0.2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7">
        <v>1</v>
      </c>
      <c r="J509" s="93"/>
      <c r="K509" s="93"/>
      <c r="L509" s="93"/>
      <c r="M509" s="93"/>
      <c r="N509" s="93"/>
      <c r="O509" s="93"/>
      <c r="P509" s="93"/>
      <c r="Q509" s="93"/>
      <c r="R509" s="93"/>
      <c r="S509" s="93"/>
    </row>
    <row r="510" spans="1:19" ht="12.75" x14ac:dyDescent="0.2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7">
        <v>0</v>
      </c>
      <c r="J510" s="93"/>
      <c r="K510" s="93"/>
      <c r="L510" s="93"/>
      <c r="M510" s="93"/>
      <c r="N510" s="93"/>
      <c r="O510" s="93"/>
      <c r="P510" s="93"/>
      <c r="Q510" s="93"/>
      <c r="R510" s="93"/>
      <c r="S510" s="93"/>
    </row>
    <row r="511" spans="1:19" ht="12.75" x14ac:dyDescent="0.2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7">
        <v>0</v>
      </c>
      <c r="J511" s="93"/>
      <c r="K511" s="93"/>
      <c r="L511" s="93"/>
      <c r="M511" s="93"/>
      <c r="N511" s="93"/>
      <c r="O511" s="93"/>
      <c r="P511" s="93"/>
      <c r="Q511" s="93"/>
      <c r="R511" s="93"/>
      <c r="S511" s="93"/>
    </row>
    <row r="512" spans="1:19" ht="12.75" x14ac:dyDescent="0.2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7">
        <v>4</v>
      </c>
      <c r="J512" s="93"/>
      <c r="K512" s="93"/>
      <c r="L512" s="93"/>
      <c r="M512" s="93"/>
      <c r="N512" s="93"/>
      <c r="O512" s="93"/>
      <c r="P512" s="93"/>
      <c r="Q512" s="93"/>
      <c r="R512" s="93"/>
      <c r="S512" s="93"/>
    </row>
    <row r="513" spans="1:19" ht="12.75" x14ac:dyDescent="0.2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7">
        <v>1</v>
      </c>
      <c r="J513" s="93"/>
      <c r="K513" s="93"/>
      <c r="L513" s="93"/>
      <c r="M513" s="93"/>
      <c r="N513" s="93"/>
      <c r="O513" s="93"/>
      <c r="P513" s="93"/>
      <c r="Q513" s="93"/>
      <c r="R513" s="93"/>
      <c r="S513" s="93"/>
    </row>
    <row r="514" spans="1:19" ht="12.75" x14ac:dyDescent="0.2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7">
        <v>0</v>
      </c>
      <c r="J514" s="93"/>
      <c r="K514" s="93"/>
      <c r="L514" s="93"/>
      <c r="M514" s="93"/>
      <c r="N514" s="93"/>
      <c r="O514" s="93"/>
      <c r="P514" s="93"/>
      <c r="Q514" s="93"/>
      <c r="R514" s="93"/>
      <c r="S514" s="93"/>
    </row>
    <row r="515" spans="1:19" ht="12.75" x14ac:dyDescent="0.2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7">
        <v>0</v>
      </c>
      <c r="J515" s="93"/>
      <c r="K515" s="93"/>
      <c r="L515" s="93"/>
      <c r="M515" s="93"/>
      <c r="N515" s="93"/>
      <c r="O515" s="93"/>
      <c r="P515" s="93"/>
      <c r="Q515" s="93"/>
      <c r="R515" s="93"/>
      <c r="S515" s="93"/>
    </row>
    <row r="516" spans="1:19" ht="12.75" x14ac:dyDescent="0.2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7">
        <v>0</v>
      </c>
      <c r="J516" s="93"/>
      <c r="K516" s="93"/>
      <c r="L516" s="93"/>
      <c r="M516" s="93"/>
      <c r="N516" s="93"/>
      <c r="O516" s="93"/>
      <c r="P516" s="93"/>
      <c r="Q516" s="93"/>
      <c r="R516" s="93"/>
      <c r="S516" s="93"/>
    </row>
    <row r="517" spans="1:19" ht="12.75" x14ac:dyDescent="0.2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7">
        <v>0</v>
      </c>
      <c r="J517" s="93"/>
      <c r="K517" s="93"/>
      <c r="L517" s="93"/>
      <c r="M517" s="93"/>
      <c r="N517" s="93"/>
      <c r="O517" s="93"/>
      <c r="P517" s="93"/>
      <c r="Q517" s="93"/>
      <c r="R517" s="93"/>
      <c r="S517" s="93"/>
    </row>
    <row r="518" spans="1:19" ht="12.75" x14ac:dyDescent="0.2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7">
        <v>1</v>
      </c>
      <c r="J518" s="93"/>
      <c r="K518" s="93"/>
      <c r="L518" s="93"/>
      <c r="M518" s="93"/>
      <c r="N518" s="93"/>
      <c r="O518" s="93"/>
      <c r="P518" s="93"/>
      <c r="Q518" s="93"/>
      <c r="R518" s="93"/>
      <c r="S518" s="93"/>
    </row>
    <row r="519" spans="1:19" ht="12.75" x14ac:dyDescent="0.2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7">
        <v>0</v>
      </c>
      <c r="J519" s="93"/>
      <c r="K519" s="93"/>
      <c r="L519" s="93"/>
      <c r="M519" s="93"/>
      <c r="N519" s="93"/>
      <c r="O519" s="93"/>
      <c r="P519" s="93"/>
      <c r="Q519" s="93"/>
      <c r="R519" s="93"/>
      <c r="S519" s="93"/>
    </row>
    <row r="520" spans="1:19" ht="12.75" x14ac:dyDescent="0.2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7">
        <v>0</v>
      </c>
      <c r="J520" s="93"/>
      <c r="K520" s="93"/>
      <c r="L520" s="93"/>
      <c r="M520" s="93"/>
      <c r="N520" s="93"/>
      <c r="O520" s="93"/>
      <c r="P520" s="93"/>
      <c r="Q520" s="93"/>
      <c r="R520" s="93"/>
      <c r="S520" s="93"/>
    </row>
    <row r="521" spans="1:19" ht="12.75" x14ac:dyDescent="0.2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7">
        <v>0</v>
      </c>
      <c r="J521" s="93"/>
      <c r="K521" s="93"/>
      <c r="L521" s="93"/>
      <c r="M521" s="93"/>
      <c r="N521" s="93"/>
      <c r="O521" s="93"/>
      <c r="P521" s="93"/>
      <c r="Q521" s="93"/>
      <c r="R521" s="93"/>
      <c r="S521" s="93"/>
    </row>
    <row r="522" spans="1:19" ht="12.75" x14ac:dyDescent="0.2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7">
        <v>0</v>
      </c>
      <c r="J522" s="93"/>
      <c r="K522" s="93"/>
      <c r="L522" s="93"/>
      <c r="M522" s="93"/>
      <c r="N522" s="93"/>
      <c r="O522" s="93"/>
      <c r="P522" s="93"/>
      <c r="Q522" s="93"/>
      <c r="R522" s="93"/>
      <c r="S522" s="93"/>
    </row>
    <row r="523" spans="1:19" ht="12.75" x14ac:dyDescent="0.2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7">
        <v>0</v>
      </c>
      <c r="J523" s="93"/>
      <c r="K523" s="93"/>
      <c r="L523" s="93"/>
      <c r="M523" s="93"/>
      <c r="N523" s="93"/>
      <c r="O523" s="93"/>
      <c r="P523" s="93"/>
      <c r="Q523" s="93"/>
      <c r="R523" s="93"/>
      <c r="S523" s="93"/>
    </row>
    <row r="524" spans="1:19" ht="12.75" x14ac:dyDescent="0.2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7">
        <v>0</v>
      </c>
      <c r="J524" s="93"/>
      <c r="K524" s="93"/>
      <c r="L524" s="93"/>
      <c r="M524" s="93"/>
      <c r="N524" s="93"/>
      <c r="O524" s="93"/>
      <c r="P524" s="93"/>
      <c r="Q524" s="93"/>
      <c r="R524" s="93"/>
      <c r="S524" s="93"/>
    </row>
    <row r="525" spans="1:19" ht="12.75" x14ac:dyDescent="0.2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7">
        <v>0</v>
      </c>
      <c r="J525" s="93"/>
      <c r="K525" s="93"/>
      <c r="L525" s="93"/>
      <c r="M525" s="93"/>
      <c r="N525" s="93"/>
      <c r="O525" s="93"/>
      <c r="P525" s="93"/>
      <c r="Q525" s="93"/>
      <c r="R525" s="93"/>
      <c r="S525" s="93"/>
    </row>
    <row r="526" spans="1:19" ht="12.75" x14ac:dyDescent="0.2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7">
        <v>0</v>
      </c>
      <c r="J526" s="93"/>
      <c r="K526" s="93"/>
      <c r="L526" s="93"/>
      <c r="M526" s="93"/>
      <c r="N526" s="93"/>
      <c r="O526" s="93"/>
      <c r="P526" s="93"/>
      <c r="Q526" s="93"/>
      <c r="R526" s="93"/>
      <c r="S526" s="93"/>
    </row>
    <row r="527" spans="1:19" ht="12.75" x14ac:dyDescent="0.2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7">
        <v>0</v>
      </c>
      <c r="J527" s="93"/>
      <c r="K527" s="93"/>
      <c r="L527" s="93"/>
      <c r="M527" s="93"/>
      <c r="N527" s="93"/>
      <c r="O527" s="93"/>
      <c r="P527" s="93"/>
      <c r="Q527" s="93"/>
      <c r="R527" s="93"/>
      <c r="S527" s="93"/>
    </row>
    <row r="528" spans="1:19" ht="12.75" x14ac:dyDescent="0.2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7">
        <v>0</v>
      </c>
      <c r="J528" s="93"/>
      <c r="K528" s="93"/>
      <c r="L528" s="93"/>
      <c r="M528" s="93"/>
      <c r="N528" s="93"/>
      <c r="O528" s="93"/>
      <c r="P528" s="93"/>
      <c r="Q528" s="93"/>
      <c r="R528" s="93"/>
      <c r="S528" s="93"/>
    </row>
    <row r="529" spans="1:19" ht="12.75" x14ac:dyDescent="0.2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7">
        <v>0</v>
      </c>
      <c r="J529" s="93"/>
      <c r="K529" s="93"/>
      <c r="L529" s="93"/>
      <c r="M529" s="93"/>
      <c r="N529" s="93"/>
      <c r="O529" s="93"/>
      <c r="P529" s="93"/>
      <c r="Q529" s="93"/>
      <c r="R529" s="93"/>
      <c r="S529" s="93"/>
    </row>
    <row r="530" spans="1:19" ht="12.75" x14ac:dyDescent="0.2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7">
        <v>0</v>
      </c>
      <c r="J530" s="93"/>
      <c r="K530" s="93"/>
      <c r="L530" s="93"/>
      <c r="M530" s="93"/>
      <c r="N530" s="93"/>
      <c r="O530" s="93"/>
      <c r="P530" s="93"/>
      <c r="Q530" s="93"/>
      <c r="R530" s="93"/>
      <c r="S530" s="93"/>
    </row>
    <row r="531" spans="1:19" ht="12.75" x14ac:dyDescent="0.2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7">
        <v>0</v>
      </c>
      <c r="J531" s="93"/>
      <c r="K531" s="93"/>
      <c r="L531" s="93"/>
      <c r="M531" s="93"/>
      <c r="N531" s="93"/>
      <c r="O531" s="93"/>
      <c r="P531" s="93"/>
      <c r="Q531" s="93"/>
      <c r="R531" s="93"/>
      <c r="S531" s="93"/>
    </row>
    <row r="532" spans="1:19" ht="12.75" x14ac:dyDescent="0.2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7">
        <v>0</v>
      </c>
      <c r="J532" s="93"/>
      <c r="K532" s="93"/>
      <c r="L532" s="93"/>
      <c r="M532" s="93"/>
      <c r="N532" s="93"/>
      <c r="O532" s="93"/>
      <c r="P532" s="93"/>
      <c r="Q532" s="93"/>
      <c r="R532" s="93"/>
      <c r="S532" s="93"/>
    </row>
    <row r="533" spans="1:19" ht="12.75" x14ac:dyDescent="0.2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7">
        <v>0</v>
      </c>
      <c r="J533" s="93"/>
      <c r="K533" s="93"/>
      <c r="L533" s="93"/>
      <c r="M533" s="93"/>
      <c r="N533" s="93"/>
      <c r="O533" s="93"/>
      <c r="P533" s="93"/>
      <c r="Q533" s="93"/>
      <c r="R533" s="93"/>
      <c r="S533" s="93"/>
    </row>
    <row r="534" spans="1:19" ht="12.75" x14ac:dyDescent="0.2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7">
        <v>0</v>
      </c>
      <c r="J534" s="93"/>
      <c r="K534" s="93"/>
      <c r="L534" s="93"/>
      <c r="M534" s="93"/>
      <c r="N534" s="93"/>
      <c r="O534" s="93"/>
      <c r="P534" s="93"/>
      <c r="Q534" s="93"/>
      <c r="R534" s="93"/>
      <c r="S534" s="93"/>
    </row>
    <row r="535" spans="1:19" ht="12.75" x14ac:dyDescent="0.2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7">
        <v>1</v>
      </c>
      <c r="J535" s="93"/>
      <c r="K535" s="93"/>
      <c r="L535" s="93"/>
      <c r="M535" s="93"/>
      <c r="N535" s="93"/>
      <c r="O535" s="93"/>
      <c r="P535" s="93"/>
      <c r="Q535" s="93"/>
      <c r="R535" s="93"/>
      <c r="S535" s="93"/>
    </row>
    <row r="536" spans="1:19" ht="12.75" x14ac:dyDescent="0.2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7">
        <v>0</v>
      </c>
      <c r="J536" s="93"/>
      <c r="K536" s="93"/>
      <c r="L536" s="93"/>
      <c r="M536" s="93"/>
      <c r="N536" s="93"/>
      <c r="O536" s="93"/>
      <c r="P536" s="93"/>
      <c r="Q536" s="93"/>
      <c r="R536" s="93"/>
      <c r="S536" s="93"/>
    </row>
    <row r="537" spans="1:19" ht="12.75" x14ac:dyDescent="0.2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7">
        <v>0</v>
      </c>
      <c r="J537" s="93"/>
      <c r="K537" s="93"/>
      <c r="L537" s="93"/>
      <c r="M537" s="93"/>
      <c r="N537" s="93"/>
      <c r="O537" s="93"/>
      <c r="P537" s="93"/>
      <c r="Q537" s="93"/>
      <c r="R537" s="93"/>
      <c r="S537" s="93"/>
    </row>
    <row r="538" spans="1:19" ht="12.75" x14ac:dyDescent="0.2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7">
        <v>0</v>
      </c>
      <c r="J538" s="93"/>
      <c r="K538" s="93"/>
      <c r="L538" s="93"/>
      <c r="M538" s="93"/>
      <c r="N538" s="93"/>
      <c r="O538" s="93"/>
      <c r="P538" s="93"/>
      <c r="Q538" s="93"/>
      <c r="R538" s="93"/>
      <c r="S538" s="93"/>
    </row>
    <row r="539" spans="1:19" ht="12.75" x14ac:dyDescent="0.2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7">
        <v>3</v>
      </c>
      <c r="J539" s="93"/>
      <c r="K539" s="93"/>
      <c r="L539" s="93"/>
      <c r="M539" s="93"/>
      <c r="N539" s="93"/>
      <c r="O539" s="93"/>
      <c r="P539" s="93"/>
      <c r="Q539" s="93"/>
      <c r="R539" s="93"/>
      <c r="S539" s="93"/>
    </row>
    <row r="540" spans="1:19" ht="12.75" x14ac:dyDescent="0.2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7">
        <v>0</v>
      </c>
      <c r="J540" s="93"/>
      <c r="K540" s="93"/>
      <c r="L540" s="93"/>
      <c r="M540" s="93"/>
      <c r="N540" s="93"/>
      <c r="O540" s="93"/>
      <c r="P540" s="93"/>
      <c r="Q540" s="93"/>
      <c r="R540" s="93"/>
      <c r="S540" s="93"/>
    </row>
    <row r="541" spans="1:19" ht="12.75" x14ac:dyDescent="0.2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7">
        <v>0</v>
      </c>
      <c r="J541" s="93"/>
      <c r="K541" s="93"/>
      <c r="L541" s="93"/>
      <c r="M541" s="93"/>
      <c r="N541" s="93"/>
      <c r="O541" s="93"/>
      <c r="P541" s="93"/>
      <c r="Q541" s="93"/>
      <c r="R541" s="93"/>
      <c r="S541" s="93"/>
    </row>
    <row r="542" spans="1:19" ht="12.75" x14ac:dyDescent="0.2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7">
        <v>0</v>
      </c>
      <c r="J542" s="93"/>
      <c r="K542" s="93"/>
      <c r="L542" s="93"/>
      <c r="M542" s="93"/>
      <c r="N542" s="93"/>
      <c r="O542" s="93"/>
      <c r="P542" s="93"/>
      <c r="Q542" s="93"/>
      <c r="R542" s="93"/>
      <c r="S542" s="93"/>
    </row>
    <row r="543" spans="1:19" ht="12.75" x14ac:dyDescent="0.2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7">
        <v>0</v>
      </c>
      <c r="J543" s="93"/>
      <c r="K543" s="93"/>
      <c r="L543" s="93"/>
      <c r="M543" s="93"/>
      <c r="N543" s="93"/>
      <c r="O543" s="93"/>
      <c r="P543" s="93"/>
      <c r="Q543" s="93"/>
      <c r="R543" s="93"/>
      <c r="S543" s="93"/>
    </row>
    <row r="544" spans="1:19" ht="12.75" x14ac:dyDescent="0.2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7">
        <v>0</v>
      </c>
      <c r="J544" s="93"/>
      <c r="K544" s="93"/>
      <c r="L544" s="93"/>
      <c r="M544" s="93"/>
      <c r="N544" s="93"/>
      <c r="O544" s="93"/>
      <c r="P544" s="93"/>
      <c r="Q544" s="93"/>
      <c r="R544" s="93"/>
      <c r="S544" s="93"/>
    </row>
    <row r="545" spans="1:19" ht="12.75" x14ac:dyDescent="0.2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7">
        <v>0</v>
      </c>
      <c r="J545" s="93"/>
      <c r="K545" s="93"/>
      <c r="L545" s="93"/>
      <c r="M545" s="93"/>
      <c r="N545" s="93"/>
      <c r="O545" s="93"/>
      <c r="P545" s="93"/>
      <c r="Q545" s="93"/>
      <c r="R545" s="93"/>
      <c r="S545" s="93"/>
    </row>
    <row r="546" spans="1:19" ht="12.75" x14ac:dyDescent="0.2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7">
        <v>0</v>
      </c>
      <c r="J546" s="93"/>
      <c r="K546" s="93"/>
      <c r="L546" s="93"/>
      <c r="M546" s="93"/>
      <c r="N546" s="93"/>
      <c r="O546" s="93"/>
      <c r="P546" s="93"/>
      <c r="Q546" s="93"/>
      <c r="R546" s="93"/>
      <c r="S546" s="93"/>
    </row>
    <row r="547" spans="1:19" ht="12.75" x14ac:dyDescent="0.2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7">
        <v>2</v>
      </c>
      <c r="J547" s="93"/>
      <c r="K547" s="93"/>
      <c r="L547" s="93"/>
      <c r="M547" s="93"/>
      <c r="N547" s="93"/>
      <c r="O547" s="93"/>
      <c r="P547" s="93"/>
      <c r="Q547" s="93"/>
      <c r="R547" s="93"/>
      <c r="S547" s="93"/>
    </row>
    <row r="548" spans="1:19" ht="12.75" x14ac:dyDescent="0.2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7">
        <v>1</v>
      </c>
      <c r="J548" s="93"/>
      <c r="K548" s="93"/>
      <c r="L548" s="93"/>
      <c r="M548" s="93"/>
      <c r="N548" s="93"/>
      <c r="O548" s="93"/>
      <c r="P548" s="93"/>
      <c r="Q548" s="93"/>
      <c r="R548" s="93"/>
      <c r="S548" s="93"/>
    </row>
    <row r="549" spans="1:19" ht="12.75" x14ac:dyDescent="0.2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7">
        <v>4</v>
      </c>
      <c r="J549" s="93"/>
      <c r="K549" s="93"/>
      <c r="L549" s="93"/>
      <c r="M549" s="93"/>
      <c r="N549" s="93"/>
      <c r="O549" s="93"/>
      <c r="P549" s="93"/>
      <c r="Q549" s="93"/>
      <c r="R549" s="93"/>
      <c r="S549" s="93"/>
    </row>
    <row r="550" spans="1:19" ht="12.75" x14ac:dyDescent="0.2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7">
        <v>0</v>
      </c>
      <c r="J550" s="93"/>
      <c r="K550" s="93"/>
      <c r="L550" s="93"/>
      <c r="M550" s="93"/>
      <c r="N550" s="93"/>
      <c r="O550" s="93"/>
      <c r="P550" s="93"/>
      <c r="Q550" s="93"/>
      <c r="R550" s="93"/>
      <c r="S550" s="93"/>
    </row>
    <row r="551" spans="1:19" ht="12.75" x14ac:dyDescent="0.2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7">
        <v>2</v>
      </c>
      <c r="J551" s="93"/>
      <c r="K551" s="93"/>
      <c r="L551" s="93"/>
      <c r="M551" s="93"/>
      <c r="N551" s="93"/>
      <c r="O551" s="93"/>
      <c r="P551" s="93"/>
      <c r="Q551" s="93"/>
      <c r="R551" s="93"/>
      <c r="S551" s="93"/>
    </row>
    <row r="552" spans="1:19" ht="12.75" x14ac:dyDescent="0.2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7">
        <v>0</v>
      </c>
      <c r="J552" s="93"/>
      <c r="K552" s="93"/>
      <c r="L552" s="93"/>
      <c r="M552" s="93"/>
      <c r="N552" s="93"/>
      <c r="O552" s="93"/>
      <c r="P552" s="93"/>
      <c r="Q552" s="93"/>
      <c r="R552" s="93"/>
      <c r="S552" s="93"/>
    </row>
    <row r="553" spans="1:19" ht="12.75" x14ac:dyDescent="0.2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7">
        <v>0</v>
      </c>
      <c r="J553" s="93"/>
      <c r="K553" s="93"/>
      <c r="L553" s="93"/>
      <c r="M553" s="93"/>
      <c r="N553" s="93"/>
      <c r="O553" s="93"/>
      <c r="P553" s="93"/>
      <c r="Q553" s="93"/>
      <c r="R553" s="93"/>
      <c r="S553" s="93"/>
    </row>
    <row r="554" spans="1:19" ht="12.75" x14ac:dyDescent="0.2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7">
        <v>0</v>
      </c>
      <c r="J554" s="93"/>
      <c r="K554" s="93"/>
      <c r="L554" s="93"/>
      <c r="M554" s="93"/>
      <c r="N554" s="93"/>
      <c r="O554" s="93"/>
      <c r="P554" s="93"/>
      <c r="Q554" s="93"/>
      <c r="R554" s="93"/>
      <c r="S554" s="93"/>
    </row>
    <row r="555" spans="1:19" ht="12.75" x14ac:dyDescent="0.2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7">
        <v>0</v>
      </c>
      <c r="J555" s="93"/>
      <c r="K555" s="93"/>
      <c r="L555" s="93"/>
      <c r="M555" s="93"/>
      <c r="N555" s="93"/>
      <c r="O555" s="93"/>
      <c r="P555" s="93"/>
      <c r="Q555" s="93"/>
      <c r="R555" s="93"/>
      <c r="S555" s="93"/>
    </row>
    <row r="556" spans="1:19" ht="12.75" x14ac:dyDescent="0.2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7">
        <v>0</v>
      </c>
      <c r="J556" s="93"/>
      <c r="K556" s="93"/>
      <c r="L556" s="93"/>
      <c r="M556" s="93"/>
      <c r="N556" s="93"/>
      <c r="O556" s="93"/>
      <c r="P556" s="93"/>
      <c r="Q556" s="93"/>
      <c r="R556" s="93"/>
      <c r="S556" s="93"/>
    </row>
    <row r="557" spans="1:19" ht="12.75" x14ac:dyDescent="0.2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7">
        <v>0</v>
      </c>
      <c r="J557" s="93"/>
      <c r="K557" s="93"/>
      <c r="L557" s="93"/>
      <c r="M557" s="93"/>
      <c r="N557" s="93"/>
      <c r="O557" s="93"/>
      <c r="P557" s="93"/>
      <c r="Q557" s="93"/>
      <c r="R557" s="93"/>
      <c r="S557" s="93"/>
    </row>
    <row r="558" spans="1:19" ht="12.75" x14ac:dyDescent="0.2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7">
        <v>0</v>
      </c>
      <c r="J558" s="93"/>
      <c r="K558" s="93"/>
      <c r="L558" s="93"/>
      <c r="M558" s="93"/>
      <c r="N558" s="93"/>
      <c r="O558" s="93"/>
      <c r="P558" s="93"/>
      <c r="Q558" s="93"/>
      <c r="R558" s="93"/>
      <c r="S558" s="93"/>
    </row>
    <row r="559" spans="1:19" ht="12.75" x14ac:dyDescent="0.2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7">
        <v>0</v>
      </c>
      <c r="J559" s="93"/>
      <c r="K559" s="93"/>
      <c r="L559" s="93"/>
      <c r="M559" s="93"/>
      <c r="N559" s="93"/>
      <c r="O559" s="93"/>
      <c r="P559" s="93"/>
      <c r="Q559" s="93"/>
      <c r="R559" s="93"/>
      <c r="S559" s="93"/>
    </row>
    <row r="560" spans="1:19" ht="12.75" x14ac:dyDescent="0.2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7">
        <v>2</v>
      </c>
      <c r="J560" s="93"/>
      <c r="K560" s="93"/>
      <c r="L560" s="93"/>
      <c r="M560" s="93"/>
      <c r="N560" s="93"/>
      <c r="O560" s="93"/>
      <c r="P560" s="93"/>
      <c r="Q560" s="93"/>
      <c r="R560" s="93"/>
      <c r="S560" s="93"/>
    </row>
    <row r="561" spans="1:19" ht="12.75" x14ac:dyDescent="0.2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7">
        <v>1</v>
      </c>
      <c r="J561" s="93"/>
      <c r="K561" s="93"/>
      <c r="L561" s="93"/>
      <c r="M561" s="93"/>
      <c r="N561" s="93"/>
      <c r="O561" s="93"/>
      <c r="P561" s="93"/>
      <c r="Q561" s="93"/>
      <c r="R561" s="93"/>
      <c r="S561" s="93"/>
    </row>
    <row r="562" spans="1:19" ht="12.75" x14ac:dyDescent="0.2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7">
        <v>1</v>
      </c>
      <c r="J562" s="93"/>
      <c r="K562" s="93"/>
      <c r="L562" s="93"/>
      <c r="M562" s="93"/>
      <c r="N562" s="93"/>
      <c r="O562" s="93"/>
      <c r="P562" s="93"/>
      <c r="Q562" s="93"/>
      <c r="R562" s="93"/>
      <c r="S562" s="93"/>
    </row>
    <row r="563" spans="1:19" ht="12.75" x14ac:dyDescent="0.2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7">
        <v>0</v>
      </c>
      <c r="J563" s="93"/>
      <c r="K563" s="93"/>
      <c r="L563" s="93"/>
      <c r="M563" s="93"/>
      <c r="N563" s="93"/>
      <c r="O563" s="93"/>
      <c r="P563" s="93"/>
      <c r="Q563" s="93"/>
      <c r="R563" s="93"/>
      <c r="S563" s="93"/>
    </row>
    <row r="564" spans="1:19" ht="12.75" x14ac:dyDescent="0.2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7">
        <v>1</v>
      </c>
      <c r="J564" s="93"/>
      <c r="K564" s="93"/>
      <c r="L564" s="93"/>
      <c r="M564" s="93"/>
      <c r="N564" s="93"/>
      <c r="O564" s="93"/>
      <c r="P564" s="93"/>
      <c r="Q564" s="93"/>
      <c r="R564" s="93"/>
      <c r="S564" s="93"/>
    </row>
    <row r="565" spans="1:19" ht="12.75" x14ac:dyDescent="0.2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7">
        <v>0</v>
      </c>
      <c r="J565" s="93"/>
      <c r="K565" s="93"/>
      <c r="L565" s="93"/>
      <c r="M565" s="93"/>
      <c r="N565" s="93"/>
      <c r="O565" s="93"/>
      <c r="P565" s="93"/>
      <c r="Q565" s="93"/>
      <c r="R565" s="93"/>
      <c r="S565" s="93"/>
    </row>
    <row r="566" spans="1:19" ht="12.75" x14ac:dyDescent="0.2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7">
        <v>0</v>
      </c>
      <c r="J566" s="93"/>
      <c r="K566" s="93"/>
      <c r="L566" s="93"/>
      <c r="M566" s="93"/>
      <c r="N566" s="93"/>
      <c r="O566" s="93"/>
      <c r="P566" s="93"/>
      <c r="Q566" s="93"/>
      <c r="R566" s="93"/>
      <c r="S566" s="93"/>
    </row>
    <row r="567" spans="1:19" ht="12.75" x14ac:dyDescent="0.2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7">
        <v>53</v>
      </c>
      <c r="J567" s="93"/>
      <c r="K567" s="93"/>
      <c r="L567" s="93"/>
      <c r="M567" s="93"/>
      <c r="N567" s="93"/>
      <c r="O567" s="93"/>
      <c r="P567" s="93"/>
      <c r="Q567" s="93"/>
      <c r="R567" s="93"/>
      <c r="S567" s="93"/>
    </row>
    <row r="568" spans="1:19" ht="12.75" x14ac:dyDescent="0.2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7">
        <v>0</v>
      </c>
      <c r="J568" s="93"/>
      <c r="K568" s="93"/>
      <c r="L568" s="93"/>
      <c r="M568" s="93"/>
      <c r="N568" s="93"/>
      <c r="O568" s="93"/>
      <c r="P568" s="93"/>
      <c r="Q568" s="93"/>
      <c r="R568" s="93"/>
      <c r="S568" s="93"/>
    </row>
    <row r="569" spans="1:19" ht="12.75" x14ac:dyDescent="0.2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7">
        <v>0</v>
      </c>
      <c r="J569" s="93"/>
      <c r="K569" s="93"/>
      <c r="L569" s="93"/>
      <c r="M569" s="93"/>
      <c r="N569" s="93"/>
      <c r="O569" s="93"/>
      <c r="P569" s="93"/>
      <c r="Q569" s="93"/>
      <c r="R569" s="93"/>
      <c r="S569" s="93"/>
    </row>
    <row r="570" spans="1:19" ht="12.75" x14ac:dyDescent="0.2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7">
        <v>1</v>
      </c>
      <c r="J570" s="93"/>
      <c r="K570" s="93"/>
      <c r="L570" s="93"/>
      <c r="M570" s="93"/>
      <c r="N570" s="93"/>
      <c r="O570" s="93"/>
      <c r="P570" s="93"/>
      <c r="Q570" s="93"/>
      <c r="R570" s="93"/>
      <c r="S570" s="93"/>
    </row>
    <row r="571" spans="1:19" ht="12.75" x14ac:dyDescent="0.2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7">
        <v>0</v>
      </c>
      <c r="J571" s="93"/>
      <c r="K571" s="93"/>
      <c r="L571" s="93"/>
      <c r="M571" s="93"/>
      <c r="N571" s="93"/>
      <c r="O571" s="93"/>
      <c r="P571" s="93"/>
      <c r="Q571" s="93"/>
      <c r="R571" s="93"/>
      <c r="S571" s="93"/>
    </row>
    <row r="572" spans="1:19" ht="12.75" x14ac:dyDescent="0.2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7">
        <v>0</v>
      </c>
      <c r="J572" s="93"/>
      <c r="K572" s="93"/>
      <c r="L572" s="93"/>
      <c r="M572" s="93"/>
      <c r="N572" s="93"/>
      <c r="O572" s="93"/>
      <c r="P572" s="93"/>
      <c r="Q572" s="93"/>
      <c r="R572" s="93"/>
      <c r="S572" s="93"/>
    </row>
    <row r="573" spans="1:19" ht="12.75" x14ac:dyDescent="0.2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7">
        <v>0</v>
      </c>
      <c r="J573" s="93"/>
      <c r="K573" s="93"/>
      <c r="L573" s="93"/>
      <c r="M573" s="93"/>
      <c r="N573" s="93"/>
      <c r="O573" s="93"/>
      <c r="P573" s="93"/>
      <c r="Q573" s="93"/>
      <c r="R573" s="93"/>
      <c r="S573" s="93"/>
    </row>
    <row r="574" spans="1:19" ht="12.75" x14ac:dyDescent="0.2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7">
        <v>2</v>
      </c>
      <c r="J574" s="93"/>
      <c r="K574" s="93"/>
      <c r="L574" s="93"/>
      <c r="M574" s="93"/>
      <c r="N574" s="93"/>
      <c r="O574" s="93"/>
      <c r="P574" s="93"/>
      <c r="Q574" s="93"/>
      <c r="R574" s="93"/>
      <c r="S574" s="93"/>
    </row>
    <row r="575" spans="1:19" ht="12.75" x14ac:dyDescent="0.2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7">
        <v>0</v>
      </c>
      <c r="J575" s="93"/>
      <c r="K575" s="93"/>
      <c r="L575" s="93"/>
      <c r="M575" s="93"/>
      <c r="N575" s="93"/>
      <c r="O575" s="93"/>
      <c r="P575" s="93"/>
      <c r="Q575" s="93"/>
      <c r="R575" s="93"/>
      <c r="S575" s="93"/>
    </row>
    <row r="576" spans="1:19" ht="12.75" x14ac:dyDescent="0.2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7">
        <v>0</v>
      </c>
      <c r="J576" s="93"/>
      <c r="K576" s="93"/>
      <c r="L576" s="93"/>
      <c r="M576" s="93"/>
      <c r="N576" s="93"/>
      <c r="O576" s="93"/>
      <c r="P576" s="93"/>
      <c r="Q576" s="93"/>
      <c r="R576" s="93"/>
      <c r="S576" s="93"/>
    </row>
    <row r="577" spans="1:19" ht="12.75" x14ac:dyDescent="0.2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7">
        <v>0</v>
      </c>
      <c r="J577" s="93"/>
      <c r="K577" s="93"/>
      <c r="L577" s="93"/>
      <c r="M577" s="93"/>
      <c r="N577" s="93"/>
      <c r="O577" s="93"/>
      <c r="P577" s="93"/>
      <c r="Q577" s="93"/>
      <c r="R577" s="93"/>
      <c r="S577" s="93"/>
    </row>
    <row r="578" spans="1:19" ht="12.75" x14ac:dyDescent="0.2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7">
        <v>0</v>
      </c>
      <c r="J578" s="93"/>
      <c r="K578" s="93"/>
      <c r="L578" s="93"/>
      <c r="M578" s="93"/>
      <c r="N578" s="93"/>
      <c r="O578" s="93"/>
      <c r="P578" s="93"/>
      <c r="Q578" s="93"/>
      <c r="R578" s="93"/>
      <c r="S578" s="93"/>
    </row>
    <row r="579" spans="1:19" ht="12.75" x14ac:dyDescent="0.2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7">
        <v>0</v>
      </c>
      <c r="J579" s="93"/>
      <c r="K579" s="93"/>
      <c r="L579" s="93"/>
      <c r="M579" s="93"/>
      <c r="N579" s="93"/>
      <c r="O579" s="93"/>
      <c r="P579" s="93"/>
      <c r="Q579" s="93"/>
      <c r="R579" s="93"/>
      <c r="S579" s="93"/>
    </row>
    <row r="580" spans="1:19" ht="12.75" x14ac:dyDescent="0.2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7">
        <v>0</v>
      </c>
      <c r="J580" s="93"/>
      <c r="K580" s="93"/>
      <c r="L580" s="93"/>
      <c r="M580" s="93"/>
      <c r="N580" s="93"/>
      <c r="O580" s="93"/>
      <c r="P580" s="93"/>
      <c r="Q580" s="93"/>
      <c r="R580" s="93"/>
      <c r="S580" s="93"/>
    </row>
    <row r="581" spans="1:19" ht="12.75" x14ac:dyDescent="0.2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7">
        <v>1</v>
      </c>
      <c r="J581" s="93"/>
      <c r="K581" s="93"/>
      <c r="L581" s="93"/>
      <c r="M581" s="93"/>
      <c r="N581" s="93"/>
      <c r="O581" s="93"/>
      <c r="P581" s="93"/>
      <c r="Q581" s="93"/>
      <c r="R581" s="93"/>
      <c r="S581" s="93"/>
    </row>
    <row r="582" spans="1:19" ht="12.75" x14ac:dyDescent="0.2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7">
        <v>0</v>
      </c>
      <c r="J582" s="93"/>
      <c r="K582" s="93"/>
      <c r="L582" s="93"/>
      <c r="M582" s="93"/>
      <c r="N582" s="93"/>
      <c r="O582" s="93"/>
      <c r="P582" s="93"/>
      <c r="Q582" s="93"/>
      <c r="R582" s="93"/>
      <c r="S582" s="93"/>
    </row>
    <row r="583" spans="1:19" ht="12.75" x14ac:dyDescent="0.2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7">
        <v>0</v>
      </c>
      <c r="J583" s="93"/>
      <c r="K583" s="93"/>
      <c r="L583" s="93"/>
      <c r="M583" s="93"/>
      <c r="N583" s="93"/>
      <c r="O583" s="93"/>
      <c r="P583" s="93"/>
      <c r="Q583" s="93"/>
      <c r="R583" s="93"/>
      <c r="S583" s="93"/>
    </row>
    <row r="584" spans="1:19" ht="12.75" x14ac:dyDescent="0.2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7">
        <v>0</v>
      </c>
      <c r="J584" s="93"/>
      <c r="K584" s="93"/>
      <c r="L584" s="93"/>
      <c r="M584" s="93"/>
      <c r="N584" s="93"/>
      <c r="O584" s="93"/>
      <c r="P584" s="93"/>
      <c r="Q584" s="93"/>
      <c r="R584" s="93"/>
      <c r="S584" s="93"/>
    </row>
    <row r="585" spans="1:19" ht="12.75" x14ac:dyDescent="0.2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7">
        <v>0</v>
      </c>
      <c r="J585" s="93"/>
      <c r="K585" s="93"/>
      <c r="L585" s="93"/>
      <c r="M585" s="93"/>
      <c r="N585" s="93"/>
      <c r="O585" s="93"/>
      <c r="P585" s="93"/>
      <c r="Q585" s="93"/>
      <c r="R585" s="93"/>
      <c r="S585" s="93"/>
    </row>
    <row r="586" spans="1:19" ht="12.75" x14ac:dyDescent="0.2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7">
        <v>5</v>
      </c>
      <c r="J586" s="93"/>
      <c r="K586" s="93"/>
      <c r="L586" s="93"/>
      <c r="M586" s="93"/>
      <c r="N586" s="93"/>
      <c r="O586" s="93"/>
      <c r="P586" s="93"/>
      <c r="Q586" s="93"/>
      <c r="R586" s="93"/>
      <c r="S586" s="93"/>
    </row>
    <row r="587" spans="1:19" ht="12.75" x14ac:dyDescent="0.2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7">
        <v>0</v>
      </c>
      <c r="J587" s="93"/>
      <c r="K587" s="93"/>
      <c r="L587" s="93"/>
      <c r="M587" s="93"/>
      <c r="N587" s="93"/>
      <c r="O587" s="93"/>
      <c r="P587" s="93"/>
      <c r="Q587" s="93"/>
      <c r="R587" s="93"/>
      <c r="S587" s="93"/>
    </row>
    <row r="588" spans="1:19" ht="12.75" x14ac:dyDescent="0.2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7">
        <v>2</v>
      </c>
      <c r="J588" s="93"/>
      <c r="K588" s="93"/>
      <c r="L588" s="93"/>
      <c r="M588" s="93"/>
      <c r="N588" s="93"/>
      <c r="O588" s="93"/>
      <c r="P588" s="93"/>
      <c r="Q588" s="93"/>
      <c r="R588" s="93"/>
      <c r="S588" s="93"/>
    </row>
    <row r="589" spans="1:19" ht="12.75" x14ac:dyDescent="0.2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7">
        <v>5</v>
      </c>
      <c r="J589" s="93"/>
      <c r="K589" s="93"/>
      <c r="L589" s="93"/>
      <c r="M589" s="93"/>
      <c r="N589" s="93"/>
      <c r="O589" s="93"/>
      <c r="P589" s="93"/>
      <c r="Q589" s="93"/>
      <c r="R589" s="93"/>
      <c r="S589" s="93"/>
    </row>
    <row r="590" spans="1:19" ht="12.75" x14ac:dyDescent="0.2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7">
        <v>0</v>
      </c>
      <c r="J590" s="93"/>
      <c r="K590" s="93"/>
      <c r="L590" s="93"/>
      <c r="M590" s="93"/>
      <c r="N590" s="93"/>
      <c r="O590" s="93"/>
      <c r="P590" s="93"/>
      <c r="Q590" s="93"/>
      <c r="R590" s="93"/>
      <c r="S590" s="93"/>
    </row>
    <row r="591" spans="1:19" ht="12.75" x14ac:dyDescent="0.2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7">
        <v>0</v>
      </c>
      <c r="J591" s="93"/>
      <c r="K591" s="93"/>
      <c r="L591" s="93"/>
      <c r="M591" s="93"/>
      <c r="N591" s="93"/>
      <c r="O591" s="93"/>
      <c r="P591" s="93"/>
      <c r="Q591" s="93"/>
      <c r="R591" s="93"/>
      <c r="S591" s="93"/>
    </row>
    <row r="592" spans="1:19" ht="12.75" x14ac:dyDescent="0.2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7">
        <v>0</v>
      </c>
      <c r="J592" s="93"/>
      <c r="K592" s="93"/>
      <c r="L592" s="93"/>
      <c r="M592" s="93"/>
      <c r="N592" s="93"/>
      <c r="O592" s="93"/>
      <c r="P592" s="93"/>
      <c r="Q592" s="93"/>
      <c r="R592" s="93"/>
      <c r="S592" s="93"/>
    </row>
    <row r="593" spans="1:19" ht="12.75" x14ac:dyDescent="0.2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7">
        <v>2</v>
      </c>
      <c r="J593" s="93"/>
      <c r="K593" s="93"/>
      <c r="L593" s="93"/>
      <c r="M593" s="93"/>
      <c r="N593" s="93"/>
      <c r="O593" s="93"/>
      <c r="P593" s="93"/>
      <c r="Q593" s="93"/>
      <c r="R593" s="93"/>
      <c r="S593" s="93"/>
    </row>
    <row r="594" spans="1:19" ht="12.75" x14ac:dyDescent="0.2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7">
        <v>0</v>
      </c>
      <c r="J594" s="93"/>
      <c r="K594" s="93"/>
      <c r="L594" s="93"/>
      <c r="M594" s="93"/>
      <c r="N594" s="93"/>
      <c r="O594" s="93"/>
      <c r="P594" s="93"/>
      <c r="Q594" s="93"/>
      <c r="R594" s="93"/>
      <c r="S594" s="93"/>
    </row>
    <row r="595" spans="1:19" ht="12.75" x14ac:dyDescent="0.2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7">
        <v>1</v>
      </c>
      <c r="J595" s="93"/>
      <c r="K595" s="93"/>
      <c r="L595" s="93"/>
      <c r="M595" s="93"/>
      <c r="N595" s="93"/>
      <c r="O595" s="93"/>
      <c r="P595" s="93"/>
      <c r="Q595" s="93"/>
      <c r="R595" s="93"/>
      <c r="S595" s="93"/>
    </row>
    <row r="596" spans="1:19" ht="12.75" x14ac:dyDescent="0.2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7">
        <v>0</v>
      </c>
      <c r="J596" s="93"/>
      <c r="K596" s="93"/>
      <c r="L596" s="93"/>
      <c r="M596" s="93"/>
      <c r="N596" s="93"/>
      <c r="O596" s="93"/>
      <c r="P596" s="93"/>
      <c r="Q596" s="93"/>
      <c r="R596" s="93"/>
      <c r="S596" s="93"/>
    </row>
    <row r="597" spans="1:19" ht="12.75" x14ac:dyDescent="0.2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7">
        <v>0</v>
      </c>
      <c r="J597" s="93"/>
      <c r="K597" s="93"/>
      <c r="L597" s="93"/>
      <c r="M597" s="93"/>
      <c r="N597" s="93"/>
      <c r="O597" s="93"/>
      <c r="P597" s="93"/>
      <c r="Q597" s="93"/>
      <c r="R597" s="93"/>
      <c r="S597" s="93"/>
    </row>
    <row r="598" spans="1:19" ht="12.75" x14ac:dyDescent="0.2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7">
        <v>0</v>
      </c>
      <c r="J598" s="93"/>
      <c r="K598" s="93"/>
      <c r="L598" s="93"/>
      <c r="M598" s="93"/>
      <c r="N598" s="93"/>
      <c r="O598" s="93"/>
      <c r="P598" s="93"/>
      <c r="Q598" s="93"/>
      <c r="R598" s="93"/>
      <c r="S598" s="93"/>
    </row>
    <row r="599" spans="1:19" ht="12.75" x14ac:dyDescent="0.2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7">
        <v>0</v>
      </c>
      <c r="J599" s="93"/>
      <c r="K599" s="93"/>
      <c r="L599" s="93"/>
      <c r="M599" s="93"/>
      <c r="N599" s="93"/>
      <c r="O599" s="93"/>
      <c r="P599" s="93"/>
      <c r="Q599" s="93"/>
      <c r="R599" s="93"/>
      <c r="S599" s="93"/>
    </row>
    <row r="600" spans="1:19" ht="12.75" x14ac:dyDescent="0.2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7">
        <v>0</v>
      </c>
      <c r="J600" s="93"/>
      <c r="K600" s="93"/>
      <c r="L600" s="93"/>
      <c r="M600" s="93"/>
      <c r="N600" s="93"/>
      <c r="O600" s="93"/>
      <c r="P600" s="93"/>
      <c r="Q600" s="93"/>
      <c r="R600" s="93"/>
      <c r="S600" s="93"/>
    </row>
    <row r="601" spans="1:19" ht="12.75" x14ac:dyDescent="0.2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7">
        <v>0</v>
      </c>
      <c r="J601" s="93"/>
      <c r="K601" s="93"/>
      <c r="L601" s="93"/>
      <c r="M601" s="93"/>
      <c r="N601" s="93"/>
      <c r="O601" s="93"/>
      <c r="P601" s="93"/>
      <c r="Q601" s="93"/>
      <c r="R601" s="93"/>
      <c r="S601" s="93"/>
    </row>
    <row r="602" spans="1:19" ht="12.75" x14ac:dyDescent="0.2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7">
        <v>0</v>
      </c>
      <c r="J602" s="93"/>
      <c r="K602" s="93"/>
      <c r="L602" s="93"/>
      <c r="M602" s="93"/>
      <c r="N602" s="93"/>
      <c r="O602" s="93"/>
      <c r="P602" s="93"/>
      <c r="Q602" s="93"/>
      <c r="R602" s="93"/>
      <c r="S602" s="93"/>
    </row>
    <row r="603" spans="1:19" ht="12.75" x14ac:dyDescent="0.2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7">
        <v>0</v>
      </c>
      <c r="J603" s="93"/>
      <c r="K603" s="93"/>
      <c r="L603" s="93"/>
      <c r="M603" s="93"/>
      <c r="N603" s="93"/>
      <c r="O603" s="93"/>
      <c r="P603" s="93"/>
      <c r="Q603" s="93"/>
      <c r="R603" s="93"/>
      <c r="S603" s="93"/>
    </row>
    <row r="604" spans="1:19" ht="12.75" x14ac:dyDescent="0.2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7">
        <v>0</v>
      </c>
      <c r="J604" s="93"/>
      <c r="K604" s="93"/>
      <c r="L604" s="93"/>
      <c r="M604" s="93"/>
      <c r="N604" s="93"/>
      <c r="O604" s="93"/>
      <c r="P604" s="93"/>
      <c r="Q604" s="93"/>
      <c r="R604" s="93"/>
      <c r="S604" s="93"/>
    </row>
    <row r="605" spans="1:19" ht="12.75" x14ac:dyDescent="0.2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7">
        <v>0</v>
      </c>
      <c r="J605" s="93"/>
      <c r="K605" s="93"/>
      <c r="L605" s="93"/>
      <c r="M605" s="93"/>
      <c r="N605" s="93"/>
      <c r="O605" s="93"/>
      <c r="P605" s="93"/>
      <c r="Q605" s="93"/>
      <c r="R605" s="93"/>
      <c r="S605" s="93"/>
    </row>
    <row r="606" spans="1:19" ht="12.75" x14ac:dyDescent="0.2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7">
        <v>0</v>
      </c>
      <c r="J606" s="93"/>
      <c r="K606" s="93"/>
      <c r="L606" s="93"/>
      <c r="M606" s="93"/>
      <c r="N606" s="93"/>
      <c r="O606" s="93"/>
      <c r="P606" s="93"/>
      <c r="Q606" s="93"/>
      <c r="R606" s="93"/>
      <c r="S606" s="93"/>
    </row>
    <row r="607" spans="1:19" ht="12.75" x14ac:dyDescent="0.2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7">
        <v>0</v>
      </c>
      <c r="J607" s="93"/>
      <c r="K607" s="93"/>
      <c r="L607" s="93"/>
      <c r="M607" s="93"/>
      <c r="N607" s="93"/>
      <c r="O607" s="93"/>
      <c r="P607" s="93"/>
      <c r="Q607" s="93"/>
      <c r="R607" s="93"/>
      <c r="S607" s="93"/>
    </row>
    <row r="608" spans="1:19" ht="12.75" x14ac:dyDescent="0.2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7">
        <v>2</v>
      </c>
      <c r="J608" s="93"/>
      <c r="K608" s="93"/>
      <c r="L608" s="93"/>
      <c r="M608" s="93"/>
      <c r="N608" s="93"/>
      <c r="O608" s="93"/>
      <c r="P608" s="93"/>
      <c r="Q608" s="93"/>
      <c r="R608" s="93"/>
      <c r="S608" s="93"/>
    </row>
    <row r="609" spans="1:19" ht="12.75" x14ac:dyDescent="0.2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7">
        <v>1</v>
      </c>
      <c r="J609" s="93"/>
      <c r="K609" s="93"/>
      <c r="L609" s="93"/>
      <c r="M609" s="93"/>
      <c r="N609" s="93"/>
      <c r="O609" s="93"/>
      <c r="P609" s="93"/>
      <c r="Q609" s="93"/>
      <c r="R609" s="93"/>
      <c r="S609" s="93"/>
    </row>
    <row r="610" spans="1:19" ht="12.75" x14ac:dyDescent="0.2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7">
        <v>0</v>
      </c>
      <c r="J610" s="93"/>
      <c r="K610" s="93"/>
      <c r="L610" s="93"/>
      <c r="M610" s="93"/>
      <c r="N610" s="93"/>
      <c r="O610" s="93"/>
      <c r="P610" s="93"/>
      <c r="Q610" s="93"/>
      <c r="R610" s="93"/>
      <c r="S610" s="93"/>
    </row>
    <row r="611" spans="1:19" ht="12.75" x14ac:dyDescent="0.2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7">
        <v>0</v>
      </c>
      <c r="J611" s="93"/>
      <c r="K611" s="93"/>
      <c r="L611" s="93"/>
      <c r="M611" s="93"/>
      <c r="N611" s="93"/>
      <c r="O611" s="93"/>
      <c r="P611" s="93"/>
      <c r="Q611" s="93"/>
      <c r="R611" s="93"/>
      <c r="S611" s="93"/>
    </row>
    <row r="612" spans="1:19" ht="12.75" x14ac:dyDescent="0.2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7">
        <v>0</v>
      </c>
      <c r="J612" s="93"/>
      <c r="K612" s="93"/>
      <c r="L612" s="93"/>
      <c r="M612" s="93"/>
      <c r="N612" s="93"/>
      <c r="O612" s="93"/>
      <c r="P612" s="93"/>
      <c r="Q612" s="93"/>
      <c r="R612" s="93"/>
      <c r="S612" s="93"/>
    </row>
    <row r="613" spans="1:19" ht="12.75" x14ac:dyDescent="0.2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7">
        <v>0</v>
      </c>
      <c r="J613" s="93"/>
      <c r="K613" s="93"/>
      <c r="L613" s="93"/>
      <c r="M613" s="93"/>
      <c r="N613" s="93"/>
      <c r="O613" s="93"/>
      <c r="P613" s="93"/>
      <c r="Q613" s="93"/>
      <c r="R613" s="93"/>
      <c r="S613" s="93"/>
    </row>
    <row r="614" spans="1:19" ht="12.75" x14ac:dyDescent="0.2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7">
        <v>0</v>
      </c>
      <c r="J614" s="93"/>
      <c r="K614" s="93"/>
      <c r="L614" s="93"/>
      <c r="M614" s="93"/>
      <c r="N614" s="93"/>
      <c r="O614" s="93"/>
      <c r="P614" s="93"/>
      <c r="Q614" s="93"/>
      <c r="R614" s="93"/>
      <c r="S614" s="93"/>
    </row>
    <row r="615" spans="1:19" ht="12.75" x14ac:dyDescent="0.2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7">
        <v>0</v>
      </c>
      <c r="J615" s="93"/>
      <c r="K615" s="93"/>
      <c r="L615" s="93"/>
      <c r="M615" s="93"/>
      <c r="N615" s="93"/>
      <c r="O615" s="93"/>
      <c r="P615" s="93"/>
      <c r="Q615" s="93"/>
      <c r="R615" s="93"/>
      <c r="S615" s="93"/>
    </row>
    <row r="616" spans="1:19" ht="12.75" x14ac:dyDescent="0.2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7">
        <v>0</v>
      </c>
      <c r="J616" s="93"/>
      <c r="K616" s="93"/>
      <c r="L616" s="93"/>
      <c r="M616" s="93"/>
      <c r="N616" s="93"/>
      <c r="O616" s="93"/>
      <c r="P616" s="93"/>
      <c r="Q616" s="93"/>
      <c r="R616" s="93"/>
      <c r="S616" s="93"/>
    </row>
    <row r="617" spans="1:19" ht="12.75" x14ac:dyDescent="0.2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7">
        <v>0</v>
      </c>
      <c r="J617" s="93"/>
      <c r="K617" s="93"/>
      <c r="L617" s="93"/>
      <c r="M617" s="93"/>
      <c r="N617" s="93"/>
      <c r="O617" s="93"/>
      <c r="P617" s="93"/>
      <c r="Q617" s="93"/>
      <c r="R617" s="93"/>
      <c r="S617" s="93"/>
    </row>
    <row r="618" spans="1:19" ht="12.75" x14ac:dyDescent="0.2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7">
        <v>1</v>
      </c>
      <c r="J618" s="93"/>
      <c r="K618" s="93"/>
      <c r="L618" s="93"/>
      <c r="M618" s="93"/>
      <c r="N618" s="93"/>
      <c r="O618" s="93"/>
      <c r="P618" s="93"/>
      <c r="Q618" s="93"/>
      <c r="R618" s="93"/>
      <c r="S618" s="93"/>
    </row>
    <row r="619" spans="1:19" ht="12.75" x14ac:dyDescent="0.2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7">
        <v>0</v>
      </c>
      <c r="J619" s="93"/>
      <c r="K619" s="93"/>
      <c r="L619" s="93"/>
      <c r="M619" s="93"/>
      <c r="N619" s="93"/>
      <c r="O619" s="93"/>
      <c r="P619" s="93"/>
      <c r="Q619" s="93"/>
      <c r="R619" s="93"/>
      <c r="S619" s="93"/>
    </row>
    <row r="620" spans="1:19" ht="12.75" x14ac:dyDescent="0.2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7">
        <v>0</v>
      </c>
      <c r="J620" s="93"/>
      <c r="K620" s="93"/>
      <c r="L620" s="93"/>
      <c r="M620" s="93"/>
      <c r="N620" s="93"/>
      <c r="O620" s="93"/>
      <c r="P620" s="93"/>
      <c r="Q620" s="93"/>
      <c r="R620" s="93"/>
      <c r="S620" s="93"/>
    </row>
    <row r="621" spans="1:19" ht="12.75" x14ac:dyDescent="0.2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7">
        <v>1</v>
      </c>
      <c r="J621" s="93"/>
      <c r="K621" s="93"/>
      <c r="L621" s="93"/>
      <c r="M621" s="93"/>
      <c r="N621" s="93"/>
      <c r="O621" s="93"/>
      <c r="P621" s="93"/>
      <c r="Q621" s="93"/>
      <c r="R621" s="93"/>
      <c r="S621" s="93"/>
    </row>
    <row r="622" spans="1:19" ht="12.75" x14ac:dyDescent="0.2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7">
        <v>0</v>
      </c>
      <c r="J622" s="93"/>
      <c r="K622" s="93"/>
      <c r="L622" s="93"/>
      <c r="M622" s="93"/>
      <c r="N622" s="93"/>
      <c r="O622" s="93"/>
      <c r="P622" s="93"/>
      <c r="Q622" s="93"/>
      <c r="R622" s="93"/>
      <c r="S622" s="93"/>
    </row>
    <row r="623" spans="1:19" ht="12.75" x14ac:dyDescent="0.2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7">
        <v>0</v>
      </c>
      <c r="J623" s="93"/>
      <c r="K623" s="93"/>
      <c r="L623" s="93"/>
      <c r="M623" s="93"/>
      <c r="N623" s="93"/>
      <c r="O623" s="93"/>
      <c r="P623" s="93"/>
      <c r="Q623" s="93"/>
      <c r="R623" s="93"/>
      <c r="S623" s="93"/>
    </row>
    <row r="624" spans="1:19" ht="12.75" x14ac:dyDescent="0.2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7">
        <v>0</v>
      </c>
      <c r="J624" s="93"/>
      <c r="K624" s="93"/>
      <c r="L624" s="93"/>
      <c r="M624" s="93"/>
      <c r="N624" s="93"/>
      <c r="O624" s="93"/>
      <c r="P624" s="93"/>
      <c r="Q624" s="93"/>
      <c r="R624" s="93"/>
      <c r="S624" s="93"/>
    </row>
    <row r="625" spans="1:19" ht="12.75" x14ac:dyDescent="0.2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7">
        <v>0</v>
      </c>
      <c r="J625" s="93"/>
      <c r="K625" s="93"/>
      <c r="L625" s="93"/>
      <c r="M625" s="93"/>
      <c r="N625" s="93"/>
      <c r="O625" s="93"/>
      <c r="P625" s="93"/>
      <c r="Q625" s="93"/>
      <c r="R625" s="93"/>
      <c r="S625" s="93"/>
    </row>
    <row r="626" spans="1:19" ht="12.75" x14ac:dyDescent="0.2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7">
        <v>0</v>
      </c>
      <c r="J626" s="93"/>
      <c r="K626" s="93"/>
      <c r="L626" s="93"/>
      <c r="M626" s="93"/>
      <c r="N626" s="93"/>
      <c r="O626" s="93"/>
      <c r="P626" s="93"/>
      <c r="Q626" s="93"/>
      <c r="R626" s="93"/>
      <c r="S626" s="93"/>
    </row>
    <row r="627" spans="1:19" ht="12.75" x14ac:dyDescent="0.2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7">
        <v>0</v>
      </c>
      <c r="J627" s="93"/>
      <c r="K627" s="93"/>
      <c r="L627" s="93"/>
      <c r="M627" s="93"/>
      <c r="N627" s="93"/>
      <c r="O627" s="93"/>
      <c r="P627" s="93"/>
      <c r="Q627" s="93"/>
      <c r="R627" s="93"/>
      <c r="S627" s="93"/>
    </row>
    <row r="628" spans="1:19" ht="12.75" x14ac:dyDescent="0.2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7">
        <v>0</v>
      </c>
      <c r="J628" s="93"/>
      <c r="K628" s="93"/>
      <c r="L628" s="93"/>
      <c r="M628" s="93"/>
      <c r="N628" s="93"/>
      <c r="O628" s="93"/>
      <c r="P628" s="93"/>
      <c r="Q628" s="93"/>
      <c r="R628" s="93"/>
      <c r="S628" s="93"/>
    </row>
    <row r="629" spans="1:19" ht="12.75" x14ac:dyDescent="0.2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7">
        <v>0</v>
      </c>
      <c r="J629" s="93"/>
      <c r="K629" s="93"/>
      <c r="L629" s="93"/>
      <c r="M629" s="93"/>
      <c r="N629" s="93"/>
      <c r="O629" s="93"/>
      <c r="P629" s="93"/>
      <c r="Q629" s="93"/>
      <c r="R629" s="93"/>
      <c r="S629" s="93"/>
    </row>
    <row r="630" spans="1:19" ht="12.75" x14ac:dyDescent="0.2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7">
        <v>0</v>
      </c>
      <c r="J630" s="93"/>
      <c r="K630" s="93"/>
      <c r="L630" s="93"/>
      <c r="M630" s="93"/>
      <c r="N630" s="93"/>
      <c r="O630" s="93"/>
      <c r="P630" s="93"/>
      <c r="Q630" s="93"/>
      <c r="R630" s="93"/>
      <c r="S630" s="93"/>
    </row>
    <row r="631" spans="1:19" ht="12.75" x14ac:dyDescent="0.2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7">
        <v>0</v>
      </c>
      <c r="J631" s="93"/>
      <c r="K631" s="93"/>
      <c r="L631" s="93"/>
      <c r="M631" s="93"/>
      <c r="N631" s="93"/>
      <c r="O631" s="93"/>
      <c r="P631" s="93"/>
      <c r="Q631" s="93"/>
      <c r="R631" s="93"/>
      <c r="S631" s="93"/>
    </row>
    <row r="632" spans="1:19" ht="12.75" x14ac:dyDescent="0.2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7">
        <v>0</v>
      </c>
      <c r="J632" s="93"/>
      <c r="K632" s="93"/>
      <c r="L632" s="93"/>
      <c r="M632" s="93"/>
      <c r="N632" s="93"/>
      <c r="O632" s="93"/>
      <c r="P632" s="93"/>
      <c r="Q632" s="93"/>
      <c r="R632" s="93"/>
      <c r="S632" s="93"/>
    </row>
    <row r="633" spans="1:19" ht="12.75" x14ac:dyDescent="0.2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7">
        <v>0</v>
      </c>
      <c r="J633" s="93"/>
      <c r="K633" s="93"/>
      <c r="L633" s="93"/>
      <c r="M633" s="93"/>
      <c r="N633" s="93"/>
      <c r="O633" s="93"/>
      <c r="P633" s="93"/>
      <c r="Q633" s="93"/>
      <c r="R633" s="93"/>
      <c r="S633" s="93"/>
    </row>
    <row r="634" spans="1:19" ht="12.75" x14ac:dyDescent="0.2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7">
        <v>0</v>
      </c>
      <c r="J634" s="93"/>
      <c r="K634" s="93"/>
      <c r="L634" s="93"/>
      <c r="M634" s="93"/>
      <c r="N634" s="93"/>
      <c r="O634" s="93"/>
      <c r="P634" s="93"/>
      <c r="Q634" s="93"/>
      <c r="R634" s="93"/>
      <c r="S634" s="93"/>
    </row>
    <row r="635" spans="1:19" ht="12.75" x14ac:dyDescent="0.2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7">
        <v>1</v>
      </c>
      <c r="J635" s="93"/>
      <c r="K635" s="93"/>
      <c r="L635" s="93"/>
      <c r="M635" s="93"/>
      <c r="N635" s="93"/>
      <c r="O635" s="93"/>
      <c r="P635" s="93"/>
      <c r="Q635" s="93"/>
      <c r="R635" s="93"/>
      <c r="S635" s="93"/>
    </row>
    <row r="636" spans="1:19" ht="12.75" x14ac:dyDescent="0.2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7">
        <v>0</v>
      </c>
      <c r="J636" s="93"/>
      <c r="K636" s="93"/>
      <c r="L636" s="93"/>
      <c r="M636" s="93"/>
      <c r="N636" s="93"/>
      <c r="O636" s="93"/>
      <c r="P636" s="93"/>
      <c r="Q636" s="93"/>
      <c r="R636" s="93"/>
      <c r="S636" s="93"/>
    </row>
    <row r="637" spans="1:19" ht="12.75" x14ac:dyDescent="0.2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7">
        <v>0</v>
      </c>
      <c r="J637" s="93"/>
      <c r="K637" s="93"/>
      <c r="L637" s="93"/>
      <c r="M637" s="93"/>
      <c r="N637" s="93"/>
      <c r="O637" s="93"/>
      <c r="P637" s="93"/>
      <c r="Q637" s="93"/>
      <c r="R637" s="93"/>
      <c r="S637" s="93"/>
    </row>
    <row r="638" spans="1:19" ht="12.75" x14ac:dyDescent="0.2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7">
        <v>0</v>
      </c>
      <c r="J638" s="93"/>
      <c r="K638" s="93"/>
      <c r="L638" s="93"/>
      <c r="M638" s="93"/>
      <c r="N638" s="93"/>
      <c r="O638" s="93"/>
      <c r="P638" s="93"/>
      <c r="Q638" s="93"/>
      <c r="R638" s="93"/>
      <c r="S638" s="93"/>
    </row>
    <row r="639" spans="1:19" ht="12.75" x14ac:dyDescent="0.2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7">
        <v>0</v>
      </c>
      <c r="J639" s="93"/>
      <c r="K639" s="93"/>
      <c r="L639" s="93"/>
      <c r="M639" s="93"/>
      <c r="N639" s="93"/>
      <c r="O639" s="93"/>
      <c r="P639" s="93"/>
      <c r="Q639" s="93"/>
      <c r="R639" s="93"/>
      <c r="S639" s="93"/>
    </row>
    <row r="640" spans="1:19" ht="12.75" x14ac:dyDescent="0.2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7">
        <v>0</v>
      </c>
      <c r="J640" s="93"/>
      <c r="K640" s="93"/>
      <c r="L640" s="93"/>
      <c r="M640" s="93"/>
      <c r="N640" s="93"/>
      <c r="O640" s="93"/>
      <c r="P640" s="93"/>
      <c r="Q640" s="93"/>
      <c r="R640" s="93"/>
      <c r="S640" s="93"/>
    </row>
    <row r="641" spans="1:19" ht="12.75" x14ac:dyDescent="0.2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7">
        <v>0</v>
      </c>
      <c r="J641" s="93"/>
      <c r="K641" s="93"/>
      <c r="L641" s="93"/>
      <c r="M641" s="93"/>
      <c r="N641" s="93"/>
      <c r="O641" s="93"/>
      <c r="P641" s="93"/>
      <c r="Q641" s="93"/>
      <c r="R641" s="93"/>
      <c r="S641" s="93"/>
    </row>
    <row r="642" spans="1:19" ht="12.75" x14ac:dyDescent="0.2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7">
        <v>0</v>
      </c>
      <c r="J642" s="93"/>
      <c r="K642" s="93"/>
      <c r="L642" s="93"/>
      <c r="M642" s="93"/>
      <c r="N642" s="93"/>
      <c r="O642" s="93"/>
      <c r="P642" s="93"/>
      <c r="Q642" s="93"/>
      <c r="R642" s="93"/>
      <c r="S642" s="93"/>
    </row>
    <row r="643" spans="1:19" ht="12.75" x14ac:dyDescent="0.2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7">
        <v>0</v>
      </c>
      <c r="J643" s="93"/>
      <c r="K643" s="93"/>
      <c r="L643" s="93"/>
      <c r="M643" s="93"/>
      <c r="N643" s="93"/>
      <c r="O643" s="93"/>
      <c r="P643" s="93"/>
      <c r="Q643" s="93"/>
      <c r="R643" s="93"/>
      <c r="S643" s="93"/>
    </row>
    <row r="644" spans="1:19" ht="12.75" x14ac:dyDescent="0.2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7">
        <v>0</v>
      </c>
      <c r="J644" s="93"/>
      <c r="K644" s="93"/>
      <c r="L644" s="93"/>
      <c r="M644" s="93"/>
      <c r="N644" s="93"/>
      <c r="O644" s="93"/>
      <c r="P644" s="93"/>
      <c r="Q644" s="93"/>
      <c r="R644" s="93"/>
      <c r="S644" s="93"/>
    </row>
    <row r="645" spans="1:19" ht="12.75" x14ac:dyDescent="0.2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7">
        <v>0</v>
      </c>
      <c r="J645" s="93"/>
      <c r="K645" s="93"/>
      <c r="L645" s="93"/>
      <c r="M645" s="93"/>
      <c r="N645" s="93"/>
      <c r="O645" s="93"/>
      <c r="P645" s="93"/>
      <c r="Q645" s="93"/>
      <c r="R645" s="93"/>
      <c r="S645" s="93"/>
    </row>
    <row r="646" spans="1:19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7">
        <v>0</v>
      </c>
      <c r="J646" s="93"/>
      <c r="K646" s="80"/>
      <c r="L646" s="80"/>
      <c r="M646" s="93"/>
      <c r="N646" s="93"/>
      <c r="O646" s="93"/>
      <c r="P646" s="93"/>
      <c r="Q646" s="93"/>
      <c r="R646" s="93"/>
      <c r="S646" s="93"/>
    </row>
    <row r="647" spans="1:19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7">
        <v>0</v>
      </c>
      <c r="J647" s="80"/>
      <c r="K647" s="80"/>
      <c r="L647" s="80"/>
      <c r="M647" s="80"/>
      <c r="N647" s="80"/>
      <c r="O647" s="80"/>
      <c r="P647" s="80"/>
      <c r="Q647" s="80"/>
      <c r="R647" s="80"/>
      <c r="S647" s="93"/>
    </row>
    <row r="648" spans="1:19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7">
        <v>0</v>
      </c>
      <c r="J648" s="80"/>
      <c r="K648" s="80"/>
      <c r="L648" s="80"/>
      <c r="M648" s="80"/>
      <c r="N648" s="80"/>
      <c r="O648" s="80"/>
      <c r="P648" s="80"/>
      <c r="Q648" s="80"/>
      <c r="R648" s="80"/>
      <c r="S648" s="93"/>
    </row>
    <row r="649" spans="1:19" x14ac:dyDescent="0.25">
      <c r="A649" s="58" t="s">
        <v>787</v>
      </c>
      <c r="B649" s="58"/>
      <c r="C649" s="58"/>
      <c r="D649" s="58"/>
      <c r="E649" s="58"/>
      <c r="F649" s="58"/>
      <c r="G649" s="58"/>
      <c r="H649" s="58"/>
      <c r="I649" s="173">
        <v>0</v>
      </c>
      <c r="J649" s="93"/>
      <c r="K649" s="80"/>
      <c r="L649" s="80"/>
      <c r="M649" s="93"/>
      <c r="N649" s="93"/>
      <c r="O649" s="93"/>
      <c r="P649" s="93"/>
      <c r="Q649" s="93"/>
      <c r="R649" s="93"/>
      <c r="S649" s="93"/>
    </row>
    <row r="650" spans="1:19" ht="12.75" x14ac:dyDescent="0.2">
      <c r="A650" s="174" t="s">
        <v>746</v>
      </c>
      <c r="B650" s="174"/>
      <c r="C650" s="174"/>
      <c r="D650" s="174"/>
      <c r="E650" s="174"/>
      <c r="F650" s="174"/>
      <c r="G650" s="174"/>
      <c r="H650" s="174"/>
      <c r="I650" s="175">
        <v>249</v>
      </c>
      <c r="J650" s="93"/>
      <c r="K650" s="93"/>
      <c r="L650" s="93"/>
      <c r="M650" s="93"/>
      <c r="N650" s="93"/>
      <c r="O650" s="93"/>
      <c r="P650" s="93"/>
      <c r="Q650" s="93"/>
      <c r="R650" s="93"/>
      <c r="S650" s="93"/>
    </row>
    <row r="651" spans="1:19" ht="12.75" x14ac:dyDescent="0.2">
      <c r="I651" s="51"/>
      <c r="J651" s="51"/>
      <c r="K651" s="51"/>
      <c r="L651" s="51"/>
      <c r="M651" s="51"/>
      <c r="N651" s="51"/>
      <c r="O651" s="51"/>
      <c r="P651" s="51"/>
      <c r="Q651" s="51"/>
      <c r="R651" s="51"/>
    </row>
    <row r="652" spans="1:19" x14ac:dyDescent="0.3">
      <c r="A652" s="176" t="s">
        <v>1501</v>
      </c>
      <c r="I652" s="51"/>
      <c r="J652" s="51"/>
      <c r="K652" s="51"/>
      <c r="L652" s="51"/>
      <c r="M652" s="51"/>
      <c r="N652" s="51"/>
      <c r="O652" s="51"/>
      <c r="P652" s="51"/>
      <c r="Q652" s="51"/>
      <c r="R652" s="51"/>
    </row>
    <row r="653" spans="1:19" x14ac:dyDescent="0.3">
      <c r="A653" s="176" t="s">
        <v>1524</v>
      </c>
      <c r="I653" s="51"/>
      <c r="J653" s="51"/>
      <c r="K653" s="51"/>
      <c r="L653" s="51"/>
      <c r="M653" s="51"/>
      <c r="N653" s="51"/>
      <c r="O653" s="51"/>
      <c r="P653" s="51"/>
      <c r="Q653" s="51"/>
      <c r="R653" s="51"/>
    </row>
    <row r="654" spans="1:19" x14ac:dyDescent="0.3">
      <c r="A654" s="177" t="s">
        <v>1523</v>
      </c>
      <c r="I654" s="51"/>
      <c r="J654" s="51"/>
      <c r="K654" s="51"/>
      <c r="L654" s="51"/>
      <c r="M654" s="51"/>
      <c r="N654" s="51"/>
      <c r="O654" s="51"/>
      <c r="P654" s="51"/>
      <c r="Q654" s="51"/>
      <c r="R654" s="51"/>
    </row>
    <row r="656" spans="1:19" x14ac:dyDescent="0.25">
      <c r="A656" s="68">
        <v>43523</v>
      </c>
    </row>
    <row r="657" spans="9:18" ht="12.75" x14ac:dyDescent="0.2">
      <c r="I657" s="51"/>
      <c r="J657" s="51"/>
      <c r="K657" s="51"/>
      <c r="L657" s="51"/>
      <c r="M657" s="51"/>
      <c r="N657" s="51"/>
      <c r="O657" s="51"/>
      <c r="P657" s="51"/>
      <c r="Q657" s="51"/>
      <c r="R657" s="51"/>
    </row>
  </sheetData>
  <sortState ref="K4:L650">
    <sortCondition ref="K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workbookViewId="0"/>
  </sheetViews>
  <sheetFormatPr defaultRowHeight="15" x14ac:dyDescent="0.25"/>
  <cols>
    <col min="9" max="11" width="14.5703125" customWidth="1"/>
  </cols>
  <sheetData>
    <row r="1" spans="1:11" x14ac:dyDescent="0.25">
      <c r="A1" s="50" t="s">
        <v>1503</v>
      </c>
    </row>
    <row r="3" spans="1:11" ht="75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138" t="s">
        <v>1504</v>
      </c>
      <c r="J3" s="138" t="s">
        <v>1505</v>
      </c>
      <c r="K3" s="178" t="s">
        <v>1506</v>
      </c>
    </row>
    <row r="4" spans="1:11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>
        <v>0</v>
      </c>
      <c r="J4">
        <v>1</v>
      </c>
      <c r="K4" s="179">
        <f>I4/J4*100</f>
        <v>0</v>
      </c>
    </row>
    <row r="5" spans="1:11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>
        <v>0</v>
      </c>
      <c r="J5">
        <v>0</v>
      </c>
      <c r="K5" s="179" t="e">
        <f t="shared" ref="K5:K68" si="0">I5/J5*100</f>
        <v>#DIV/0!</v>
      </c>
    </row>
    <row r="6" spans="1:11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>
        <v>0</v>
      </c>
      <c r="J6">
        <v>0</v>
      </c>
      <c r="K6" s="179" t="e">
        <f t="shared" si="0"/>
        <v>#DIV/0!</v>
      </c>
    </row>
    <row r="7" spans="1:11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>
        <v>0</v>
      </c>
      <c r="J7">
        <v>0</v>
      </c>
      <c r="K7" s="179" t="e">
        <f t="shared" si="0"/>
        <v>#DIV/0!</v>
      </c>
    </row>
    <row r="8" spans="1:11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>
        <v>0</v>
      </c>
      <c r="J8">
        <v>1</v>
      </c>
      <c r="K8" s="179">
        <f t="shared" si="0"/>
        <v>0</v>
      </c>
    </row>
    <row r="9" spans="1:11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>
        <v>0</v>
      </c>
      <c r="J9">
        <v>0</v>
      </c>
      <c r="K9" s="179" t="e">
        <f t="shared" si="0"/>
        <v>#DIV/0!</v>
      </c>
    </row>
    <row r="10" spans="1:11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>
        <v>0</v>
      </c>
      <c r="J10">
        <v>0</v>
      </c>
      <c r="K10" s="179" t="e">
        <f t="shared" si="0"/>
        <v>#DIV/0!</v>
      </c>
    </row>
    <row r="11" spans="1:11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>
        <v>0</v>
      </c>
      <c r="J11">
        <v>1</v>
      </c>
      <c r="K11" s="179">
        <f t="shared" si="0"/>
        <v>0</v>
      </c>
    </row>
    <row r="12" spans="1:11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>
        <v>0</v>
      </c>
      <c r="J12">
        <v>0</v>
      </c>
      <c r="K12" s="179" t="e">
        <f t="shared" si="0"/>
        <v>#DIV/0!</v>
      </c>
    </row>
    <row r="13" spans="1:11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>
        <v>0</v>
      </c>
      <c r="J13">
        <v>0</v>
      </c>
      <c r="K13" s="179" t="e">
        <f t="shared" si="0"/>
        <v>#DIV/0!</v>
      </c>
    </row>
    <row r="14" spans="1:11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>
        <v>0</v>
      </c>
      <c r="J14">
        <v>0</v>
      </c>
      <c r="K14" s="179" t="e">
        <f t="shared" si="0"/>
        <v>#DIV/0!</v>
      </c>
    </row>
    <row r="15" spans="1:11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>
        <v>0</v>
      </c>
      <c r="J15">
        <v>0</v>
      </c>
      <c r="K15" s="179" t="e">
        <f t="shared" si="0"/>
        <v>#DIV/0!</v>
      </c>
    </row>
    <row r="16" spans="1:11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>
        <v>0</v>
      </c>
      <c r="J16">
        <v>0</v>
      </c>
      <c r="K16" s="179" t="e">
        <f t="shared" si="0"/>
        <v>#DIV/0!</v>
      </c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>
        <v>0</v>
      </c>
      <c r="J17">
        <v>0</v>
      </c>
      <c r="K17" s="179" t="e">
        <f t="shared" si="0"/>
        <v>#DIV/0!</v>
      </c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>
        <v>0</v>
      </c>
      <c r="J18">
        <v>0</v>
      </c>
      <c r="K18" s="179" t="e">
        <f t="shared" si="0"/>
        <v>#DIV/0!</v>
      </c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>
        <v>0</v>
      </c>
      <c r="J19">
        <v>0</v>
      </c>
      <c r="K19" s="179" t="e">
        <f t="shared" si="0"/>
        <v>#DIV/0!</v>
      </c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>
        <v>0</v>
      </c>
      <c r="J20">
        <v>0</v>
      </c>
      <c r="K20" s="179" t="e">
        <f t="shared" si="0"/>
        <v>#DIV/0!</v>
      </c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>
        <v>0</v>
      </c>
      <c r="J21">
        <v>0</v>
      </c>
      <c r="K21" s="179" t="e">
        <f t="shared" si="0"/>
        <v>#DIV/0!</v>
      </c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>
        <v>0</v>
      </c>
      <c r="J22">
        <v>2</v>
      </c>
      <c r="K22" s="179">
        <f t="shared" si="0"/>
        <v>0</v>
      </c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>
        <v>1</v>
      </c>
      <c r="J23">
        <v>1</v>
      </c>
      <c r="K23" s="179">
        <f t="shared" si="0"/>
        <v>100</v>
      </c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>
        <v>0</v>
      </c>
      <c r="J24">
        <v>0</v>
      </c>
      <c r="K24" s="179" t="e">
        <f t="shared" si="0"/>
        <v>#DIV/0!</v>
      </c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>
        <v>0</v>
      </c>
      <c r="J25">
        <v>2</v>
      </c>
      <c r="K25" s="179">
        <f t="shared" si="0"/>
        <v>0</v>
      </c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>
        <v>0</v>
      </c>
      <c r="J26">
        <v>0</v>
      </c>
      <c r="K26" s="179" t="e">
        <f t="shared" si="0"/>
        <v>#DIV/0!</v>
      </c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>
        <v>0</v>
      </c>
      <c r="J27">
        <v>1</v>
      </c>
      <c r="K27" s="179">
        <f t="shared" si="0"/>
        <v>0</v>
      </c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>
        <v>0</v>
      </c>
      <c r="J28">
        <v>1</v>
      </c>
      <c r="K28" s="179">
        <f t="shared" si="0"/>
        <v>0</v>
      </c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>
        <v>0</v>
      </c>
      <c r="J29">
        <v>0</v>
      </c>
      <c r="K29" s="179" t="e">
        <f t="shared" si="0"/>
        <v>#DIV/0!</v>
      </c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>
        <v>0</v>
      </c>
      <c r="J30">
        <v>0</v>
      </c>
      <c r="K30" s="179" t="e">
        <f t="shared" si="0"/>
        <v>#DIV/0!</v>
      </c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>
        <v>0</v>
      </c>
      <c r="J31">
        <v>1</v>
      </c>
      <c r="K31" s="179">
        <f t="shared" si="0"/>
        <v>0</v>
      </c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>
        <v>0</v>
      </c>
      <c r="J32">
        <v>0</v>
      </c>
      <c r="K32" s="179" t="e">
        <f t="shared" si="0"/>
        <v>#DIV/0!</v>
      </c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>
        <v>0</v>
      </c>
      <c r="J33">
        <v>1</v>
      </c>
      <c r="K33" s="179">
        <f t="shared" si="0"/>
        <v>0</v>
      </c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>
        <v>0</v>
      </c>
      <c r="J34">
        <v>0</v>
      </c>
      <c r="K34" s="179" t="e">
        <f t="shared" si="0"/>
        <v>#DIV/0!</v>
      </c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>
        <v>1</v>
      </c>
      <c r="J35">
        <v>3</v>
      </c>
      <c r="K35" s="179">
        <f t="shared" si="0"/>
        <v>33.333333333333329</v>
      </c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>
        <v>0</v>
      </c>
      <c r="J36">
        <v>1</v>
      </c>
      <c r="K36" s="179">
        <f t="shared" si="0"/>
        <v>0</v>
      </c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>
        <v>0</v>
      </c>
      <c r="J37">
        <v>0</v>
      </c>
      <c r="K37" s="179" t="e">
        <f t="shared" si="0"/>
        <v>#DIV/0!</v>
      </c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>
        <v>0</v>
      </c>
      <c r="J38">
        <v>0</v>
      </c>
      <c r="K38" s="179" t="e">
        <f t="shared" si="0"/>
        <v>#DIV/0!</v>
      </c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>
        <v>0</v>
      </c>
      <c r="J39">
        <v>0</v>
      </c>
      <c r="K39" s="179" t="e">
        <f t="shared" si="0"/>
        <v>#DIV/0!</v>
      </c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>
        <v>2</v>
      </c>
      <c r="J40">
        <v>2</v>
      </c>
      <c r="K40" s="179">
        <f t="shared" si="0"/>
        <v>100</v>
      </c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>
        <v>0</v>
      </c>
      <c r="J41">
        <v>2</v>
      </c>
      <c r="K41" s="179">
        <f t="shared" si="0"/>
        <v>0</v>
      </c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>
        <v>0</v>
      </c>
      <c r="J42">
        <v>0</v>
      </c>
      <c r="K42" s="179" t="e">
        <f t="shared" si="0"/>
        <v>#DIV/0!</v>
      </c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>
        <v>0</v>
      </c>
      <c r="J43">
        <v>0</v>
      </c>
      <c r="K43" s="179" t="e">
        <f t="shared" si="0"/>
        <v>#DIV/0!</v>
      </c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>
        <v>0</v>
      </c>
      <c r="J44">
        <v>0</v>
      </c>
      <c r="K44" s="179" t="e">
        <f t="shared" si="0"/>
        <v>#DIV/0!</v>
      </c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>
        <v>0</v>
      </c>
      <c r="J45">
        <v>0</v>
      </c>
      <c r="K45" s="179" t="e">
        <f t="shared" si="0"/>
        <v>#DIV/0!</v>
      </c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>
        <v>0</v>
      </c>
      <c r="J46">
        <v>0</v>
      </c>
      <c r="K46" s="179" t="e">
        <f t="shared" si="0"/>
        <v>#DIV/0!</v>
      </c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>
        <v>0</v>
      </c>
      <c r="J47">
        <v>1</v>
      </c>
      <c r="K47" s="179">
        <f t="shared" si="0"/>
        <v>0</v>
      </c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>
        <v>0</v>
      </c>
      <c r="J48">
        <v>0</v>
      </c>
      <c r="K48" s="179" t="e">
        <f t="shared" si="0"/>
        <v>#DIV/0!</v>
      </c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>
        <v>0</v>
      </c>
      <c r="J49">
        <v>0</v>
      </c>
      <c r="K49" s="179" t="e">
        <f t="shared" si="0"/>
        <v>#DIV/0!</v>
      </c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>
        <v>0</v>
      </c>
      <c r="J50">
        <v>1</v>
      </c>
      <c r="K50" s="179">
        <f t="shared" si="0"/>
        <v>0</v>
      </c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>
        <v>0</v>
      </c>
      <c r="J51">
        <v>1</v>
      </c>
      <c r="K51" s="179">
        <f t="shared" si="0"/>
        <v>0</v>
      </c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>
        <v>0</v>
      </c>
      <c r="J52">
        <v>0</v>
      </c>
      <c r="K52" s="179" t="e">
        <f t="shared" si="0"/>
        <v>#DIV/0!</v>
      </c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>
        <v>0</v>
      </c>
      <c r="J53">
        <v>0</v>
      </c>
      <c r="K53" s="179" t="e">
        <f t="shared" si="0"/>
        <v>#DIV/0!</v>
      </c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>
        <v>0</v>
      </c>
      <c r="J54">
        <v>0</v>
      </c>
      <c r="K54" s="179" t="e">
        <f t="shared" si="0"/>
        <v>#DIV/0!</v>
      </c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>
        <v>0</v>
      </c>
      <c r="J55">
        <v>1</v>
      </c>
      <c r="K55" s="179">
        <f t="shared" si="0"/>
        <v>0</v>
      </c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>
        <v>0</v>
      </c>
      <c r="J56">
        <v>0</v>
      </c>
      <c r="K56" s="179" t="e">
        <f t="shared" si="0"/>
        <v>#DIV/0!</v>
      </c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>
        <v>0</v>
      </c>
      <c r="J57">
        <v>0</v>
      </c>
      <c r="K57" s="179" t="e">
        <f t="shared" si="0"/>
        <v>#DIV/0!</v>
      </c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>
        <v>0</v>
      </c>
      <c r="J58">
        <v>0</v>
      </c>
      <c r="K58" s="179" t="e">
        <f t="shared" si="0"/>
        <v>#DIV/0!</v>
      </c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>
        <v>0</v>
      </c>
      <c r="J59">
        <v>0</v>
      </c>
      <c r="K59" s="179" t="e">
        <f t="shared" si="0"/>
        <v>#DIV/0!</v>
      </c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>
        <v>0</v>
      </c>
      <c r="J60">
        <v>0</v>
      </c>
      <c r="K60" s="179" t="e">
        <f t="shared" si="0"/>
        <v>#DIV/0!</v>
      </c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>
        <v>0</v>
      </c>
      <c r="J61">
        <v>0</v>
      </c>
      <c r="K61" s="179" t="e">
        <f t="shared" si="0"/>
        <v>#DIV/0!</v>
      </c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>
        <v>0</v>
      </c>
      <c r="J62">
        <v>0</v>
      </c>
      <c r="K62" s="179" t="e">
        <f t="shared" si="0"/>
        <v>#DIV/0!</v>
      </c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>
        <v>0</v>
      </c>
      <c r="J63">
        <v>1</v>
      </c>
      <c r="K63" s="179">
        <f t="shared" si="0"/>
        <v>0</v>
      </c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>
        <v>0</v>
      </c>
      <c r="J64">
        <v>0</v>
      </c>
      <c r="K64" s="179" t="e">
        <f t="shared" si="0"/>
        <v>#DIV/0!</v>
      </c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>
        <v>0</v>
      </c>
      <c r="J65">
        <v>0</v>
      </c>
      <c r="K65" s="179" t="e">
        <f t="shared" si="0"/>
        <v>#DIV/0!</v>
      </c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>
        <v>0</v>
      </c>
      <c r="J66">
        <v>1</v>
      </c>
      <c r="K66" s="179">
        <f t="shared" si="0"/>
        <v>0</v>
      </c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>
        <v>0</v>
      </c>
      <c r="J67">
        <v>0</v>
      </c>
      <c r="K67" s="179" t="e">
        <f t="shared" si="0"/>
        <v>#DIV/0!</v>
      </c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>
        <v>0</v>
      </c>
      <c r="J68">
        <v>3</v>
      </c>
      <c r="K68" s="179">
        <f t="shared" si="0"/>
        <v>0</v>
      </c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>
        <v>0</v>
      </c>
      <c r="J69">
        <v>0</v>
      </c>
      <c r="K69" s="179" t="e">
        <f t="shared" ref="K69:K132" si="1">I69/J69*100</f>
        <v>#DIV/0!</v>
      </c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>
        <v>1</v>
      </c>
      <c r="J70">
        <v>1</v>
      </c>
      <c r="K70" s="179">
        <f t="shared" si="1"/>
        <v>100</v>
      </c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>
        <v>1</v>
      </c>
      <c r="J71">
        <v>3</v>
      </c>
      <c r="K71" s="179">
        <f t="shared" si="1"/>
        <v>33.333333333333329</v>
      </c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>
        <v>0</v>
      </c>
      <c r="J72">
        <v>1</v>
      </c>
      <c r="K72" s="179">
        <f t="shared" si="1"/>
        <v>0</v>
      </c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>
        <v>0</v>
      </c>
      <c r="J73">
        <v>0</v>
      </c>
      <c r="K73" s="179" t="e">
        <f t="shared" si="1"/>
        <v>#DIV/0!</v>
      </c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>
        <v>0</v>
      </c>
      <c r="J74">
        <v>0</v>
      </c>
      <c r="K74" s="179" t="e">
        <f t="shared" si="1"/>
        <v>#DIV/0!</v>
      </c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>
        <v>0</v>
      </c>
      <c r="J75">
        <v>0</v>
      </c>
      <c r="K75" s="179" t="e">
        <f t="shared" si="1"/>
        <v>#DIV/0!</v>
      </c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>
        <v>0</v>
      </c>
      <c r="J76">
        <v>0</v>
      </c>
      <c r="K76" s="179" t="e">
        <f t="shared" si="1"/>
        <v>#DIV/0!</v>
      </c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>
        <v>0</v>
      </c>
      <c r="J77">
        <v>0</v>
      </c>
      <c r="K77" s="179" t="e">
        <f t="shared" si="1"/>
        <v>#DIV/0!</v>
      </c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>
        <v>0</v>
      </c>
      <c r="J78">
        <v>0</v>
      </c>
      <c r="K78" s="179" t="e">
        <f t="shared" si="1"/>
        <v>#DIV/0!</v>
      </c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>
        <v>0</v>
      </c>
      <c r="J79">
        <v>0</v>
      </c>
      <c r="K79" s="179" t="e">
        <f t="shared" si="1"/>
        <v>#DIV/0!</v>
      </c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>
        <v>0</v>
      </c>
      <c r="J80">
        <v>0</v>
      </c>
      <c r="K80" s="179" t="e">
        <f t="shared" si="1"/>
        <v>#DIV/0!</v>
      </c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>
        <v>0</v>
      </c>
      <c r="J81">
        <v>0</v>
      </c>
      <c r="K81" s="179" t="e">
        <f t="shared" si="1"/>
        <v>#DIV/0!</v>
      </c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>
        <v>0</v>
      </c>
      <c r="J82">
        <v>1</v>
      </c>
      <c r="K82" s="179">
        <f t="shared" si="1"/>
        <v>0</v>
      </c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>
        <v>0</v>
      </c>
      <c r="J83">
        <v>0</v>
      </c>
      <c r="K83" s="179" t="e">
        <f t="shared" si="1"/>
        <v>#DIV/0!</v>
      </c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>
        <v>0</v>
      </c>
      <c r="J84">
        <v>0</v>
      </c>
      <c r="K84" s="179" t="e">
        <f t="shared" si="1"/>
        <v>#DIV/0!</v>
      </c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>
        <v>0</v>
      </c>
      <c r="J85">
        <v>0</v>
      </c>
      <c r="K85" s="179" t="e">
        <f t="shared" si="1"/>
        <v>#DIV/0!</v>
      </c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>
        <v>0</v>
      </c>
      <c r="J86">
        <v>0</v>
      </c>
      <c r="K86" s="179" t="e">
        <f t="shared" si="1"/>
        <v>#DIV/0!</v>
      </c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>
        <v>0</v>
      </c>
      <c r="J87">
        <v>0</v>
      </c>
      <c r="K87" s="179" t="e">
        <f t="shared" si="1"/>
        <v>#DIV/0!</v>
      </c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>
        <v>0</v>
      </c>
      <c r="J88">
        <v>0</v>
      </c>
      <c r="K88" s="179" t="e">
        <f t="shared" si="1"/>
        <v>#DIV/0!</v>
      </c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>
        <v>3</v>
      </c>
      <c r="J89">
        <v>3</v>
      </c>
      <c r="K89" s="179">
        <f t="shared" si="1"/>
        <v>100</v>
      </c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>
        <v>0</v>
      </c>
      <c r="J90">
        <v>1</v>
      </c>
      <c r="K90" s="179">
        <f t="shared" si="1"/>
        <v>0</v>
      </c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>
        <v>0</v>
      </c>
      <c r="J91">
        <v>0</v>
      </c>
      <c r="K91" s="179" t="e">
        <f t="shared" si="1"/>
        <v>#DIV/0!</v>
      </c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>
        <v>0</v>
      </c>
      <c r="J92">
        <v>0</v>
      </c>
      <c r="K92" s="179" t="e">
        <f t="shared" si="1"/>
        <v>#DIV/0!</v>
      </c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>
        <v>0</v>
      </c>
      <c r="J93">
        <v>0</v>
      </c>
      <c r="K93" s="179" t="e">
        <f t="shared" si="1"/>
        <v>#DIV/0!</v>
      </c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>
        <v>0</v>
      </c>
      <c r="J94">
        <v>0</v>
      </c>
      <c r="K94" s="179" t="e">
        <f t="shared" si="1"/>
        <v>#DIV/0!</v>
      </c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>
        <v>0</v>
      </c>
      <c r="J95">
        <v>1</v>
      </c>
      <c r="K95" s="179">
        <f t="shared" si="1"/>
        <v>0</v>
      </c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>
        <v>1</v>
      </c>
      <c r="J96">
        <v>1</v>
      </c>
      <c r="K96" s="179">
        <f t="shared" si="1"/>
        <v>100</v>
      </c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>
        <v>0</v>
      </c>
      <c r="J97">
        <v>0</v>
      </c>
      <c r="K97" s="179" t="e">
        <f t="shared" si="1"/>
        <v>#DIV/0!</v>
      </c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>
        <v>0</v>
      </c>
      <c r="J98">
        <v>0</v>
      </c>
      <c r="K98" s="179" t="e">
        <f t="shared" si="1"/>
        <v>#DIV/0!</v>
      </c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>
        <v>0</v>
      </c>
      <c r="J99">
        <v>0</v>
      </c>
      <c r="K99" s="179" t="e">
        <f t="shared" si="1"/>
        <v>#DIV/0!</v>
      </c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>
        <v>2</v>
      </c>
      <c r="J100">
        <v>2</v>
      </c>
      <c r="K100" s="179">
        <f t="shared" si="1"/>
        <v>100</v>
      </c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>
        <v>0</v>
      </c>
      <c r="J101">
        <v>1</v>
      </c>
      <c r="K101" s="179">
        <f t="shared" si="1"/>
        <v>0</v>
      </c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>
        <v>0</v>
      </c>
      <c r="J102">
        <v>0</v>
      </c>
      <c r="K102" s="179" t="e">
        <f t="shared" si="1"/>
        <v>#DIV/0!</v>
      </c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>
        <v>0</v>
      </c>
      <c r="J103">
        <v>1</v>
      </c>
      <c r="K103" s="179">
        <f t="shared" si="1"/>
        <v>0</v>
      </c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>
        <v>0</v>
      </c>
      <c r="J104">
        <v>0</v>
      </c>
      <c r="K104" s="179" t="e">
        <f t="shared" si="1"/>
        <v>#DIV/0!</v>
      </c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>
        <v>0</v>
      </c>
      <c r="J105">
        <v>0</v>
      </c>
      <c r="K105" s="179" t="e">
        <f t="shared" si="1"/>
        <v>#DIV/0!</v>
      </c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>
        <v>0</v>
      </c>
      <c r="J106">
        <v>0</v>
      </c>
      <c r="K106" s="179" t="e">
        <f t="shared" si="1"/>
        <v>#DIV/0!</v>
      </c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>
        <v>0</v>
      </c>
      <c r="J107">
        <v>0</v>
      </c>
      <c r="K107" s="179" t="e">
        <f t="shared" si="1"/>
        <v>#DIV/0!</v>
      </c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>
        <v>0</v>
      </c>
      <c r="J108">
        <v>1</v>
      </c>
      <c r="K108" s="179">
        <f t="shared" si="1"/>
        <v>0</v>
      </c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>
        <v>0</v>
      </c>
      <c r="J109">
        <v>0</v>
      </c>
      <c r="K109" s="179" t="e">
        <f t="shared" si="1"/>
        <v>#DIV/0!</v>
      </c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>
        <v>0</v>
      </c>
      <c r="J110">
        <v>0</v>
      </c>
      <c r="K110" s="179" t="e">
        <f t="shared" si="1"/>
        <v>#DIV/0!</v>
      </c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>
        <v>0</v>
      </c>
      <c r="J111">
        <v>0</v>
      </c>
      <c r="K111" s="179" t="e">
        <f t="shared" si="1"/>
        <v>#DIV/0!</v>
      </c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>
        <v>11</v>
      </c>
      <c r="J112">
        <v>11</v>
      </c>
      <c r="K112" s="179">
        <f t="shared" si="1"/>
        <v>100</v>
      </c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>
        <v>0</v>
      </c>
      <c r="J113">
        <v>0</v>
      </c>
      <c r="K113" s="179" t="e">
        <f t="shared" si="1"/>
        <v>#DIV/0!</v>
      </c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>
        <v>0</v>
      </c>
      <c r="J114">
        <v>1</v>
      </c>
      <c r="K114" s="179">
        <f t="shared" si="1"/>
        <v>0</v>
      </c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>
        <v>0</v>
      </c>
      <c r="J115">
        <v>0</v>
      </c>
      <c r="K115" s="179" t="e">
        <f t="shared" si="1"/>
        <v>#DIV/0!</v>
      </c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>
        <v>0</v>
      </c>
      <c r="J116">
        <v>0</v>
      </c>
      <c r="K116" s="179" t="e">
        <f t="shared" si="1"/>
        <v>#DIV/0!</v>
      </c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>
        <v>0</v>
      </c>
      <c r="J117">
        <v>0</v>
      </c>
      <c r="K117" s="179" t="e">
        <f t="shared" si="1"/>
        <v>#DIV/0!</v>
      </c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>
        <v>0</v>
      </c>
      <c r="J118">
        <v>1</v>
      </c>
      <c r="K118" s="179">
        <f t="shared" si="1"/>
        <v>0</v>
      </c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>
        <v>0</v>
      </c>
      <c r="J119">
        <v>0</v>
      </c>
      <c r="K119" s="179" t="e">
        <f t="shared" si="1"/>
        <v>#DIV/0!</v>
      </c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>
        <v>0</v>
      </c>
      <c r="J120">
        <v>0</v>
      </c>
      <c r="K120" s="179" t="e">
        <f t="shared" si="1"/>
        <v>#DIV/0!</v>
      </c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>
        <v>1</v>
      </c>
      <c r="J121">
        <v>1</v>
      </c>
      <c r="K121" s="179">
        <f t="shared" si="1"/>
        <v>100</v>
      </c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>
        <v>0</v>
      </c>
      <c r="J122">
        <v>1</v>
      </c>
      <c r="K122" s="179">
        <f t="shared" si="1"/>
        <v>0</v>
      </c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>
        <v>2</v>
      </c>
      <c r="J123">
        <v>2</v>
      </c>
      <c r="K123" s="179">
        <f t="shared" si="1"/>
        <v>100</v>
      </c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>
        <v>0</v>
      </c>
      <c r="J124">
        <v>1</v>
      </c>
      <c r="K124" s="179">
        <f t="shared" si="1"/>
        <v>0</v>
      </c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>
        <v>0</v>
      </c>
      <c r="J125">
        <v>3</v>
      </c>
      <c r="K125" s="179">
        <f t="shared" si="1"/>
        <v>0</v>
      </c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>
        <v>0</v>
      </c>
      <c r="J126">
        <v>0</v>
      </c>
      <c r="K126" s="179" t="e">
        <f t="shared" si="1"/>
        <v>#DIV/0!</v>
      </c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>
        <v>1</v>
      </c>
      <c r="J127">
        <v>2</v>
      </c>
      <c r="K127" s="179">
        <f t="shared" si="1"/>
        <v>50</v>
      </c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>
        <v>0</v>
      </c>
      <c r="J128">
        <v>0</v>
      </c>
      <c r="K128" s="179" t="e">
        <f t="shared" si="1"/>
        <v>#DIV/0!</v>
      </c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>
        <v>0</v>
      </c>
      <c r="J129">
        <v>0</v>
      </c>
      <c r="K129" s="179" t="e">
        <f t="shared" si="1"/>
        <v>#DIV/0!</v>
      </c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>
        <v>1</v>
      </c>
      <c r="J130">
        <v>1</v>
      </c>
      <c r="K130" s="179">
        <f t="shared" si="1"/>
        <v>100</v>
      </c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>
        <v>0</v>
      </c>
      <c r="J131">
        <v>0</v>
      </c>
      <c r="K131" s="179" t="e">
        <f t="shared" si="1"/>
        <v>#DIV/0!</v>
      </c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>
        <v>0</v>
      </c>
      <c r="J132">
        <v>0</v>
      </c>
      <c r="K132" s="179" t="e">
        <f t="shared" si="1"/>
        <v>#DIV/0!</v>
      </c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>
        <v>0</v>
      </c>
      <c r="J133">
        <v>0</v>
      </c>
      <c r="K133" s="179" t="e">
        <f t="shared" ref="K133:K196" si="2">I133/J133*100</f>
        <v>#DIV/0!</v>
      </c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>
        <v>0</v>
      </c>
      <c r="J134">
        <v>1</v>
      </c>
      <c r="K134" s="179">
        <f t="shared" si="2"/>
        <v>0</v>
      </c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>
        <v>0</v>
      </c>
      <c r="J135">
        <v>0</v>
      </c>
      <c r="K135" s="179" t="e">
        <f t="shared" si="2"/>
        <v>#DIV/0!</v>
      </c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>
        <v>0</v>
      </c>
      <c r="J136">
        <v>0</v>
      </c>
      <c r="K136" s="179" t="e">
        <f t="shared" si="2"/>
        <v>#DIV/0!</v>
      </c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>
        <v>0</v>
      </c>
      <c r="J137">
        <v>0</v>
      </c>
      <c r="K137" s="179" t="e">
        <f t="shared" si="2"/>
        <v>#DIV/0!</v>
      </c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>
        <v>0</v>
      </c>
      <c r="J138">
        <v>0</v>
      </c>
      <c r="K138" s="179" t="e">
        <f t="shared" si="2"/>
        <v>#DIV/0!</v>
      </c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>
        <v>0</v>
      </c>
      <c r="J139">
        <v>0</v>
      </c>
      <c r="K139" s="179" t="e">
        <f t="shared" si="2"/>
        <v>#DIV/0!</v>
      </c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>
        <v>1</v>
      </c>
      <c r="J140">
        <v>1</v>
      </c>
      <c r="K140" s="179">
        <f t="shared" si="2"/>
        <v>100</v>
      </c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>
        <v>0</v>
      </c>
      <c r="J141">
        <v>0</v>
      </c>
      <c r="K141" s="179" t="e">
        <f t="shared" si="2"/>
        <v>#DIV/0!</v>
      </c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>
        <v>0</v>
      </c>
      <c r="J142">
        <v>1</v>
      </c>
      <c r="K142" s="179">
        <f t="shared" si="2"/>
        <v>0</v>
      </c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>
        <v>0</v>
      </c>
      <c r="J143">
        <v>0</v>
      </c>
      <c r="K143" s="179" t="e">
        <f t="shared" si="2"/>
        <v>#DIV/0!</v>
      </c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>
        <v>0</v>
      </c>
      <c r="J144">
        <v>0</v>
      </c>
      <c r="K144" s="179" t="e">
        <f t="shared" si="2"/>
        <v>#DIV/0!</v>
      </c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>
        <v>0</v>
      </c>
      <c r="J145">
        <v>0</v>
      </c>
      <c r="K145" s="179" t="e">
        <f t="shared" si="2"/>
        <v>#DIV/0!</v>
      </c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>
        <v>0</v>
      </c>
      <c r="J146">
        <v>2</v>
      </c>
      <c r="K146" s="179">
        <f t="shared" si="2"/>
        <v>0</v>
      </c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>
        <v>0</v>
      </c>
      <c r="J147">
        <v>0</v>
      </c>
      <c r="K147" s="179" t="e">
        <f t="shared" si="2"/>
        <v>#DIV/0!</v>
      </c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>
        <v>0</v>
      </c>
      <c r="J148">
        <v>2</v>
      </c>
      <c r="K148" s="179">
        <f t="shared" si="2"/>
        <v>0</v>
      </c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>
        <v>0</v>
      </c>
      <c r="J149">
        <v>0</v>
      </c>
      <c r="K149" s="179" t="e">
        <f t="shared" si="2"/>
        <v>#DIV/0!</v>
      </c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>
        <v>0</v>
      </c>
      <c r="J150">
        <v>0</v>
      </c>
      <c r="K150" s="179" t="e">
        <f t="shared" si="2"/>
        <v>#DIV/0!</v>
      </c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>
        <v>0</v>
      </c>
      <c r="J151">
        <v>0</v>
      </c>
      <c r="K151" s="179" t="e">
        <f t="shared" si="2"/>
        <v>#DIV/0!</v>
      </c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>
        <v>0</v>
      </c>
      <c r="J152">
        <v>1</v>
      </c>
      <c r="K152" s="179">
        <f t="shared" si="2"/>
        <v>0</v>
      </c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>
        <v>0</v>
      </c>
      <c r="J153">
        <v>1</v>
      </c>
      <c r="K153" s="179">
        <f t="shared" si="2"/>
        <v>0</v>
      </c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>
        <v>0</v>
      </c>
      <c r="J154">
        <v>1</v>
      </c>
      <c r="K154" s="179">
        <f t="shared" si="2"/>
        <v>0</v>
      </c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>
        <v>0</v>
      </c>
      <c r="J155">
        <v>0</v>
      </c>
      <c r="K155" s="179" t="e">
        <f t="shared" si="2"/>
        <v>#DIV/0!</v>
      </c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>
        <v>3</v>
      </c>
      <c r="J156">
        <v>5</v>
      </c>
      <c r="K156" s="179">
        <f t="shared" si="2"/>
        <v>60</v>
      </c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>
        <v>0</v>
      </c>
      <c r="J157">
        <v>0</v>
      </c>
      <c r="K157" s="179" t="e">
        <f t="shared" si="2"/>
        <v>#DIV/0!</v>
      </c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>
        <v>0</v>
      </c>
      <c r="J158">
        <v>0</v>
      </c>
      <c r="K158" s="179" t="e">
        <f t="shared" si="2"/>
        <v>#DIV/0!</v>
      </c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>
        <v>0</v>
      </c>
      <c r="J159">
        <v>0</v>
      </c>
      <c r="K159" s="179" t="e">
        <f t="shared" si="2"/>
        <v>#DIV/0!</v>
      </c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>
        <v>0</v>
      </c>
      <c r="J160">
        <v>1</v>
      </c>
      <c r="K160" s="179">
        <f t="shared" si="2"/>
        <v>0</v>
      </c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>
        <v>0</v>
      </c>
      <c r="J161">
        <v>0</v>
      </c>
      <c r="K161" s="179" t="e">
        <f t="shared" si="2"/>
        <v>#DIV/0!</v>
      </c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>
        <v>0</v>
      </c>
      <c r="J162">
        <v>0</v>
      </c>
      <c r="K162" s="179" t="e">
        <f t="shared" si="2"/>
        <v>#DIV/0!</v>
      </c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>
        <v>0</v>
      </c>
      <c r="J163">
        <v>1</v>
      </c>
      <c r="K163" s="179">
        <f t="shared" si="2"/>
        <v>0</v>
      </c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>
        <v>0</v>
      </c>
      <c r="J164">
        <v>1</v>
      </c>
      <c r="K164" s="179">
        <f t="shared" si="2"/>
        <v>0</v>
      </c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>
        <v>0</v>
      </c>
      <c r="J165">
        <v>0</v>
      </c>
      <c r="K165" s="179" t="e">
        <f t="shared" si="2"/>
        <v>#DIV/0!</v>
      </c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>
        <v>0</v>
      </c>
      <c r="J166">
        <v>0</v>
      </c>
      <c r="K166" s="179" t="e">
        <f t="shared" si="2"/>
        <v>#DIV/0!</v>
      </c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>
        <v>0</v>
      </c>
      <c r="J167">
        <v>0</v>
      </c>
      <c r="K167" s="179" t="e">
        <f t="shared" si="2"/>
        <v>#DIV/0!</v>
      </c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>
        <v>0</v>
      </c>
      <c r="J168">
        <v>0</v>
      </c>
      <c r="K168" s="179" t="e">
        <f t="shared" si="2"/>
        <v>#DIV/0!</v>
      </c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>
        <v>0</v>
      </c>
      <c r="J169">
        <v>0</v>
      </c>
      <c r="K169" s="179" t="e">
        <f t="shared" si="2"/>
        <v>#DIV/0!</v>
      </c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>
        <v>0</v>
      </c>
      <c r="J170">
        <v>0</v>
      </c>
      <c r="K170" s="179" t="e">
        <f t="shared" si="2"/>
        <v>#DIV/0!</v>
      </c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>
        <v>2</v>
      </c>
      <c r="J171">
        <v>2</v>
      </c>
      <c r="K171" s="179">
        <f t="shared" si="2"/>
        <v>100</v>
      </c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>
        <v>1</v>
      </c>
      <c r="J172">
        <v>1</v>
      </c>
      <c r="K172" s="179">
        <f t="shared" si="2"/>
        <v>100</v>
      </c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>
        <v>0</v>
      </c>
      <c r="J173">
        <v>0</v>
      </c>
      <c r="K173" s="179" t="e">
        <f t="shared" si="2"/>
        <v>#DIV/0!</v>
      </c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>
        <v>0</v>
      </c>
      <c r="J174">
        <v>0</v>
      </c>
      <c r="K174" s="179" t="e">
        <f t="shared" si="2"/>
        <v>#DIV/0!</v>
      </c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>
        <v>2</v>
      </c>
      <c r="J175">
        <v>2</v>
      </c>
      <c r="K175" s="179">
        <f t="shared" si="2"/>
        <v>100</v>
      </c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>
        <v>0</v>
      </c>
      <c r="J176">
        <v>0</v>
      </c>
      <c r="K176" s="179" t="e">
        <f t="shared" si="2"/>
        <v>#DIV/0!</v>
      </c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>
        <v>0</v>
      </c>
      <c r="J177">
        <v>0</v>
      </c>
      <c r="K177" s="179" t="e">
        <f t="shared" si="2"/>
        <v>#DIV/0!</v>
      </c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>
        <v>0</v>
      </c>
      <c r="J178">
        <v>0</v>
      </c>
      <c r="K178" s="179" t="e">
        <f t="shared" si="2"/>
        <v>#DIV/0!</v>
      </c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>
        <v>0</v>
      </c>
      <c r="J179">
        <v>0</v>
      </c>
      <c r="K179" s="179" t="e">
        <f t="shared" si="2"/>
        <v>#DIV/0!</v>
      </c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>
        <v>0</v>
      </c>
      <c r="J180">
        <v>0</v>
      </c>
      <c r="K180" s="179" t="e">
        <f t="shared" si="2"/>
        <v>#DIV/0!</v>
      </c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>
        <v>1</v>
      </c>
      <c r="J181">
        <v>2</v>
      </c>
      <c r="K181" s="179">
        <f t="shared" si="2"/>
        <v>50</v>
      </c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>
        <v>0</v>
      </c>
      <c r="J182">
        <v>0</v>
      </c>
      <c r="K182" s="179" t="e">
        <f t="shared" si="2"/>
        <v>#DIV/0!</v>
      </c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>
        <v>0</v>
      </c>
      <c r="J183">
        <v>0</v>
      </c>
      <c r="K183" s="179" t="e">
        <f t="shared" si="2"/>
        <v>#DIV/0!</v>
      </c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>
        <v>0</v>
      </c>
      <c r="J184">
        <v>1</v>
      </c>
      <c r="K184" s="179">
        <f t="shared" si="2"/>
        <v>0</v>
      </c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>
        <v>0</v>
      </c>
      <c r="J185">
        <v>0</v>
      </c>
      <c r="K185" s="179" t="e">
        <f t="shared" si="2"/>
        <v>#DIV/0!</v>
      </c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>
        <v>0</v>
      </c>
      <c r="J186">
        <v>0</v>
      </c>
      <c r="K186" s="179" t="e">
        <f t="shared" si="2"/>
        <v>#DIV/0!</v>
      </c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>
        <v>0</v>
      </c>
      <c r="J187">
        <v>0</v>
      </c>
      <c r="K187" s="179" t="e">
        <f t="shared" si="2"/>
        <v>#DIV/0!</v>
      </c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>
        <v>0</v>
      </c>
      <c r="J188">
        <v>0</v>
      </c>
      <c r="K188" s="179" t="e">
        <f t="shared" si="2"/>
        <v>#DIV/0!</v>
      </c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>
        <v>0</v>
      </c>
      <c r="J189">
        <v>1</v>
      </c>
      <c r="K189" s="179">
        <f t="shared" si="2"/>
        <v>0</v>
      </c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>
        <v>2</v>
      </c>
      <c r="J190">
        <v>2</v>
      </c>
      <c r="K190" s="179">
        <f t="shared" si="2"/>
        <v>100</v>
      </c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>
        <v>0</v>
      </c>
      <c r="J191">
        <v>1</v>
      </c>
      <c r="K191" s="179">
        <f t="shared" si="2"/>
        <v>0</v>
      </c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>
        <v>0</v>
      </c>
      <c r="J192">
        <v>0</v>
      </c>
      <c r="K192" s="179" t="e">
        <f t="shared" si="2"/>
        <v>#DIV/0!</v>
      </c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>
        <v>0</v>
      </c>
      <c r="J193">
        <v>0</v>
      </c>
      <c r="K193" s="179" t="e">
        <f t="shared" si="2"/>
        <v>#DIV/0!</v>
      </c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>
        <v>0</v>
      </c>
      <c r="J194">
        <v>2</v>
      </c>
      <c r="K194" s="179">
        <f t="shared" si="2"/>
        <v>0</v>
      </c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>
        <v>0</v>
      </c>
      <c r="J195">
        <v>0</v>
      </c>
      <c r="K195" s="179" t="e">
        <f t="shared" si="2"/>
        <v>#DIV/0!</v>
      </c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>
        <v>0</v>
      </c>
      <c r="J196">
        <v>0</v>
      </c>
      <c r="K196" s="179" t="e">
        <f t="shared" si="2"/>
        <v>#DIV/0!</v>
      </c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>
        <v>0</v>
      </c>
      <c r="J197">
        <v>0</v>
      </c>
      <c r="K197" s="179" t="e">
        <f t="shared" ref="K197:K260" si="3">I197/J197*100</f>
        <v>#DIV/0!</v>
      </c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>
        <v>0</v>
      </c>
      <c r="J198">
        <v>0</v>
      </c>
      <c r="K198" s="179" t="e">
        <f t="shared" si="3"/>
        <v>#DIV/0!</v>
      </c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>
        <v>0</v>
      </c>
      <c r="J199">
        <v>0</v>
      </c>
      <c r="K199" s="179" t="e">
        <f t="shared" si="3"/>
        <v>#DIV/0!</v>
      </c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>
        <v>0</v>
      </c>
      <c r="J200">
        <v>0</v>
      </c>
      <c r="K200" s="179" t="e">
        <f t="shared" si="3"/>
        <v>#DIV/0!</v>
      </c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>
        <v>0</v>
      </c>
      <c r="J201">
        <v>0</v>
      </c>
      <c r="K201" s="179" t="e">
        <f t="shared" si="3"/>
        <v>#DIV/0!</v>
      </c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>
        <v>1</v>
      </c>
      <c r="J202">
        <v>1</v>
      </c>
      <c r="K202" s="179">
        <f t="shared" si="3"/>
        <v>100</v>
      </c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>
        <v>0</v>
      </c>
      <c r="J203">
        <v>1</v>
      </c>
      <c r="K203" s="179">
        <f t="shared" si="3"/>
        <v>0</v>
      </c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>
        <v>0</v>
      </c>
      <c r="J204">
        <v>0</v>
      </c>
      <c r="K204" s="179" t="e">
        <f t="shared" si="3"/>
        <v>#DIV/0!</v>
      </c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>
        <v>0</v>
      </c>
      <c r="J205">
        <v>1</v>
      </c>
      <c r="K205" s="179">
        <f t="shared" si="3"/>
        <v>0</v>
      </c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>
        <v>0</v>
      </c>
      <c r="J206">
        <v>0</v>
      </c>
      <c r="K206" s="179" t="e">
        <f t="shared" si="3"/>
        <v>#DIV/0!</v>
      </c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>
        <v>0</v>
      </c>
      <c r="J207">
        <v>0</v>
      </c>
      <c r="K207" s="179" t="e">
        <f t="shared" si="3"/>
        <v>#DIV/0!</v>
      </c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>
        <v>0</v>
      </c>
      <c r="J208">
        <v>0</v>
      </c>
      <c r="K208" s="179" t="e">
        <f t="shared" si="3"/>
        <v>#DIV/0!</v>
      </c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>
        <v>0</v>
      </c>
      <c r="J209">
        <v>0</v>
      </c>
      <c r="K209" s="179" t="e">
        <f t="shared" si="3"/>
        <v>#DIV/0!</v>
      </c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>
        <v>0</v>
      </c>
      <c r="J210">
        <v>0</v>
      </c>
      <c r="K210" s="179" t="e">
        <f t="shared" si="3"/>
        <v>#DIV/0!</v>
      </c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>
        <v>1</v>
      </c>
      <c r="J211">
        <v>1</v>
      </c>
      <c r="K211" s="179">
        <f t="shared" si="3"/>
        <v>100</v>
      </c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>
        <v>0</v>
      </c>
      <c r="J212">
        <v>1</v>
      </c>
      <c r="K212" s="179">
        <f t="shared" si="3"/>
        <v>0</v>
      </c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>
        <v>0</v>
      </c>
      <c r="J213">
        <v>1</v>
      </c>
      <c r="K213" s="179">
        <f t="shared" si="3"/>
        <v>0</v>
      </c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>
        <v>0</v>
      </c>
      <c r="J214">
        <v>0</v>
      </c>
      <c r="K214" s="179" t="e">
        <f t="shared" si="3"/>
        <v>#DIV/0!</v>
      </c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>
        <v>1</v>
      </c>
      <c r="J215">
        <v>4</v>
      </c>
      <c r="K215" s="179">
        <f t="shared" si="3"/>
        <v>25</v>
      </c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>
        <v>4</v>
      </c>
      <c r="J216">
        <v>6</v>
      </c>
      <c r="K216" s="179">
        <f t="shared" si="3"/>
        <v>66.666666666666657</v>
      </c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>
        <v>0</v>
      </c>
      <c r="J217">
        <v>0</v>
      </c>
      <c r="K217" s="179" t="e">
        <f t="shared" si="3"/>
        <v>#DIV/0!</v>
      </c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>
        <v>0</v>
      </c>
      <c r="J218">
        <v>0</v>
      </c>
      <c r="K218" s="179" t="e">
        <f t="shared" si="3"/>
        <v>#DIV/0!</v>
      </c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>
        <v>0</v>
      </c>
      <c r="J219">
        <v>0</v>
      </c>
      <c r="K219" s="179" t="e">
        <f t="shared" si="3"/>
        <v>#DIV/0!</v>
      </c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>
        <v>0</v>
      </c>
      <c r="J220">
        <v>0</v>
      </c>
      <c r="K220" s="179" t="e">
        <f t="shared" si="3"/>
        <v>#DIV/0!</v>
      </c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>
        <v>0</v>
      </c>
      <c r="J221">
        <v>3</v>
      </c>
      <c r="K221" s="179">
        <f t="shared" si="3"/>
        <v>0</v>
      </c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>
        <v>0</v>
      </c>
      <c r="J222">
        <v>0</v>
      </c>
      <c r="K222" s="179" t="e">
        <f t="shared" si="3"/>
        <v>#DIV/0!</v>
      </c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>
        <v>0</v>
      </c>
      <c r="J223">
        <v>0</v>
      </c>
      <c r="K223" s="179" t="e">
        <f t="shared" si="3"/>
        <v>#DIV/0!</v>
      </c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>
        <v>0</v>
      </c>
      <c r="J224">
        <v>0</v>
      </c>
      <c r="K224" s="179" t="e">
        <f t="shared" si="3"/>
        <v>#DIV/0!</v>
      </c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>
        <v>0</v>
      </c>
      <c r="J225">
        <v>0</v>
      </c>
      <c r="K225" s="179" t="e">
        <f t="shared" si="3"/>
        <v>#DIV/0!</v>
      </c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>
        <v>0</v>
      </c>
      <c r="J226">
        <v>0</v>
      </c>
      <c r="K226" s="179" t="e">
        <f t="shared" si="3"/>
        <v>#DIV/0!</v>
      </c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>
        <v>0</v>
      </c>
      <c r="J227">
        <v>0</v>
      </c>
      <c r="K227" s="179" t="e">
        <f t="shared" si="3"/>
        <v>#DIV/0!</v>
      </c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>
        <v>0</v>
      </c>
      <c r="J228">
        <v>0</v>
      </c>
      <c r="K228" s="179" t="e">
        <f t="shared" si="3"/>
        <v>#DIV/0!</v>
      </c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>
        <v>0</v>
      </c>
      <c r="J229">
        <v>1</v>
      </c>
      <c r="K229" s="179">
        <f t="shared" si="3"/>
        <v>0</v>
      </c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>
        <v>0</v>
      </c>
      <c r="J230">
        <v>0</v>
      </c>
      <c r="K230" s="179" t="e">
        <f t="shared" si="3"/>
        <v>#DIV/0!</v>
      </c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>
        <v>0</v>
      </c>
      <c r="J231">
        <v>0</v>
      </c>
      <c r="K231" s="179" t="e">
        <f t="shared" si="3"/>
        <v>#DIV/0!</v>
      </c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>
        <v>0</v>
      </c>
      <c r="J232">
        <v>1</v>
      </c>
      <c r="K232" s="179">
        <f t="shared" si="3"/>
        <v>0</v>
      </c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>
        <v>0</v>
      </c>
      <c r="J233">
        <v>1</v>
      </c>
      <c r="K233" s="179">
        <f t="shared" si="3"/>
        <v>0</v>
      </c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>
        <v>0</v>
      </c>
      <c r="J234">
        <v>0</v>
      </c>
      <c r="K234" s="179" t="e">
        <f t="shared" si="3"/>
        <v>#DIV/0!</v>
      </c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>
        <v>0</v>
      </c>
      <c r="J235">
        <v>1</v>
      </c>
      <c r="K235" s="179">
        <f t="shared" si="3"/>
        <v>0</v>
      </c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>
        <v>0</v>
      </c>
      <c r="J236">
        <v>1</v>
      </c>
      <c r="K236" s="179">
        <f t="shared" si="3"/>
        <v>0</v>
      </c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>
        <v>0</v>
      </c>
      <c r="J237">
        <v>0</v>
      </c>
      <c r="K237" s="179" t="e">
        <f t="shared" si="3"/>
        <v>#DIV/0!</v>
      </c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>
        <v>0</v>
      </c>
      <c r="J238">
        <v>0</v>
      </c>
      <c r="K238" s="179" t="e">
        <f t="shared" si="3"/>
        <v>#DIV/0!</v>
      </c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>
        <v>3</v>
      </c>
      <c r="J239">
        <v>3</v>
      </c>
      <c r="K239" s="179">
        <f t="shared" si="3"/>
        <v>100</v>
      </c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>
        <v>0</v>
      </c>
      <c r="J240">
        <v>0</v>
      </c>
      <c r="K240" s="179" t="e">
        <f t="shared" si="3"/>
        <v>#DIV/0!</v>
      </c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>
        <v>0</v>
      </c>
      <c r="J241">
        <v>0</v>
      </c>
      <c r="K241" s="179" t="e">
        <f t="shared" si="3"/>
        <v>#DIV/0!</v>
      </c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>
        <v>0</v>
      </c>
      <c r="J242">
        <v>0</v>
      </c>
      <c r="K242" s="179" t="e">
        <f t="shared" si="3"/>
        <v>#DIV/0!</v>
      </c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>
        <v>0</v>
      </c>
      <c r="J243">
        <v>0</v>
      </c>
      <c r="K243" s="179" t="e">
        <f t="shared" si="3"/>
        <v>#DIV/0!</v>
      </c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>
        <v>1</v>
      </c>
      <c r="J244">
        <v>1</v>
      </c>
      <c r="K244" s="179">
        <f t="shared" si="3"/>
        <v>100</v>
      </c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>
        <v>0</v>
      </c>
      <c r="J245">
        <v>0</v>
      </c>
      <c r="K245" s="179" t="e">
        <f t="shared" si="3"/>
        <v>#DIV/0!</v>
      </c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>
        <v>0</v>
      </c>
      <c r="J246">
        <v>0</v>
      </c>
      <c r="K246" s="179" t="e">
        <f t="shared" si="3"/>
        <v>#DIV/0!</v>
      </c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>
        <v>0</v>
      </c>
      <c r="J247">
        <v>0</v>
      </c>
      <c r="K247" s="179" t="e">
        <f t="shared" si="3"/>
        <v>#DIV/0!</v>
      </c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>
        <v>0</v>
      </c>
      <c r="J248">
        <v>0</v>
      </c>
      <c r="K248" s="179" t="e">
        <f t="shared" si="3"/>
        <v>#DIV/0!</v>
      </c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>
        <v>0</v>
      </c>
      <c r="J249">
        <v>0</v>
      </c>
      <c r="K249" s="179" t="e">
        <f t="shared" si="3"/>
        <v>#DIV/0!</v>
      </c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>
        <v>0</v>
      </c>
      <c r="J250">
        <v>0</v>
      </c>
      <c r="K250" s="179" t="e">
        <f t="shared" si="3"/>
        <v>#DIV/0!</v>
      </c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>
        <v>0</v>
      </c>
      <c r="J251">
        <v>0</v>
      </c>
      <c r="K251" s="179" t="e">
        <f t="shared" si="3"/>
        <v>#DIV/0!</v>
      </c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>
        <v>0</v>
      </c>
      <c r="J252">
        <v>0</v>
      </c>
      <c r="K252" s="179" t="e">
        <f t="shared" si="3"/>
        <v>#DIV/0!</v>
      </c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>
        <v>0</v>
      </c>
      <c r="J253">
        <v>0</v>
      </c>
      <c r="K253" s="179" t="e">
        <f t="shared" si="3"/>
        <v>#DIV/0!</v>
      </c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>
        <v>0</v>
      </c>
      <c r="J254">
        <v>0</v>
      </c>
      <c r="K254" s="179" t="e">
        <f t="shared" si="3"/>
        <v>#DIV/0!</v>
      </c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>
        <v>0</v>
      </c>
      <c r="J255">
        <v>0</v>
      </c>
      <c r="K255" s="179" t="e">
        <f t="shared" si="3"/>
        <v>#DIV/0!</v>
      </c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>
        <v>0</v>
      </c>
      <c r="J256">
        <v>3</v>
      </c>
      <c r="K256" s="179">
        <f t="shared" si="3"/>
        <v>0</v>
      </c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>
        <v>0</v>
      </c>
      <c r="J257">
        <v>0</v>
      </c>
      <c r="K257" s="179" t="e">
        <f t="shared" si="3"/>
        <v>#DIV/0!</v>
      </c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>
        <v>1</v>
      </c>
      <c r="J258">
        <v>1</v>
      </c>
      <c r="K258" s="179">
        <f t="shared" si="3"/>
        <v>100</v>
      </c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>
        <v>1</v>
      </c>
      <c r="J259">
        <v>2</v>
      </c>
      <c r="K259" s="179">
        <f t="shared" si="3"/>
        <v>50</v>
      </c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>
        <v>0</v>
      </c>
      <c r="J260">
        <v>1</v>
      </c>
      <c r="K260" s="179">
        <f t="shared" si="3"/>
        <v>0</v>
      </c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>
        <v>0</v>
      </c>
      <c r="J261">
        <v>1</v>
      </c>
      <c r="K261" s="179">
        <f t="shared" ref="K261:K324" si="4">I261/J261*100</f>
        <v>0</v>
      </c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>
        <v>1</v>
      </c>
      <c r="J262">
        <v>2</v>
      </c>
      <c r="K262" s="179">
        <f t="shared" si="4"/>
        <v>50</v>
      </c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>
        <v>0</v>
      </c>
      <c r="J263">
        <v>0</v>
      </c>
      <c r="K263" s="179" t="e">
        <f t="shared" si="4"/>
        <v>#DIV/0!</v>
      </c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>
        <v>0</v>
      </c>
      <c r="J264">
        <v>1</v>
      </c>
      <c r="K264" s="179">
        <f t="shared" si="4"/>
        <v>0</v>
      </c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>
        <v>0</v>
      </c>
      <c r="J265">
        <v>0</v>
      </c>
      <c r="K265" s="179" t="e">
        <f t="shared" si="4"/>
        <v>#DIV/0!</v>
      </c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>
        <v>0</v>
      </c>
      <c r="J266">
        <v>0</v>
      </c>
      <c r="K266" s="179" t="e">
        <f t="shared" si="4"/>
        <v>#DIV/0!</v>
      </c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>
        <v>0</v>
      </c>
      <c r="J267">
        <v>0</v>
      </c>
      <c r="K267" s="179" t="e">
        <f t="shared" si="4"/>
        <v>#DIV/0!</v>
      </c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>
        <v>0</v>
      </c>
      <c r="J268">
        <v>0</v>
      </c>
      <c r="K268" s="179" t="e">
        <f t="shared" si="4"/>
        <v>#DIV/0!</v>
      </c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>
        <v>0</v>
      </c>
      <c r="J269">
        <v>1</v>
      </c>
      <c r="K269" s="179">
        <f t="shared" si="4"/>
        <v>0</v>
      </c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>
        <v>0</v>
      </c>
      <c r="J270">
        <v>0</v>
      </c>
      <c r="K270" s="179" t="e">
        <f t="shared" si="4"/>
        <v>#DIV/0!</v>
      </c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>
        <v>0</v>
      </c>
      <c r="J271">
        <v>2</v>
      </c>
      <c r="K271" s="179">
        <f t="shared" si="4"/>
        <v>0</v>
      </c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>
        <v>0</v>
      </c>
      <c r="J272">
        <v>0</v>
      </c>
      <c r="K272" s="179" t="e">
        <f t="shared" si="4"/>
        <v>#DIV/0!</v>
      </c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>
        <v>0</v>
      </c>
      <c r="J273">
        <v>0</v>
      </c>
      <c r="K273" s="179" t="e">
        <f t="shared" si="4"/>
        <v>#DIV/0!</v>
      </c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>
        <v>0</v>
      </c>
      <c r="J274">
        <v>0</v>
      </c>
      <c r="K274" s="179" t="e">
        <f t="shared" si="4"/>
        <v>#DIV/0!</v>
      </c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>
        <v>0</v>
      </c>
      <c r="J275">
        <v>0</v>
      </c>
      <c r="K275" s="179" t="e">
        <f t="shared" si="4"/>
        <v>#DIV/0!</v>
      </c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>
        <v>0</v>
      </c>
      <c r="J276">
        <v>2</v>
      </c>
      <c r="K276" s="179">
        <f t="shared" si="4"/>
        <v>0</v>
      </c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>
        <v>0</v>
      </c>
      <c r="J277">
        <v>1</v>
      </c>
      <c r="K277" s="179">
        <f t="shared" si="4"/>
        <v>0</v>
      </c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>
        <v>0</v>
      </c>
      <c r="J278">
        <v>1</v>
      </c>
      <c r="K278" s="179">
        <f t="shared" si="4"/>
        <v>0</v>
      </c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>
        <v>0</v>
      </c>
      <c r="J279">
        <v>0</v>
      </c>
      <c r="K279" s="179" t="e">
        <f t="shared" si="4"/>
        <v>#DIV/0!</v>
      </c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>
        <v>1</v>
      </c>
      <c r="J280">
        <v>1</v>
      </c>
      <c r="K280" s="179">
        <f t="shared" si="4"/>
        <v>100</v>
      </c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>
        <v>3</v>
      </c>
      <c r="J281">
        <v>4</v>
      </c>
      <c r="K281" s="179">
        <f t="shared" si="4"/>
        <v>75</v>
      </c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>
        <v>0</v>
      </c>
      <c r="J282">
        <v>0</v>
      </c>
      <c r="K282" s="179" t="e">
        <f t="shared" si="4"/>
        <v>#DIV/0!</v>
      </c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>
        <v>0</v>
      </c>
      <c r="J283">
        <v>0</v>
      </c>
      <c r="K283" s="179" t="e">
        <f t="shared" si="4"/>
        <v>#DIV/0!</v>
      </c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>
        <v>0</v>
      </c>
      <c r="J284">
        <v>1</v>
      </c>
      <c r="K284" s="179">
        <f t="shared" si="4"/>
        <v>0</v>
      </c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>
        <v>0</v>
      </c>
      <c r="J285">
        <v>1</v>
      </c>
      <c r="K285" s="179">
        <f t="shared" si="4"/>
        <v>0</v>
      </c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>
        <v>0</v>
      </c>
      <c r="J286">
        <v>0</v>
      </c>
      <c r="K286" s="179" t="e">
        <f t="shared" si="4"/>
        <v>#DIV/0!</v>
      </c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>
        <v>0</v>
      </c>
      <c r="J287">
        <v>1</v>
      </c>
      <c r="K287" s="179">
        <f t="shared" si="4"/>
        <v>0</v>
      </c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>
        <v>0</v>
      </c>
      <c r="J288">
        <v>0</v>
      </c>
      <c r="K288" s="179" t="e">
        <f t="shared" si="4"/>
        <v>#DIV/0!</v>
      </c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>
        <v>0</v>
      </c>
      <c r="J289">
        <v>0</v>
      </c>
      <c r="K289" s="179" t="e">
        <f t="shared" si="4"/>
        <v>#DIV/0!</v>
      </c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>
        <v>0</v>
      </c>
      <c r="J290">
        <v>1</v>
      </c>
      <c r="K290" s="179">
        <f t="shared" si="4"/>
        <v>0</v>
      </c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>
        <v>0</v>
      </c>
      <c r="J291">
        <v>0</v>
      </c>
      <c r="K291" s="179" t="e">
        <f t="shared" si="4"/>
        <v>#DIV/0!</v>
      </c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>
        <v>0</v>
      </c>
      <c r="J292">
        <v>0</v>
      </c>
      <c r="K292" s="179" t="e">
        <f t="shared" si="4"/>
        <v>#DIV/0!</v>
      </c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>
        <v>0</v>
      </c>
      <c r="J293">
        <v>0</v>
      </c>
      <c r="K293" s="179" t="e">
        <f t="shared" si="4"/>
        <v>#DIV/0!</v>
      </c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>
        <v>0</v>
      </c>
      <c r="J294">
        <v>0</v>
      </c>
      <c r="K294" s="179" t="e">
        <f t="shared" si="4"/>
        <v>#DIV/0!</v>
      </c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>
        <v>0</v>
      </c>
      <c r="J295">
        <v>0</v>
      </c>
      <c r="K295" s="179" t="e">
        <f t="shared" si="4"/>
        <v>#DIV/0!</v>
      </c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>
        <v>0</v>
      </c>
      <c r="J296">
        <v>0</v>
      </c>
      <c r="K296" s="179" t="e">
        <f t="shared" si="4"/>
        <v>#DIV/0!</v>
      </c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>
        <v>3</v>
      </c>
      <c r="J297">
        <v>3</v>
      </c>
      <c r="K297" s="179">
        <f t="shared" si="4"/>
        <v>100</v>
      </c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>
        <v>0</v>
      </c>
      <c r="J298">
        <v>1</v>
      </c>
      <c r="K298" s="179">
        <f t="shared" si="4"/>
        <v>0</v>
      </c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>
        <v>0</v>
      </c>
      <c r="J299">
        <v>0</v>
      </c>
      <c r="K299" s="179" t="e">
        <f t="shared" si="4"/>
        <v>#DIV/0!</v>
      </c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>
        <v>0</v>
      </c>
      <c r="J300">
        <v>1</v>
      </c>
      <c r="K300" s="179">
        <f t="shared" si="4"/>
        <v>0</v>
      </c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>
        <v>0</v>
      </c>
      <c r="J301">
        <v>0</v>
      </c>
      <c r="K301" s="179" t="e">
        <f t="shared" si="4"/>
        <v>#DIV/0!</v>
      </c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>
        <v>0</v>
      </c>
      <c r="J302">
        <v>1</v>
      </c>
      <c r="K302" s="179">
        <f t="shared" si="4"/>
        <v>0</v>
      </c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>
        <v>0</v>
      </c>
      <c r="J303">
        <v>0</v>
      </c>
      <c r="K303" s="179" t="e">
        <f t="shared" si="4"/>
        <v>#DIV/0!</v>
      </c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>
        <v>0</v>
      </c>
      <c r="J304">
        <v>0</v>
      </c>
      <c r="K304" s="179" t="e">
        <f t="shared" si="4"/>
        <v>#DIV/0!</v>
      </c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>
        <v>1</v>
      </c>
      <c r="J305">
        <v>2</v>
      </c>
      <c r="K305" s="179">
        <f t="shared" si="4"/>
        <v>50</v>
      </c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>
        <v>0</v>
      </c>
      <c r="J306">
        <v>0</v>
      </c>
      <c r="K306" s="179" t="e">
        <f t="shared" si="4"/>
        <v>#DIV/0!</v>
      </c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>
        <v>1</v>
      </c>
      <c r="J307">
        <v>2</v>
      </c>
      <c r="K307" s="179">
        <f t="shared" si="4"/>
        <v>50</v>
      </c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>
        <v>0</v>
      </c>
      <c r="J308">
        <v>0</v>
      </c>
      <c r="K308" s="179" t="e">
        <f t="shared" si="4"/>
        <v>#DIV/0!</v>
      </c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>
        <v>0</v>
      </c>
      <c r="J309">
        <v>3</v>
      </c>
      <c r="K309" s="179">
        <f t="shared" si="4"/>
        <v>0</v>
      </c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>
        <v>0</v>
      </c>
      <c r="J310">
        <v>1</v>
      </c>
      <c r="K310" s="179">
        <f t="shared" si="4"/>
        <v>0</v>
      </c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>
        <v>0</v>
      </c>
      <c r="J311">
        <v>0</v>
      </c>
      <c r="K311" s="179" t="e">
        <f t="shared" si="4"/>
        <v>#DIV/0!</v>
      </c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>
        <v>1</v>
      </c>
      <c r="J312">
        <v>1</v>
      </c>
      <c r="K312" s="179">
        <f t="shared" si="4"/>
        <v>100</v>
      </c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>
        <v>0</v>
      </c>
      <c r="J313">
        <v>1</v>
      </c>
      <c r="K313" s="179">
        <f t="shared" si="4"/>
        <v>0</v>
      </c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>
        <v>0</v>
      </c>
      <c r="J314">
        <v>0</v>
      </c>
      <c r="K314" s="179" t="e">
        <f t="shared" si="4"/>
        <v>#DIV/0!</v>
      </c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>
        <v>0</v>
      </c>
      <c r="J315">
        <v>0</v>
      </c>
      <c r="K315" s="179" t="e">
        <f t="shared" si="4"/>
        <v>#DIV/0!</v>
      </c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>
        <v>0</v>
      </c>
      <c r="J316">
        <v>0</v>
      </c>
      <c r="K316" s="179" t="e">
        <f t="shared" si="4"/>
        <v>#DIV/0!</v>
      </c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>
        <v>0</v>
      </c>
      <c r="J317">
        <v>0</v>
      </c>
      <c r="K317" s="179" t="e">
        <f t="shared" si="4"/>
        <v>#DIV/0!</v>
      </c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>
        <v>0</v>
      </c>
      <c r="J318">
        <v>0</v>
      </c>
      <c r="K318" s="179" t="e">
        <f t="shared" si="4"/>
        <v>#DIV/0!</v>
      </c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>
        <v>0</v>
      </c>
      <c r="J319">
        <v>0</v>
      </c>
      <c r="K319" s="179" t="e">
        <f t="shared" si="4"/>
        <v>#DIV/0!</v>
      </c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>
        <v>0</v>
      </c>
      <c r="J320">
        <v>0</v>
      </c>
      <c r="K320" s="179" t="e">
        <f t="shared" si="4"/>
        <v>#DIV/0!</v>
      </c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>
        <v>0</v>
      </c>
      <c r="J321">
        <v>0</v>
      </c>
      <c r="K321" s="179" t="e">
        <f t="shared" si="4"/>
        <v>#DIV/0!</v>
      </c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>
        <v>0</v>
      </c>
      <c r="J322">
        <v>0</v>
      </c>
      <c r="K322" s="179" t="e">
        <f t="shared" si="4"/>
        <v>#DIV/0!</v>
      </c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>
        <v>1</v>
      </c>
      <c r="J323">
        <v>1</v>
      </c>
      <c r="K323" s="179">
        <f t="shared" si="4"/>
        <v>100</v>
      </c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>
        <v>1</v>
      </c>
      <c r="J324">
        <v>1</v>
      </c>
      <c r="K324" s="179">
        <f t="shared" si="4"/>
        <v>100</v>
      </c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>
        <v>0</v>
      </c>
      <c r="J325">
        <v>0</v>
      </c>
      <c r="K325" s="179" t="e">
        <f t="shared" ref="K325:K388" si="5">I325/J325*100</f>
        <v>#DIV/0!</v>
      </c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>
        <v>0</v>
      </c>
      <c r="J326">
        <v>0</v>
      </c>
      <c r="K326" s="179" t="e">
        <f t="shared" si="5"/>
        <v>#DIV/0!</v>
      </c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>
        <v>1</v>
      </c>
      <c r="J327">
        <v>1</v>
      </c>
      <c r="K327" s="179">
        <f t="shared" si="5"/>
        <v>100</v>
      </c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>
        <v>0</v>
      </c>
      <c r="J328">
        <v>0</v>
      </c>
      <c r="K328" s="179" t="e">
        <f t="shared" si="5"/>
        <v>#DIV/0!</v>
      </c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>
        <v>0</v>
      </c>
      <c r="J329">
        <v>0</v>
      </c>
      <c r="K329" s="179" t="e">
        <f t="shared" si="5"/>
        <v>#DIV/0!</v>
      </c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>
        <v>0</v>
      </c>
      <c r="J330">
        <v>3</v>
      </c>
      <c r="K330" s="179">
        <f t="shared" si="5"/>
        <v>0</v>
      </c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>
        <v>0</v>
      </c>
      <c r="J331">
        <v>0</v>
      </c>
      <c r="K331" s="179" t="e">
        <f t="shared" si="5"/>
        <v>#DIV/0!</v>
      </c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>
        <v>0</v>
      </c>
      <c r="J332">
        <v>2</v>
      </c>
      <c r="K332" s="179">
        <f t="shared" si="5"/>
        <v>0</v>
      </c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>
        <v>0</v>
      </c>
      <c r="J333">
        <v>1</v>
      </c>
      <c r="K333" s="179">
        <f t="shared" si="5"/>
        <v>0</v>
      </c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>
        <v>1</v>
      </c>
      <c r="J334">
        <v>3</v>
      </c>
      <c r="K334" s="179">
        <f t="shared" si="5"/>
        <v>33.333333333333329</v>
      </c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>
        <v>0</v>
      </c>
      <c r="J335">
        <v>0</v>
      </c>
      <c r="K335" s="179" t="e">
        <f t="shared" si="5"/>
        <v>#DIV/0!</v>
      </c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>
        <v>0</v>
      </c>
      <c r="J336">
        <v>0</v>
      </c>
      <c r="K336" s="179" t="e">
        <f t="shared" si="5"/>
        <v>#DIV/0!</v>
      </c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>
        <v>0</v>
      </c>
      <c r="J337">
        <v>0</v>
      </c>
      <c r="K337" s="179" t="e">
        <f t="shared" si="5"/>
        <v>#DIV/0!</v>
      </c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>
        <v>0</v>
      </c>
      <c r="J338">
        <v>0</v>
      </c>
      <c r="K338" s="179" t="e">
        <f t="shared" si="5"/>
        <v>#DIV/0!</v>
      </c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>
        <v>0</v>
      </c>
      <c r="J339">
        <v>0</v>
      </c>
      <c r="K339" s="179" t="e">
        <f t="shared" si="5"/>
        <v>#DIV/0!</v>
      </c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>
        <v>0</v>
      </c>
      <c r="J340">
        <v>0</v>
      </c>
      <c r="K340" s="179" t="e">
        <f t="shared" si="5"/>
        <v>#DIV/0!</v>
      </c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>
        <v>0</v>
      </c>
      <c r="J341">
        <v>0</v>
      </c>
      <c r="K341" s="179" t="e">
        <f t="shared" si="5"/>
        <v>#DIV/0!</v>
      </c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>
        <v>0</v>
      </c>
      <c r="J342">
        <v>0</v>
      </c>
      <c r="K342" s="179" t="e">
        <f t="shared" si="5"/>
        <v>#DIV/0!</v>
      </c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>
        <v>0</v>
      </c>
      <c r="J343">
        <v>0</v>
      </c>
      <c r="K343" s="179" t="e">
        <f t="shared" si="5"/>
        <v>#DIV/0!</v>
      </c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>
        <v>1</v>
      </c>
      <c r="J344">
        <v>1</v>
      </c>
      <c r="K344" s="179">
        <f t="shared" si="5"/>
        <v>100</v>
      </c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>
        <v>0</v>
      </c>
      <c r="J345">
        <v>0</v>
      </c>
      <c r="K345" s="179" t="e">
        <f t="shared" si="5"/>
        <v>#DIV/0!</v>
      </c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>
        <v>0</v>
      </c>
      <c r="J346">
        <v>3</v>
      </c>
      <c r="K346" s="179">
        <f t="shared" si="5"/>
        <v>0</v>
      </c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>
        <v>0</v>
      </c>
      <c r="J347">
        <v>1</v>
      </c>
      <c r="K347" s="179">
        <f t="shared" si="5"/>
        <v>0</v>
      </c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>
        <v>0</v>
      </c>
      <c r="J348">
        <v>2</v>
      </c>
      <c r="K348" s="179">
        <f t="shared" si="5"/>
        <v>0</v>
      </c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>
        <v>0</v>
      </c>
      <c r="J349">
        <v>2</v>
      </c>
      <c r="K349" s="179">
        <f t="shared" si="5"/>
        <v>0</v>
      </c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>
        <v>0</v>
      </c>
      <c r="J350">
        <v>0</v>
      </c>
      <c r="K350" s="179" t="e">
        <f t="shared" si="5"/>
        <v>#DIV/0!</v>
      </c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>
        <v>0</v>
      </c>
      <c r="J351">
        <v>0</v>
      </c>
      <c r="K351" s="179" t="e">
        <f t="shared" si="5"/>
        <v>#DIV/0!</v>
      </c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>
        <v>0</v>
      </c>
      <c r="J352">
        <v>0</v>
      </c>
      <c r="K352" s="179" t="e">
        <f t="shared" si="5"/>
        <v>#DIV/0!</v>
      </c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>
        <v>0</v>
      </c>
      <c r="J353">
        <v>0</v>
      </c>
      <c r="K353" s="179" t="e">
        <f t="shared" si="5"/>
        <v>#DIV/0!</v>
      </c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>
        <v>0</v>
      </c>
      <c r="J354">
        <v>1</v>
      </c>
      <c r="K354" s="179">
        <f t="shared" si="5"/>
        <v>0</v>
      </c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>
        <v>0</v>
      </c>
      <c r="J355">
        <v>0</v>
      </c>
      <c r="K355" s="179" t="e">
        <f t="shared" si="5"/>
        <v>#DIV/0!</v>
      </c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>
        <v>0</v>
      </c>
      <c r="J356">
        <v>0</v>
      </c>
      <c r="K356" s="179" t="e">
        <f t="shared" si="5"/>
        <v>#DIV/0!</v>
      </c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>
        <v>0</v>
      </c>
      <c r="J357">
        <v>0</v>
      </c>
      <c r="K357" s="179" t="e">
        <f t="shared" si="5"/>
        <v>#DIV/0!</v>
      </c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>
        <v>0</v>
      </c>
      <c r="J358">
        <v>0</v>
      </c>
      <c r="K358" s="179" t="e">
        <f t="shared" si="5"/>
        <v>#DIV/0!</v>
      </c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>
        <v>0</v>
      </c>
      <c r="J359">
        <v>1</v>
      </c>
      <c r="K359" s="179">
        <f t="shared" si="5"/>
        <v>0</v>
      </c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>
        <v>0</v>
      </c>
      <c r="J360">
        <v>1</v>
      </c>
      <c r="K360" s="179">
        <f t="shared" si="5"/>
        <v>0</v>
      </c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>
        <v>0</v>
      </c>
      <c r="J361">
        <v>0</v>
      </c>
      <c r="K361" s="179" t="e">
        <f t="shared" si="5"/>
        <v>#DIV/0!</v>
      </c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>
        <v>0</v>
      </c>
      <c r="J362">
        <v>0</v>
      </c>
      <c r="K362" s="179" t="e">
        <f t="shared" si="5"/>
        <v>#DIV/0!</v>
      </c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>
        <v>0</v>
      </c>
      <c r="J363">
        <v>0</v>
      </c>
      <c r="K363" s="179" t="e">
        <f t="shared" si="5"/>
        <v>#DIV/0!</v>
      </c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>
        <v>0</v>
      </c>
      <c r="J364">
        <v>0</v>
      </c>
      <c r="K364" s="179" t="e">
        <f t="shared" si="5"/>
        <v>#DIV/0!</v>
      </c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>
        <v>0</v>
      </c>
      <c r="J365">
        <v>0</v>
      </c>
      <c r="K365" s="179" t="e">
        <f t="shared" si="5"/>
        <v>#DIV/0!</v>
      </c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>
        <v>0</v>
      </c>
      <c r="J366">
        <v>0</v>
      </c>
      <c r="K366" s="179" t="e">
        <f t="shared" si="5"/>
        <v>#DIV/0!</v>
      </c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>
        <v>0</v>
      </c>
      <c r="J367">
        <v>0</v>
      </c>
      <c r="K367" s="179" t="e">
        <f t="shared" si="5"/>
        <v>#DIV/0!</v>
      </c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>
        <v>0</v>
      </c>
      <c r="J368">
        <v>0</v>
      </c>
      <c r="K368" s="179" t="e">
        <f t="shared" si="5"/>
        <v>#DIV/0!</v>
      </c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>
        <v>0</v>
      </c>
      <c r="J369">
        <v>0</v>
      </c>
      <c r="K369" s="179" t="e">
        <f t="shared" si="5"/>
        <v>#DIV/0!</v>
      </c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>
        <v>0</v>
      </c>
      <c r="J370">
        <v>0</v>
      </c>
      <c r="K370" s="179" t="e">
        <f t="shared" si="5"/>
        <v>#DIV/0!</v>
      </c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>
        <v>0</v>
      </c>
      <c r="J371">
        <v>0</v>
      </c>
      <c r="K371" s="179" t="e">
        <f t="shared" si="5"/>
        <v>#DIV/0!</v>
      </c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>
        <v>0</v>
      </c>
      <c r="J372">
        <v>0</v>
      </c>
      <c r="K372" s="179" t="e">
        <f t="shared" si="5"/>
        <v>#DIV/0!</v>
      </c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>
        <v>0</v>
      </c>
      <c r="J373">
        <v>0</v>
      </c>
      <c r="K373" s="179" t="e">
        <f t="shared" si="5"/>
        <v>#DIV/0!</v>
      </c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>
        <v>0</v>
      </c>
      <c r="J374">
        <v>0</v>
      </c>
      <c r="K374" s="179" t="e">
        <f t="shared" si="5"/>
        <v>#DIV/0!</v>
      </c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>
        <v>0</v>
      </c>
      <c r="J375">
        <v>0</v>
      </c>
      <c r="K375" s="179" t="e">
        <f t="shared" si="5"/>
        <v>#DIV/0!</v>
      </c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>
        <v>0</v>
      </c>
      <c r="J376">
        <v>0</v>
      </c>
      <c r="K376" s="179" t="e">
        <f t="shared" si="5"/>
        <v>#DIV/0!</v>
      </c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>
        <v>0</v>
      </c>
      <c r="J377">
        <v>0</v>
      </c>
      <c r="K377" s="179" t="e">
        <f t="shared" si="5"/>
        <v>#DIV/0!</v>
      </c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>
        <v>0</v>
      </c>
      <c r="J378">
        <v>0</v>
      </c>
      <c r="K378" s="179" t="e">
        <f t="shared" si="5"/>
        <v>#DIV/0!</v>
      </c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>
        <v>0</v>
      </c>
      <c r="J379">
        <v>0</v>
      </c>
      <c r="K379" s="179" t="e">
        <f t="shared" si="5"/>
        <v>#DIV/0!</v>
      </c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>
        <v>0</v>
      </c>
      <c r="J380">
        <v>0</v>
      </c>
      <c r="K380" s="179" t="e">
        <f t="shared" si="5"/>
        <v>#DIV/0!</v>
      </c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>
        <v>0</v>
      </c>
      <c r="J381">
        <v>0</v>
      </c>
      <c r="K381" s="179" t="e">
        <f t="shared" si="5"/>
        <v>#DIV/0!</v>
      </c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>
        <v>0</v>
      </c>
      <c r="J382">
        <v>0</v>
      </c>
      <c r="K382" s="179" t="e">
        <f t="shared" si="5"/>
        <v>#DIV/0!</v>
      </c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>
        <v>0</v>
      </c>
      <c r="J383">
        <v>0</v>
      </c>
      <c r="K383" s="179" t="e">
        <f t="shared" si="5"/>
        <v>#DIV/0!</v>
      </c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>
        <v>0</v>
      </c>
      <c r="J384">
        <v>0</v>
      </c>
      <c r="K384" s="179" t="e">
        <f t="shared" si="5"/>
        <v>#DIV/0!</v>
      </c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>
        <v>0</v>
      </c>
      <c r="J385">
        <v>0</v>
      </c>
      <c r="K385" s="179" t="e">
        <f t="shared" si="5"/>
        <v>#DIV/0!</v>
      </c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>
        <v>0</v>
      </c>
      <c r="J386">
        <v>0</v>
      </c>
      <c r="K386" s="179" t="e">
        <f t="shared" si="5"/>
        <v>#DIV/0!</v>
      </c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>
        <v>0</v>
      </c>
      <c r="J387">
        <v>0</v>
      </c>
      <c r="K387" s="179" t="e">
        <f t="shared" si="5"/>
        <v>#DIV/0!</v>
      </c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>
        <v>0</v>
      </c>
      <c r="J388">
        <v>0</v>
      </c>
      <c r="K388" s="179" t="e">
        <f t="shared" si="5"/>
        <v>#DIV/0!</v>
      </c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>
        <v>0</v>
      </c>
      <c r="J389">
        <v>1</v>
      </c>
      <c r="K389" s="179">
        <f t="shared" ref="K389:K452" si="6">I389/J389*100</f>
        <v>0</v>
      </c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>
        <v>0</v>
      </c>
      <c r="J390">
        <v>0</v>
      </c>
      <c r="K390" s="179" t="e">
        <f t="shared" si="6"/>
        <v>#DIV/0!</v>
      </c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>
        <v>0</v>
      </c>
      <c r="J391">
        <v>3</v>
      </c>
      <c r="K391" s="179">
        <f t="shared" si="6"/>
        <v>0</v>
      </c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>
        <v>0</v>
      </c>
      <c r="J392">
        <v>0</v>
      </c>
      <c r="K392" s="179" t="e">
        <f t="shared" si="6"/>
        <v>#DIV/0!</v>
      </c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>
        <v>0</v>
      </c>
      <c r="J393">
        <v>0</v>
      </c>
      <c r="K393" s="179" t="e">
        <f t="shared" si="6"/>
        <v>#DIV/0!</v>
      </c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>
        <v>0</v>
      </c>
      <c r="J394">
        <v>1</v>
      </c>
      <c r="K394" s="179">
        <f t="shared" si="6"/>
        <v>0</v>
      </c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>
        <v>0</v>
      </c>
      <c r="J395">
        <v>0</v>
      </c>
      <c r="K395" s="179" t="e">
        <f t="shared" si="6"/>
        <v>#DIV/0!</v>
      </c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>
        <v>0</v>
      </c>
      <c r="J396">
        <v>0</v>
      </c>
      <c r="K396" s="179" t="e">
        <f t="shared" si="6"/>
        <v>#DIV/0!</v>
      </c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>
        <v>0</v>
      </c>
      <c r="J397">
        <v>0</v>
      </c>
      <c r="K397" s="179" t="e">
        <f t="shared" si="6"/>
        <v>#DIV/0!</v>
      </c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>
        <v>0</v>
      </c>
      <c r="J398">
        <v>0</v>
      </c>
      <c r="K398" s="179" t="e">
        <f t="shared" si="6"/>
        <v>#DIV/0!</v>
      </c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>
        <v>0</v>
      </c>
      <c r="J399">
        <v>0</v>
      </c>
      <c r="K399" s="179" t="e">
        <f t="shared" si="6"/>
        <v>#DIV/0!</v>
      </c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>
        <v>0</v>
      </c>
      <c r="J400">
        <v>0</v>
      </c>
      <c r="K400" s="179" t="e">
        <f t="shared" si="6"/>
        <v>#DIV/0!</v>
      </c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>
        <v>0</v>
      </c>
      <c r="J401">
        <v>0</v>
      </c>
      <c r="K401" s="179" t="e">
        <f t="shared" si="6"/>
        <v>#DIV/0!</v>
      </c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>
        <v>0</v>
      </c>
      <c r="J402">
        <v>0</v>
      </c>
      <c r="K402" s="179" t="e">
        <f t="shared" si="6"/>
        <v>#DIV/0!</v>
      </c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>
        <v>0</v>
      </c>
      <c r="J403">
        <v>1</v>
      </c>
      <c r="K403" s="179">
        <f t="shared" si="6"/>
        <v>0</v>
      </c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>
        <v>0</v>
      </c>
      <c r="J404">
        <v>0</v>
      </c>
      <c r="K404" s="179" t="e">
        <f t="shared" si="6"/>
        <v>#DIV/0!</v>
      </c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>
        <v>0</v>
      </c>
      <c r="J405">
        <v>0</v>
      </c>
      <c r="K405" s="179" t="e">
        <f t="shared" si="6"/>
        <v>#DIV/0!</v>
      </c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>
        <v>0</v>
      </c>
      <c r="J406">
        <v>0</v>
      </c>
      <c r="K406" s="179" t="e">
        <f t="shared" si="6"/>
        <v>#DIV/0!</v>
      </c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>
        <v>0</v>
      </c>
      <c r="J407">
        <v>0</v>
      </c>
      <c r="K407" s="179" t="e">
        <f t="shared" si="6"/>
        <v>#DIV/0!</v>
      </c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>
        <v>0</v>
      </c>
      <c r="J408">
        <v>0</v>
      </c>
      <c r="K408" s="179" t="e">
        <f t="shared" si="6"/>
        <v>#DIV/0!</v>
      </c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>
        <v>0</v>
      </c>
      <c r="J409">
        <v>0</v>
      </c>
      <c r="K409" s="179" t="e">
        <f t="shared" si="6"/>
        <v>#DIV/0!</v>
      </c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>
        <v>0</v>
      </c>
      <c r="J410">
        <v>0</v>
      </c>
      <c r="K410" s="179" t="e">
        <f t="shared" si="6"/>
        <v>#DIV/0!</v>
      </c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>
        <v>0</v>
      </c>
      <c r="J411">
        <v>0</v>
      </c>
      <c r="K411" s="179" t="e">
        <f t="shared" si="6"/>
        <v>#DIV/0!</v>
      </c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>
        <v>0</v>
      </c>
      <c r="J412">
        <v>0</v>
      </c>
      <c r="K412" s="179" t="e">
        <f t="shared" si="6"/>
        <v>#DIV/0!</v>
      </c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>
        <v>0</v>
      </c>
      <c r="J413">
        <v>0</v>
      </c>
      <c r="K413" s="179" t="e">
        <f t="shared" si="6"/>
        <v>#DIV/0!</v>
      </c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>
        <v>0</v>
      </c>
      <c r="J414">
        <v>2</v>
      </c>
      <c r="K414" s="179">
        <f t="shared" si="6"/>
        <v>0</v>
      </c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>
        <v>0</v>
      </c>
      <c r="J415">
        <v>0</v>
      </c>
      <c r="K415" s="179" t="e">
        <f t="shared" si="6"/>
        <v>#DIV/0!</v>
      </c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>
        <v>0</v>
      </c>
      <c r="J416">
        <v>0</v>
      </c>
      <c r="K416" s="179" t="e">
        <f t="shared" si="6"/>
        <v>#DIV/0!</v>
      </c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>
        <v>0</v>
      </c>
      <c r="J417">
        <v>1</v>
      </c>
      <c r="K417" s="179">
        <f t="shared" si="6"/>
        <v>0</v>
      </c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>
        <v>0</v>
      </c>
      <c r="J418">
        <v>0</v>
      </c>
      <c r="K418" s="179" t="e">
        <f t="shared" si="6"/>
        <v>#DIV/0!</v>
      </c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>
        <v>0</v>
      </c>
      <c r="J419">
        <v>0</v>
      </c>
      <c r="K419" s="179" t="e">
        <f t="shared" si="6"/>
        <v>#DIV/0!</v>
      </c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>
        <v>0</v>
      </c>
      <c r="J420">
        <v>0</v>
      </c>
      <c r="K420" s="179" t="e">
        <f t="shared" si="6"/>
        <v>#DIV/0!</v>
      </c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>
        <v>1</v>
      </c>
      <c r="J421">
        <v>1</v>
      </c>
      <c r="K421" s="179">
        <f t="shared" si="6"/>
        <v>100</v>
      </c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>
        <v>0</v>
      </c>
      <c r="J422">
        <v>0</v>
      </c>
      <c r="K422" s="179" t="e">
        <f t="shared" si="6"/>
        <v>#DIV/0!</v>
      </c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>
        <v>0</v>
      </c>
      <c r="J423">
        <v>0</v>
      </c>
      <c r="K423" s="179" t="e">
        <f t="shared" si="6"/>
        <v>#DIV/0!</v>
      </c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>
        <v>1</v>
      </c>
      <c r="J424">
        <v>2</v>
      </c>
      <c r="K424" s="179">
        <f t="shared" si="6"/>
        <v>50</v>
      </c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>
        <v>0</v>
      </c>
      <c r="J425">
        <v>0</v>
      </c>
      <c r="K425" s="179" t="e">
        <f t="shared" si="6"/>
        <v>#DIV/0!</v>
      </c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>
        <v>0</v>
      </c>
      <c r="J426">
        <v>0</v>
      </c>
      <c r="K426" s="179" t="e">
        <f t="shared" si="6"/>
        <v>#DIV/0!</v>
      </c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>
        <v>1</v>
      </c>
      <c r="J427">
        <v>1</v>
      </c>
      <c r="K427" s="179">
        <f t="shared" si="6"/>
        <v>100</v>
      </c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>
        <v>0</v>
      </c>
      <c r="J428">
        <v>0</v>
      </c>
      <c r="K428" s="179" t="e">
        <f t="shared" si="6"/>
        <v>#DIV/0!</v>
      </c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>
        <v>0</v>
      </c>
      <c r="J429">
        <v>1</v>
      </c>
      <c r="K429" s="179">
        <f t="shared" si="6"/>
        <v>0</v>
      </c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>
        <v>0</v>
      </c>
      <c r="J430">
        <v>0</v>
      </c>
      <c r="K430" s="179" t="e">
        <f t="shared" si="6"/>
        <v>#DIV/0!</v>
      </c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>
        <v>1</v>
      </c>
      <c r="J431">
        <v>1</v>
      </c>
      <c r="K431" s="179">
        <f t="shared" si="6"/>
        <v>100</v>
      </c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>
        <v>0</v>
      </c>
      <c r="J432">
        <v>0</v>
      </c>
      <c r="K432" s="179" t="e">
        <f t="shared" si="6"/>
        <v>#DIV/0!</v>
      </c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>
        <v>0</v>
      </c>
      <c r="J433">
        <v>0</v>
      </c>
      <c r="K433" s="179" t="e">
        <f t="shared" si="6"/>
        <v>#DIV/0!</v>
      </c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>
        <v>0</v>
      </c>
      <c r="J434">
        <v>0</v>
      </c>
      <c r="K434" s="179" t="e">
        <f t="shared" si="6"/>
        <v>#DIV/0!</v>
      </c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>
        <v>0</v>
      </c>
      <c r="J435">
        <v>0</v>
      </c>
      <c r="K435" s="179" t="e">
        <f t="shared" si="6"/>
        <v>#DIV/0!</v>
      </c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>
        <v>0</v>
      </c>
      <c r="J436">
        <v>0</v>
      </c>
      <c r="K436" s="179" t="e">
        <f t="shared" si="6"/>
        <v>#DIV/0!</v>
      </c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>
        <v>0</v>
      </c>
      <c r="J437">
        <v>1</v>
      </c>
      <c r="K437" s="179">
        <f t="shared" si="6"/>
        <v>0</v>
      </c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>
        <v>0</v>
      </c>
      <c r="J438">
        <v>0</v>
      </c>
      <c r="K438" s="179" t="e">
        <f t="shared" si="6"/>
        <v>#DIV/0!</v>
      </c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>
        <v>0</v>
      </c>
      <c r="J439">
        <v>0</v>
      </c>
      <c r="K439" s="179" t="e">
        <f t="shared" si="6"/>
        <v>#DIV/0!</v>
      </c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>
        <v>0</v>
      </c>
      <c r="J440">
        <v>0</v>
      </c>
      <c r="K440" s="179" t="e">
        <f t="shared" si="6"/>
        <v>#DIV/0!</v>
      </c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>
        <v>0</v>
      </c>
      <c r="J441">
        <v>0</v>
      </c>
      <c r="K441" s="179" t="e">
        <f t="shared" si="6"/>
        <v>#DIV/0!</v>
      </c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>
        <v>1</v>
      </c>
      <c r="J442">
        <v>1</v>
      </c>
      <c r="K442" s="179">
        <f t="shared" si="6"/>
        <v>100</v>
      </c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>
        <v>1</v>
      </c>
      <c r="J443">
        <v>3</v>
      </c>
      <c r="K443" s="179">
        <f t="shared" si="6"/>
        <v>33.333333333333329</v>
      </c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>
        <v>0</v>
      </c>
      <c r="J444">
        <v>0</v>
      </c>
      <c r="K444" s="179" t="e">
        <f t="shared" si="6"/>
        <v>#DIV/0!</v>
      </c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>
        <v>0</v>
      </c>
      <c r="J445">
        <v>0</v>
      </c>
      <c r="K445" s="179" t="e">
        <f t="shared" si="6"/>
        <v>#DIV/0!</v>
      </c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>
        <v>0</v>
      </c>
      <c r="J446">
        <v>0</v>
      </c>
      <c r="K446" s="179" t="e">
        <f t="shared" si="6"/>
        <v>#DIV/0!</v>
      </c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>
        <v>0</v>
      </c>
      <c r="J447">
        <v>0</v>
      </c>
      <c r="K447" s="179" t="e">
        <f t="shared" si="6"/>
        <v>#DIV/0!</v>
      </c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>
        <v>0</v>
      </c>
      <c r="J448">
        <v>0</v>
      </c>
      <c r="K448" s="179" t="e">
        <f t="shared" si="6"/>
        <v>#DIV/0!</v>
      </c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>
        <v>0</v>
      </c>
      <c r="J449">
        <v>0</v>
      </c>
      <c r="K449" s="179" t="e">
        <f t="shared" si="6"/>
        <v>#DIV/0!</v>
      </c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>
        <v>0</v>
      </c>
      <c r="J450">
        <v>1</v>
      </c>
      <c r="K450" s="179">
        <f t="shared" si="6"/>
        <v>0</v>
      </c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>
        <v>0</v>
      </c>
      <c r="J451">
        <v>0</v>
      </c>
      <c r="K451" s="179" t="e">
        <f t="shared" si="6"/>
        <v>#DIV/0!</v>
      </c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>
        <v>0</v>
      </c>
      <c r="J452">
        <v>0</v>
      </c>
      <c r="K452" s="179" t="e">
        <f t="shared" si="6"/>
        <v>#DIV/0!</v>
      </c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>
        <v>0</v>
      </c>
      <c r="J453">
        <v>0</v>
      </c>
      <c r="K453" s="179" t="e">
        <f t="shared" ref="K453:K516" si="7">I453/J453*100</f>
        <v>#DIV/0!</v>
      </c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>
        <v>0</v>
      </c>
      <c r="J454">
        <v>0</v>
      </c>
      <c r="K454" s="179" t="e">
        <f t="shared" si="7"/>
        <v>#DIV/0!</v>
      </c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>
        <v>0</v>
      </c>
      <c r="J455">
        <v>0</v>
      </c>
      <c r="K455" s="179" t="e">
        <f t="shared" si="7"/>
        <v>#DIV/0!</v>
      </c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>
        <v>0</v>
      </c>
      <c r="J456">
        <v>0</v>
      </c>
      <c r="K456" s="179" t="e">
        <f t="shared" si="7"/>
        <v>#DIV/0!</v>
      </c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>
        <v>0</v>
      </c>
      <c r="J457">
        <v>0</v>
      </c>
      <c r="K457" s="179" t="e">
        <f t="shared" si="7"/>
        <v>#DIV/0!</v>
      </c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>
        <v>1</v>
      </c>
      <c r="J458">
        <v>1</v>
      </c>
      <c r="K458" s="179">
        <f t="shared" si="7"/>
        <v>100</v>
      </c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>
        <v>0</v>
      </c>
      <c r="J459">
        <v>1</v>
      </c>
      <c r="K459" s="179">
        <f t="shared" si="7"/>
        <v>0</v>
      </c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>
        <v>0</v>
      </c>
      <c r="J460">
        <v>0</v>
      </c>
      <c r="K460" s="179" t="e">
        <f t="shared" si="7"/>
        <v>#DIV/0!</v>
      </c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>
        <v>0</v>
      </c>
      <c r="J461">
        <v>0</v>
      </c>
      <c r="K461" s="179" t="e">
        <f t="shared" si="7"/>
        <v>#DIV/0!</v>
      </c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>
        <v>0</v>
      </c>
      <c r="J462">
        <v>0</v>
      </c>
      <c r="K462" s="179" t="e">
        <f t="shared" si="7"/>
        <v>#DIV/0!</v>
      </c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>
        <v>0</v>
      </c>
      <c r="J463">
        <v>1</v>
      </c>
      <c r="K463" s="179">
        <f t="shared" si="7"/>
        <v>0</v>
      </c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>
        <v>0</v>
      </c>
      <c r="J464">
        <v>0</v>
      </c>
      <c r="K464" s="179" t="e">
        <f t="shared" si="7"/>
        <v>#DIV/0!</v>
      </c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>
        <v>0</v>
      </c>
      <c r="J465">
        <v>0</v>
      </c>
      <c r="K465" s="179" t="e">
        <f t="shared" si="7"/>
        <v>#DIV/0!</v>
      </c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>
        <v>0</v>
      </c>
      <c r="J466">
        <v>0</v>
      </c>
      <c r="K466" s="179" t="e">
        <f t="shared" si="7"/>
        <v>#DIV/0!</v>
      </c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>
        <v>0</v>
      </c>
      <c r="J467">
        <v>0</v>
      </c>
      <c r="K467" s="179" t="e">
        <f t="shared" si="7"/>
        <v>#DIV/0!</v>
      </c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>
        <v>0</v>
      </c>
      <c r="J468">
        <v>3</v>
      </c>
      <c r="K468" s="179">
        <f t="shared" si="7"/>
        <v>0</v>
      </c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>
        <v>1</v>
      </c>
      <c r="J469">
        <v>1</v>
      </c>
      <c r="K469" s="179">
        <f t="shared" si="7"/>
        <v>100</v>
      </c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>
        <v>0</v>
      </c>
      <c r="J470">
        <v>0</v>
      </c>
      <c r="K470" s="179" t="e">
        <f t="shared" si="7"/>
        <v>#DIV/0!</v>
      </c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>
        <v>0</v>
      </c>
      <c r="J471">
        <v>0</v>
      </c>
      <c r="K471" s="179" t="e">
        <f t="shared" si="7"/>
        <v>#DIV/0!</v>
      </c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>
        <v>0</v>
      </c>
      <c r="J472">
        <v>0</v>
      </c>
      <c r="K472" s="179" t="e">
        <f t="shared" si="7"/>
        <v>#DIV/0!</v>
      </c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>
        <v>0</v>
      </c>
      <c r="J473">
        <v>0</v>
      </c>
      <c r="K473" s="179" t="e">
        <f t="shared" si="7"/>
        <v>#DIV/0!</v>
      </c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>
        <v>0</v>
      </c>
      <c r="J474">
        <v>0</v>
      </c>
      <c r="K474" s="179" t="e">
        <f t="shared" si="7"/>
        <v>#DIV/0!</v>
      </c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>
        <v>0</v>
      </c>
      <c r="J475">
        <v>0</v>
      </c>
      <c r="K475" s="179" t="e">
        <f t="shared" si="7"/>
        <v>#DIV/0!</v>
      </c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>
        <v>0</v>
      </c>
      <c r="J476">
        <v>0</v>
      </c>
      <c r="K476" s="179" t="e">
        <f t="shared" si="7"/>
        <v>#DIV/0!</v>
      </c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>
        <v>1</v>
      </c>
      <c r="J477">
        <v>1</v>
      </c>
      <c r="K477" s="179">
        <f t="shared" si="7"/>
        <v>100</v>
      </c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>
        <v>0</v>
      </c>
      <c r="J478">
        <v>0</v>
      </c>
      <c r="K478" s="179" t="e">
        <f t="shared" si="7"/>
        <v>#DIV/0!</v>
      </c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>
        <v>0</v>
      </c>
      <c r="J479">
        <v>0</v>
      </c>
      <c r="K479" s="179" t="e">
        <f t="shared" si="7"/>
        <v>#DIV/0!</v>
      </c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>
        <v>0</v>
      </c>
      <c r="J480">
        <v>0</v>
      </c>
      <c r="K480" s="179" t="e">
        <f t="shared" si="7"/>
        <v>#DIV/0!</v>
      </c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>
        <v>1</v>
      </c>
      <c r="J481">
        <v>1</v>
      </c>
      <c r="K481" s="179">
        <f t="shared" si="7"/>
        <v>100</v>
      </c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>
        <v>0</v>
      </c>
      <c r="J482">
        <v>0</v>
      </c>
      <c r="K482" s="179" t="e">
        <f t="shared" si="7"/>
        <v>#DIV/0!</v>
      </c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>
        <v>0</v>
      </c>
      <c r="J483">
        <v>0</v>
      </c>
      <c r="K483" s="179" t="e">
        <f t="shared" si="7"/>
        <v>#DIV/0!</v>
      </c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>
        <v>0</v>
      </c>
      <c r="J484">
        <v>0</v>
      </c>
      <c r="K484" s="179" t="e">
        <f t="shared" si="7"/>
        <v>#DIV/0!</v>
      </c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>
        <v>0</v>
      </c>
      <c r="J485">
        <v>0</v>
      </c>
      <c r="K485" s="179" t="e">
        <f t="shared" si="7"/>
        <v>#DIV/0!</v>
      </c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>
        <v>0</v>
      </c>
      <c r="J486">
        <v>0</v>
      </c>
      <c r="K486" s="179" t="e">
        <f t="shared" si="7"/>
        <v>#DIV/0!</v>
      </c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>
        <v>0</v>
      </c>
      <c r="J487">
        <v>0</v>
      </c>
      <c r="K487" s="179" t="e">
        <f t="shared" si="7"/>
        <v>#DIV/0!</v>
      </c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>
        <v>0</v>
      </c>
      <c r="J488">
        <v>0</v>
      </c>
      <c r="K488" s="179" t="e">
        <f t="shared" si="7"/>
        <v>#DIV/0!</v>
      </c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>
        <v>0</v>
      </c>
      <c r="J489">
        <v>0</v>
      </c>
      <c r="K489" s="179" t="e">
        <f t="shared" si="7"/>
        <v>#DIV/0!</v>
      </c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>
        <v>0</v>
      </c>
      <c r="J490">
        <v>3</v>
      </c>
      <c r="K490" s="179">
        <f t="shared" si="7"/>
        <v>0</v>
      </c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>
        <v>3</v>
      </c>
      <c r="J491">
        <v>4</v>
      </c>
      <c r="K491" s="179">
        <f t="shared" si="7"/>
        <v>75</v>
      </c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>
        <v>0</v>
      </c>
      <c r="J492">
        <v>0</v>
      </c>
      <c r="K492" s="179" t="e">
        <f t="shared" si="7"/>
        <v>#DIV/0!</v>
      </c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>
        <v>0</v>
      </c>
      <c r="J493">
        <v>0</v>
      </c>
      <c r="K493" s="179" t="e">
        <f t="shared" si="7"/>
        <v>#DIV/0!</v>
      </c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>
        <v>0</v>
      </c>
      <c r="J494">
        <v>0</v>
      </c>
      <c r="K494" s="179" t="e">
        <f t="shared" si="7"/>
        <v>#DIV/0!</v>
      </c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>
        <v>0</v>
      </c>
      <c r="J495">
        <v>0</v>
      </c>
      <c r="K495" s="179" t="e">
        <f t="shared" si="7"/>
        <v>#DIV/0!</v>
      </c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>
        <v>2</v>
      </c>
      <c r="J496">
        <v>3</v>
      </c>
      <c r="K496" s="179">
        <f t="shared" si="7"/>
        <v>66.666666666666657</v>
      </c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>
        <v>0</v>
      </c>
      <c r="J497">
        <v>1</v>
      </c>
      <c r="K497" s="179">
        <f t="shared" si="7"/>
        <v>0</v>
      </c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>
        <v>0</v>
      </c>
      <c r="J498">
        <v>1</v>
      </c>
      <c r="K498" s="179">
        <f t="shared" si="7"/>
        <v>0</v>
      </c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>
        <v>0</v>
      </c>
      <c r="J499">
        <v>0</v>
      </c>
      <c r="K499" s="179" t="e">
        <f t="shared" si="7"/>
        <v>#DIV/0!</v>
      </c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>
        <v>0</v>
      </c>
      <c r="J500">
        <v>0</v>
      </c>
      <c r="K500" s="179" t="e">
        <f t="shared" si="7"/>
        <v>#DIV/0!</v>
      </c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>
        <v>0</v>
      </c>
      <c r="J501">
        <v>0</v>
      </c>
      <c r="K501" s="179" t="e">
        <f t="shared" si="7"/>
        <v>#DIV/0!</v>
      </c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>
        <v>0</v>
      </c>
      <c r="J502">
        <v>0</v>
      </c>
      <c r="K502" s="179" t="e">
        <f t="shared" si="7"/>
        <v>#DIV/0!</v>
      </c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>
        <v>0</v>
      </c>
      <c r="J503">
        <v>0</v>
      </c>
      <c r="K503" s="179" t="e">
        <f t="shared" si="7"/>
        <v>#DIV/0!</v>
      </c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>
        <v>0</v>
      </c>
      <c r="J504">
        <v>0</v>
      </c>
      <c r="K504" s="179" t="e">
        <f t="shared" si="7"/>
        <v>#DIV/0!</v>
      </c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>
        <v>0</v>
      </c>
      <c r="J505">
        <v>0</v>
      </c>
      <c r="K505" s="179" t="e">
        <f t="shared" si="7"/>
        <v>#DIV/0!</v>
      </c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>
        <v>0</v>
      </c>
      <c r="J506">
        <v>0</v>
      </c>
      <c r="K506" s="179" t="e">
        <f t="shared" si="7"/>
        <v>#DIV/0!</v>
      </c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>
        <v>0</v>
      </c>
      <c r="J507">
        <v>0</v>
      </c>
      <c r="K507" s="179" t="e">
        <f t="shared" si="7"/>
        <v>#DIV/0!</v>
      </c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>
        <v>0</v>
      </c>
      <c r="J508">
        <v>0</v>
      </c>
      <c r="K508" s="179" t="e">
        <f t="shared" si="7"/>
        <v>#DIV/0!</v>
      </c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>
        <v>0</v>
      </c>
      <c r="J509">
        <v>0</v>
      </c>
      <c r="K509" s="179" t="e">
        <f t="shared" si="7"/>
        <v>#DIV/0!</v>
      </c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>
        <v>0</v>
      </c>
      <c r="J510">
        <v>0</v>
      </c>
      <c r="K510" s="179" t="e">
        <f t="shared" si="7"/>
        <v>#DIV/0!</v>
      </c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>
        <v>0</v>
      </c>
      <c r="J511">
        <v>1</v>
      </c>
      <c r="K511" s="179">
        <f t="shared" si="7"/>
        <v>0</v>
      </c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>
        <v>1</v>
      </c>
      <c r="J512">
        <v>1</v>
      </c>
      <c r="K512" s="179">
        <f t="shared" si="7"/>
        <v>100</v>
      </c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>
        <v>0</v>
      </c>
      <c r="J513">
        <v>0</v>
      </c>
      <c r="K513" s="179" t="e">
        <f t="shared" si="7"/>
        <v>#DIV/0!</v>
      </c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>
        <v>0</v>
      </c>
      <c r="J514">
        <v>0</v>
      </c>
      <c r="K514" s="179" t="e">
        <f t="shared" si="7"/>
        <v>#DIV/0!</v>
      </c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>
        <v>0</v>
      </c>
      <c r="J515">
        <v>0</v>
      </c>
      <c r="K515" s="179" t="e">
        <f t="shared" si="7"/>
        <v>#DIV/0!</v>
      </c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>
        <v>0</v>
      </c>
      <c r="J516">
        <v>0</v>
      </c>
      <c r="K516" s="179" t="e">
        <f t="shared" si="7"/>
        <v>#DIV/0!</v>
      </c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>
        <v>1</v>
      </c>
      <c r="J517">
        <v>1</v>
      </c>
      <c r="K517" s="179">
        <f t="shared" ref="K517:K580" si="8">I517/J517*100</f>
        <v>100</v>
      </c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>
        <v>0</v>
      </c>
      <c r="J518">
        <v>0</v>
      </c>
      <c r="K518" s="179" t="e">
        <f t="shared" si="8"/>
        <v>#DIV/0!</v>
      </c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>
        <v>0</v>
      </c>
      <c r="J519">
        <v>0</v>
      </c>
      <c r="K519" s="179" t="e">
        <f t="shared" si="8"/>
        <v>#DIV/0!</v>
      </c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>
        <v>0</v>
      </c>
      <c r="J520">
        <v>0</v>
      </c>
      <c r="K520" s="179" t="e">
        <f t="shared" si="8"/>
        <v>#DIV/0!</v>
      </c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>
        <v>0</v>
      </c>
      <c r="J521">
        <v>0</v>
      </c>
      <c r="K521" s="179" t="e">
        <f t="shared" si="8"/>
        <v>#DIV/0!</v>
      </c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>
        <v>0</v>
      </c>
      <c r="J522">
        <v>0</v>
      </c>
      <c r="K522" s="179" t="e">
        <f t="shared" si="8"/>
        <v>#DIV/0!</v>
      </c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>
        <v>1</v>
      </c>
      <c r="J523">
        <v>1</v>
      </c>
      <c r="K523" s="179">
        <f t="shared" si="8"/>
        <v>100</v>
      </c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>
        <v>0</v>
      </c>
      <c r="J524">
        <v>0</v>
      </c>
      <c r="K524" s="179" t="e">
        <f t="shared" si="8"/>
        <v>#DIV/0!</v>
      </c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>
        <v>0</v>
      </c>
      <c r="J525">
        <v>1</v>
      </c>
      <c r="K525" s="179">
        <f t="shared" si="8"/>
        <v>0</v>
      </c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>
        <v>0</v>
      </c>
      <c r="J526">
        <v>1</v>
      </c>
      <c r="K526" s="179">
        <f t="shared" si="8"/>
        <v>0</v>
      </c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>
        <v>0</v>
      </c>
      <c r="J527">
        <v>0</v>
      </c>
      <c r="K527" s="179" t="e">
        <f t="shared" si="8"/>
        <v>#DIV/0!</v>
      </c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>
        <v>0</v>
      </c>
      <c r="J528">
        <v>0</v>
      </c>
      <c r="K528" s="179" t="e">
        <f t="shared" si="8"/>
        <v>#DIV/0!</v>
      </c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>
        <v>0</v>
      </c>
      <c r="J529">
        <v>0</v>
      </c>
      <c r="K529" s="179" t="e">
        <f t="shared" si="8"/>
        <v>#DIV/0!</v>
      </c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>
        <v>0</v>
      </c>
      <c r="J530">
        <v>0</v>
      </c>
      <c r="K530" s="179" t="e">
        <f t="shared" si="8"/>
        <v>#DIV/0!</v>
      </c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>
        <v>0</v>
      </c>
      <c r="J531">
        <v>0</v>
      </c>
      <c r="K531" s="179" t="e">
        <f t="shared" si="8"/>
        <v>#DIV/0!</v>
      </c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>
        <v>1</v>
      </c>
      <c r="J532">
        <v>3</v>
      </c>
      <c r="K532" s="179">
        <f t="shared" si="8"/>
        <v>33.333333333333329</v>
      </c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>
        <v>0</v>
      </c>
      <c r="J533">
        <v>0</v>
      </c>
      <c r="K533" s="179" t="e">
        <f t="shared" si="8"/>
        <v>#DIV/0!</v>
      </c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>
        <v>0</v>
      </c>
      <c r="J534">
        <v>1</v>
      </c>
      <c r="K534" s="179">
        <f t="shared" si="8"/>
        <v>0</v>
      </c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>
        <v>0</v>
      </c>
      <c r="J535">
        <v>0</v>
      </c>
      <c r="K535" s="179" t="e">
        <f t="shared" si="8"/>
        <v>#DIV/0!</v>
      </c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>
        <v>0</v>
      </c>
      <c r="J536">
        <v>0</v>
      </c>
      <c r="K536" s="179" t="e">
        <f t="shared" si="8"/>
        <v>#DIV/0!</v>
      </c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>
        <v>0</v>
      </c>
      <c r="J537">
        <v>0</v>
      </c>
      <c r="K537" s="179" t="e">
        <f t="shared" si="8"/>
        <v>#DIV/0!</v>
      </c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>
        <v>3</v>
      </c>
      <c r="J538">
        <v>5</v>
      </c>
      <c r="K538" s="179">
        <f t="shared" si="8"/>
        <v>60</v>
      </c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>
        <v>0</v>
      </c>
      <c r="J539">
        <v>0</v>
      </c>
      <c r="K539" s="179" t="e">
        <f t="shared" si="8"/>
        <v>#DIV/0!</v>
      </c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>
        <v>0</v>
      </c>
      <c r="J540">
        <v>1</v>
      </c>
      <c r="K540" s="179">
        <f t="shared" si="8"/>
        <v>0</v>
      </c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>
        <v>0</v>
      </c>
      <c r="J541">
        <v>0</v>
      </c>
      <c r="K541" s="179" t="e">
        <f t="shared" si="8"/>
        <v>#DIV/0!</v>
      </c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>
        <v>0</v>
      </c>
      <c r="J542">
        <v>0</v>
      </c>
      <c r="K542" s="179" t="e">
        <f t="shared" si="8"/>
        <v>#DIV/0!</v>
      </c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>
        <v>0</v>
      </c>
      <c r="J543">
        <v>0</v>
      </c>
      <c r="K543" s="179" t="e">
        <f t="shared" si="8"/>
        <v>#DIV/0!</v>
      </c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>
        <v>0</v>
      </c>
      <c r="J544">
        <v>0</v>
      </c>
      <c r="K544" s="179" t="e">
        <f t="shared" si="8"/>
        <v>#DIV/0!</v>
      </c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>
        <v>0</v>
      </c>
      <c r="J545">
        <v>0</v>
      </c>
      <c r="K545" s="179" t="e">
        <f t="shared" si="8"/>
        <v>#DIV/0!</v>
      </c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>
        <v>5</v>
      </c>
      <c r="J546">
        <v>6</v>
      </c>
      <c r="K546" s="179">
        <f t="shared" si="8"/>
        <v>83.333333333333343</v>
      </c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>
        <v>0</v>
      </c>
      <c r="J547">
        <v>0</v>
      </c>
      <c r="K547" s="179" t="e">
        <f t="shared" si="8"/>
        <v>#DIV/0!</v>
      </c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>
        <v>8</v>
      </c>
      <c r="J548">
        <v>9</v>
      </c>
      <c r="K548" s="179">
        <f t="shared" si="8"/>
        <v>88.888888888888886</v>
      </c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>
        <v>1</v>
      </c>
      <c r="J549">
        <v>1</v>
      </c>
      <c r="K549" s="179">
        <f t="shared" si="8"/>
        <v>100</v>
      </c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>
        <v>0</v>
      </c>
      <c r="J550">
        <v>2</v>
      </c>
      <c r="K550" s="179">
        <f t="shared" si="8"/>
        <v>0</v>
      </c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>
        <v>0</v>
      </c>
      <c r="J551">
        <v>0</v>
      </c>
      <c r="K551" s="179" t="e">
        <f t="shared" si="8"/>
        <v>#DIV/0!</v>
      </c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>
        <v>0</v>
      </c>
      <c r="J552">
        <v>3</v>
      </c>
      <c r="K552" s="179">
        <f t="shared" si="8"/>
        <v>0</v>
      </c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>
        <v>0</v>
      </c>
      <c r="J553">
        <v>0</v>
      </c>
      <c r="K553" s="179" t="e">
        <f t="shared" si="8"/>
        <v>#DIV/0!</v>
      </c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>
        <v>0</v>
      </c>
      <c r="J554">
        <v>0</v>
      </c>
      <c r="K554" s="179" t="e">
        <f t="shared" si="8"/>
        <v>#DIV/0!</v>
      </c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>
        <v>0</v>
      </c>
      <c r="J555">
        <v>0</v>
      </c>
      <c r="K555" s="179" t="e">
        <f t="shared" si="8"/>
        <v>#DIV/0!</v>
      </c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>
        <v>0</v>
      </c>
      <c r="J556">
        <v>0</v>
      </c>
      <c r="K556" s="179" t="e">
        <f t="shared" si="8"/>
        <v>#DIV/0!</v>
      </c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>
        <v>0</v>
      </c>
      <c r="J557">
        <v>0</v>
      </c>
      <c r="K557" s="179" t="e">
        <f t="shared" si="8"/>
        <v>#DIV/0!</v>
      </c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>
        <v>0</v>
      </c>
      <c r="J558">
        <v>0</v>
      </c>
      <c r="K558" s="179" t="e">
        <f t="shared" si="8"/>
        <v>#DIV/0!</v>
      </c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>
        <v>0</v>
      </c>
      <c r="J559">
        <v>1</v>
      </c>
      <c r="K559" s="179">
        <f t="shared" si="8"/>
        <v>0</v>
      </c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>
        <v>7</v>
      </c>
      <c r="J560">
        <v>7</v>
      </c>
      <c r="K560" s="179">
        <f t="shared" si="8"/>
        <v>100</v>
      </c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>
        <v>1</v>
      </c>
      <c r="J561">
        <v>4</v>
      </c>
      <c r="K561" s="179">
        <f t="shared" si="8"/>
        <v>25</v>
      </c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>
        <v>0</v>
      </c>
      <c r="J562">
        <v>0</v>
      </c>
      <c r="K562" s="179" t="e">
        <f t="shared" si="8"/>
        <v>#DIV/0!</v>
      </c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>
        <v>0</v>
      </c>
      <c r="J563">
        <v>0</v>
      </c>
      <c r="K563" s="179" t="e">
        <f t="shared" si="8"/>
        <v>#DIV/0!</v>
      </c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>
        <v>0</v>
      </c>
      <c r="J564">
        <v>0</v>
      </c>
      <c r="K564" s="179" t="e">
        <f t="shared" si="8"/>
        <v>#DIV/0!</v>
      </c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>
        <v>0</v>
      </c>
      <c r="J565">
        <v>1</v>
      </c>
      <c r="K565" s="179">
        <f t="shared" si="8"/>
        <v>0</v>
      </c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>
        <v>62</v>
      </c>
      <c r="J566">
        <v>79</v>
      </c>
      <c r="K566" s="179">
        <f t="shared" si="8"/>
        <v>78.48101265822784</v>
      </c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>
        <v>0</v>
      </c>
      <c r="J567">
        <v>0</v>
      </c>
      <c r="K567" s="179" t="e">
        <f t="shared" si="8"/>
        <v>#DIV/0!</v>
      </c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>
        <v>0</v>
      </c>
      <c r="J568">
        <v>0</v>
      </c>
      <c r="K568" s="179" t="e">
        <f t="shared" si="8"/>
        <v>#DIV/0!</v>
      </c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>
        <v>0</v>
      </c>
      <c r="J569">
        <v>1</v>
      </c>
      <c r="K569" s="179">
        <f t="shared" si="8"/>
        <v>0</v>
      </c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>
        <v>0</v>
      </c>
      <c r="J570">
        <v>1</v>
      </c>
      <c r="K570" s="179">
        <f t="shared" si="8"/>
        <v>0</v>
      </c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>
        <v>0</v>
      </c>
      <c r="J571">
        <v>0</v>
      </c>
      <c r="K571" s="179" t="e">
        <f t="shared" si="8"/>
        <v>#DIV/0!</v>
      </c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>
        <v>0</v>
      </c>
      <c r="J572">
        <v>0</v>
      </c>
      <c r="K572" s="179" t="e">
        <f t="shared" si="8"/>
        <v>#DIV/0!</v>
      </c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>
        <v>2</v>
      </c>
      <c r="J573">
        <v>5</v>
      </c>
      <c r="K573" s="179">
        <f t="shared" si="8"/>
        <v>40</v>
      </c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>
        <v>0</v>
      </c>
      <c r="J574">
        <v>0</v>
      </c>
      <c r="K574" s="179" t="e">
        <f t="shared" si="8"/>
        <v>#DIV/0!</v>
      </c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>
        <v>0</v>
      </c>
      <c r="J575">
        <v>0</v>
      </c>
      <c r="K575" s="179" t="e">
        <f t="shared" si="8"/>
        <v>#DIV/0!</v>
      </c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>
        <v>0</v>
      </c>
      <c r="J576">
        <v>0</v>
      </c>
      <c r="K576" s="179" t="e">
        <f t="shared" si="8"/>
        <v>#DIV/0!</v>
      </c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>
        <v>0</v>
      </c>
      <c r="J577">
        <v>0</v>
      </c>
      <c r="K577" s="179" t="e">
        <f t="shared" si="8"/>
        <v>#DIV/0!</v>
      </c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>
        <v>0</v>
      </c>
      <c r="J578">
        <v>0</v>
      </c>
      <c r="K578" s="179" t="e">
        <f t="shared" si="8"/>
        <v>#DIV/0!</v>
      </c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>
        <v>0</v>
      </c>
      <c r="J579">
        <v>1</v>
      </c>
      <c r="K579" s="179">
        <f t="shared" si="8"/>
        <v>0</v>
      </c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>
        <v>0</v>
      </c>
      <c r="J580">
        <v>1</v>
      </c>
      <c r="K580" s="179">
        <f t="shared" si="8"/>
        <v>0</v>
      </c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>
        <v>0</v>
      </c>
      <c r="J581">
        <v>0</v>
      </c>
      <c r="K581" s="179" t="e">
        <f t="shared" ref="K581:K644" si="9">I581/J581*100</f>
        <v>#DIV/0!</v>
      </c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>
        <v>0</v>
      </c>
      <c r="J582">
        <v>0</v>
      </c>
      <c r="K582" s="179" t="e">
        <f t="shared" si="9"/>
        <v>#DIV/0!</v>
      </c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>
        <v>0</v>
      </c>
      <c r="J583">
        <v>0</v>
      </c>
      <c r="K583" s="179" t="e">
        <f t="shared" si="9"/>
        <v>#DIV/0!</v>
      </c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>
        <v>0</v>
      </c>
      <c r="J584">
        <v>1</v>
      </c>
      <c r="K584" s="179">
        <f t="shared" si="9"/>
        <v>0</v>
      </c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>
        <v>6</v>
      </c>
      <c r="J585">
        <v>8</v>
      </c>
      <c r="K585" s="179">
        <f t="shared" si="9"/>
        <v>75</v>
      </c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>
        <v>0</v>
      </c>
      <c r="J586">
        <v>0</v>
      </c>
      <c r="K586" s="179" t="e">
        <f t="shared" si="9"/>
        <v>#DIV/0!</v>
      </c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>
        <v>0</v>
      </c>
      <c r="J587">
        <v>1</v>
      </c>
      <c r="K587" s="179">
        <f t="shared" si="9"/>
        <v>0</v>
      </c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>
        <v>2</v>
      </c>
      <c r="J588">
        <v>3</v>
      </c>
      <c r="K588" s="179">
        <f t="shared" si="9"/>
        <v>66.666666666666657</v>
      </c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>
        <v>0</v>
      </c>
      <c r="J589">
        <v>0</v>
      </c>
      <c r="K589" s="179" t="e">
        <f t="shared" si="9"/>
        <v>#DIV/0!</v>
      </c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>
        <v>0</v>
      </c>
      <c r="J590">
        <v>0</v>
      </c>
      <c r="K590" s="179" t="e">
        <f t="shared" si="9"/>
        <v>#DIV/0!</v>
      </c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>
        <v>0</v>
      </c>
      <c r="J591">
        <v>0</v>
      </c>
      <c r="K591" s="179" t="e">
        <f t="shared" si="9"/>
        <v>#DIV/0!</v>
      </c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>
        <v>0</v>
      </c>
      <c r="J592">
        <v>2</v>
      </c>
      <c r="K592" s="179">
        <f t="shared" si="9"/>
        <v>0</v>
      </c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>
        <v>0</v>
      </c>
      <c r="J593">
        <v>0</v>
      </c>
      <c r="K593" s="179" t="e">
        <f t="shared" si="9"/>
        <v>#DIV/0!</v>
      </c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>
        <v>0</v>
      </c>
      <c r="J594">
        <v>0</v>
      </c>
      <c r="K594" s="179" t="e">
        <f t="shared" si="9"/>
        <v>#DIV/0!</v>
      </c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>
        <v>0</v>
      </c>
      <c r="J595">
        <v>0</v>
      </c>
      <c r="K595" s="179" t="e">
        <f t="shared" si="9"/>
        <v>#DIV/0!</v>
      </c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>
        <v>0</v>
      </c>
      <c r="J596">
        <v>0</v>
      </c>
      <c r="K596" s="179" t="e">
        <f t="shared" si="9"/>
        <v>#DIV/0!</v>
      </c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>
        <v>0</v>
      </c>
      <c r="J597">
        <v>0</v>
      </c>
      <c r="K597" s="179" t="e">
        <f t="shared" si="9"/>
        <v>#DIV/0!</v>
      </c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>
        <v>0</v>
      </c>
      <c r="J598">
        <v>0</v>
      </c>
      <c r="K598" s="179" t="e">
        <f t="shared" si="9"/>
        <v>#DIV/0!</v>
      </c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>
        <v>0</v>
      </c>
      <c r="J599">
        <v>0</v>
      </c>
      <c r="K599" s="179" t="e">
        <f t="shared" si="9"/>
        <v>#DIV/0!</v>
      </c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>
        <v>0</v>
      </c>
      <c r="J600">
        <v>1</v>
      </c>
      <c r="K600" s="179">
        <f t="shared" si="9"/>
        <v>0</v>
      </c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>
        <v>0</v>
      </c>
      <c r="J601">
        <v>0</v>
      </c>
      <c r="K601" s="179" t="e">
        <f t="shared" si="9"/>
        <v>#DIV/0!</v>
      </c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>
        <v>1</v>
      </c>
      <c r="J602">
        <v>2</v>
      </c>
      <c r="K602" s="179">
        <f t="shared" si="9"/>
        <v>50</v>
      </c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>
        <v>0</v>
      </c>
      <c r="J603">
        <v>0</v>
      </c>
      <c r="K603" s="179" t="e">
        <f t="shared" si="9"/>
        <v>#DIV/0!</v>
      </c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>
        <v>0</v>
      </c>
      <c r="J604">
        <v>0</v>
      </c>
      <c r="K604" s="179" t="e">
        <f t="shared" si="9"/>
        <v>#DIV/0!</v>
      </c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>
        <v>0</v>
      </c>
      <c r="J605">
        <v>0</v>
      </c>
      <c r="K605" s="179" t="e">
        <f t="shared" si="9"/>
        <v>#DIV/0!</v>
      </c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>
        <v>0</v>
      </c>
      <c r="J606">
        <v>1</v>
      </c>
      <c r="K606" s="179">
        <f t="shared" si="9"/>
        <v>0</v>
      </c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>
        <v>0</v>
      </c>
      <c r="J607">
        <v>1</v>
      </c>
      <c r="K607" s="179">
        <f t="shared" si="9"/>
        <v>0</v>
      </c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>
        <v>1</v>
      </c>
      <c r="J608">
        <v>3</v>
      </c>
      <c r="K608" s="179">
        <f t="shared" si="9"/>
        <v>33.333333333333329</v>
      </c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>
        <v>0</v>
      </c>
      <c r="J609">
        <v>0</v>
      </c>
      <c r="K609" s="179" t="e">
        <f t="shared" si="9"/>
        <v>#DIV/0!</v>
      </c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>
        <v>0</v>
      </c>
      <c r="J610">
        <v>0</v>
      </c>
      <c r="K610" s="179" t="e">
        <f t="shared" si="9"/>
        <v>#DIV/0!</v>
      </c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>
        <v>0</v>
      </c>
      <c r="J611">
        <v>0</v>
      </c>
      <c r="K611" s="179" t="e">
        <f t="shared" si="9"/>
        <v>#DIV/0!</v>
      </c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>
        <v>1</v>
      </c>
      <c r="J612">
        <v>1</v>
      </c>
      <c r="K612" s="179">
        <f t="shared" si="9"/>
        <v>100</v>
      </c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>
        <v>0</v>
      </c>
      <c r="J613">
        <v>0</v>
      </c>
      <c r="K613" s="179" t="e">
        <f t="shared" si="9"/>
        <v>#DIV/0!</v>
      </c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>
        <v>0</v>
      </c>
      <c r="J614">
        <v>0</v>
      </c>
      <c r="K614" s="179" t="e">
        <f t="shared" si="9"/>
        <v>#DIV/0!</v>
      </c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>
        <v>0</v>
      </c>
      <c r="J615">
        <v>0</v>
      </c>
      <c r="K615" s="179" t="e">
        <f t="shared" si="9"/>
        <v>#DIV/0!</v>
      </c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>
        <v>0</v>
      </c>
      <c r="J616">
        <v>0</v>
      </c>
      <c r="K616" s="179" t="e">
        <f t="shared" si="9"/>
        <v>#DIV/0!</v>
      </c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>
        <v>0</v>
      </c>
      <c r="J617">
        <v>0</v>
      </c>
      <c r="K617" s="179" t="e">
        <f t="shared" si="9"/>
        <v>#DIV/0!</v>
      </c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>
        <v>0</v>
      </c>
      <c r="J618">
        <v>0</v>
      </c>
      <c r="K618" s="179" t="e">
        <f t="shared" si="9"/>
        <v>#DIV/0!</v>
      </c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>
        <v>0</v>
      </c>
      <c r="J619">
        <v>0</v>
      </c>
      <c r="K619" s="179" t="e">
        <f t="shared" si="9"/>
        <v>#DIV/0!</v>
      </c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>
        <v>0</v>
      </c>
      <c r="J620">
        <v>1</v>
      </c>
      <c r="K620" s="179">
        <f t="shared" si="9"/>
        <v>0</v>
      </c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>
        <v>0</v>
      </c>
      <c r="J621">
        <v>0</v>
      </c>
      <c r="K621" s="179" t="e">
        <f t="shared" si="9"/>
        <v>#DIV/0!</v>
      </c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>
        <v>0</v>
      </c>
      <c r="J622">
        <v>0</v>
      </c>
      <c r="K622" s="179" t="e">
        <f t="shared" si="9"/>
        <v>#DIV/0!</v>
      </c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>
        <v>0</v>
      </c>
      <c r="J623">
        <v>0</v>
      </c>
      <c r="K623" s="179" t="e">
        <f t="shared" si="9"/>
        <v>#DIV/0!</v>
      </c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>
        <v>0</v>
      </c>
      <c r="J624">
        <v>0</v>
      </c>
      <c r="K624" s="179" t="e">
        <f t="shared" si="9"/>
        <v>#DIV/0!</v>
      </c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>
        <v>0</v>
      </c>
      <c r="J625">
        <v>1</v>
      </c>
      <c r="K625" s="179">
        <f t="shared" si="9"/>
        <v>0</v>
      </c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>
        <v>0</v>
      </c>
      <c r="J626">
        <v>0</v>
      </c>
      <c r="K626" s="179" t="e">
        <f t="shared" si="9"/>
        <v>#DIV/0!</v>
      </c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>
        <v>0</v>
      </c>
      <c r="J627">
        <v>0</v>
      </c>
      <c r="K627" s="179" t="e">
        <f t="shared" si="9"/>
        <v>#DIV/0!</v>
      </c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>
        <v>0</v>
      </c>
      <c r="J628">
        <v>0</v>
      </c>
      <c r="K628" s="179" t="e">
        <f t="shared" si="9"/>
        <v>#DIV/0!</v>
      </c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>
        <v>0</v>
      </c>
      <c r="J629">
        <v>0</v>
      </c>
      <c r="K629" s="179" t="e">
        <f t="shared" si="9"/>
        <v>#DIV/0!</v>
      </c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>
        <v>0</v>
      </c>
      <c r="J630">
        <v>0</v>
      </c>
      <c r="K630" s="179" t="e">
        <f t="shared" si="9"/>
        <v>#DIV/0!</v>
      </c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>
        <v>0</v>
      </c>
      <c r="J631">
        <v>0</v>
      </c>
      <c r="K631" s="179" t="e">
        <f t="shared" si="9"/>
        <v>#DIV/0!</v>
      </c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>
        <v>0</v>
      </c>
      <c r="J632">
        <v>0</v>
      </c>
      <c r="K632" s="179" t="e">
        <f t="shared" si="9"/>
        <v>#DIV/0!</v>
      </c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>
        <v>0</v>
      </c>
      <c r="J633">
        <v>1</v>
      </c>
      <c r="K633" s="179">
        <f t="shared" si="9"/>
        <v>0</v>
      </c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>
        <v>0</v>
      </c>
      <c r="J634">
        <v>0</v>
      </c>
      <c r="K634" s="179" t="e">
        <f t="shared" si="9"/>
        <v>#DIV/0!</v>
      </c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>
        <v>0</v>
      </c>
      <c r="J635">
        <v>0</v>
      </c>
      <c r="K635" s="179" t="e">
        <f t="shared" si="9"/>
        <v>#DIV/0!</v>
      </c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>
        <v>0</v>
      </c>
      <c r="J636">
        <v>1</v>
      </c>
      <c r="K636" s="179">
        <f t="shared" si="9"/>
        <v>0</v>
      </c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>
        <v>0</v>
      </c>
      <c r="J637">
        <v>1</v>
      </c>
      <c r="K637" s="179">
        <f t="shared" si="9"/>
        <v>0</v>
      </c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>
        <v>0</v>
      </c>
      <c r="J638">
        <v>2</v>
      </c>
      <c r="K638" s="179">
        <f t="shared" si="9"/>
        <v>0</v>
      </c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>
        <v>0</v>
      </c>
      <c r="J639">
        <v>0</v>
      </c>
      <c r="K639" s="179" t="e">
        <f t="shared" si="9"/>
        <v>#DIV/0!</v>
      </c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>
        <v>1</v>
      </c>
      <c r="J640">
        <v>1</v>
      </c>
      <c r="K640" s="179">
        <f t="shared" si="9"/>
        <v>100</v>
      </c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>
        <v>0</v>
      </c>
      <c r="J641">
        <v>0</v>
      </c>
      <c r="K641" s="179" t="e">
        <f t="shared" si="9"/>
        <v>#DIV/0!</v>
      </c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>
        <v>0</v>
      </c>
      <c r="J642">
        <v>0</v>
      </c>
      <c r="K642" s="179" t="e">
        <f t="shared" si="9"/>
        <v>#DIV/0!</v>
      </c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>
        <v>0</v>
      </c>
      <c r="J643">
        <v>0</v>
      </c>
      <c r="K643" s="179" t="e">
        <f t="shared" si="9"/>
        <v>#DIV/0!</v>
      </c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>
        <v>2</v>
      </c>
      <c r="J644">
        <v>3</v>
      </c>
      <c r="K644" s="179">
        <f t="shared" si="9"/>
        <v>66.666666666666657</v>
      </c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>
        <v>1</v>
      </c>
      <c r="J645">
        <v>2</v>
      </c>
      <c r="K645" s="179">
        <f t="shared" ref="K645:K650" si="10">I645/J645*100</f>
        <v>50</v>
      </c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>
        <v>0</v>
      </c>
      <c r="J646">
        <v>0</v>
      </c>
      <c r="K646" s="179" t="e">
        <f t="shared" si="10"/>
        <v>#DIV/0!</v>
      </c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>
        <v>0</v>
      </c>
      <c r="J647">
        <v>0</v>
      </c>
      <c r="K647" s="179" t="e">
        <f t="shared" si="10"/>
        <v>#DIV/0!</v>
      </c>
    </row>
    <row r="648" spans="1:11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>
        <v>0</v>
      </c>
      <c r="J648">
        <v>0</v>
      </c>
      <c r="K648" s="179" t="e">
        <f t="shared" si="10"/>
        <v>#DIV/0!</v>
      </c>
    </row>
    <row r="649" spans="1:11" x14ac:dyDescent="0.25">
      <c r="A649" s="58">
        <v>350000</v>
      </c>
      <c r="B649" s="58" t="s">
        <v>1502</v>
      </c>
      <c r="C649" s="58"/>
      <c r="D649" s="58"/>
      <c r="E649" s="58"/>
      <c r="F649" s="58"/>
      <c r="G649" s="58"/>
      <c r="H649" s="58"/>
      <c r="I649">
        <v>0</v>
      </c>
      <c r="J649">
        <v>0</v>
      </c>
      <c r="K649" s="179" t="e">
        <f t="shared" si="10"/>
        <v>#DIV/0!</v>
      </c>
    </row>
    <row r="650" spans="1:11" x14ac:dyDescent="0.25">
      <c r="A650" s="174" t="s">
        <v>746</v>
      </c>
      <c r="B650" s="174"/>
      <c r="C650" s="174"/>
      <c r="D650" s="174"/>
      <c r="E650" s="174"/>
      <c r="F650" s="174"/>
      <c r="G650" s="174"/>
      <c r="H650" s="174"/>
      <c r="I650" s="159">
        <v>192</v>
      </c>
      <c r="J650" s="159">
        <v>414</v>
      </c>
      <c r="K650" s="151">
        <f t="shared" si="10"/>
        <v>46.376811594202898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"/>
  <sheetViews>
    <sheetView workbookViewId="0"/>
  </sheetViews>
  <sheetFormatPr defaultRowHeight="15" x14ac:dyDescent="0.25"/>
  <cols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9" customWidth="1"/>
    <col min="10" max="10" width="13.28515625" bestFit="1" customWidth="1"/>
  </cols>
  <sheetData>
    <row r="1" spans="1:11" ht="15.75" x14ac:dyDescent="0.25">
      <c r="A1" s="185" t="s">
        <v>1511</v>
      </c>
      <c r="B1" s="186"/>
      <c r="C1" s="186"/>
      <c r="D1" s="186"/>
      <c r="E1" s="186"/>
      <c r="F1" s="186"/>
      <c r="G1" s="186"/>
      <c r="H1" s="186"/>
      <c r="I1" s="187"/>
    </row>
    <row r="2" spans="1:11" x14ac:dyDescent="0.25">
      <c r="A2" s="51"/>
      <c r="B2" s="51"/>
      <c r="C2" s="51"/>
      <c r="D2" s="51"/>
      <c r="E2" s="51"/>
      <c r="F2" s="51"/>
      <c r="G2" s="51"/>
      <c r="H2" s="51"/>
      <c r="I2" s="188"/>
    </row>
    <row r="3" spans="1:11" ht="38.25" x14ac:dyDescent="0.25">
      <c r="A3" s="6" t="s">
        <v>0</v>
      </c>
      <c r="B3" s="6" t="s">
        <v>1512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1513</v>
      </c>
      <c r="J3" s="190" t="s">
        <v>1514</v>
      </c>
    </row>
    <row r="4" spans="1:11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91">
        <v>6.9647717607031474</v>
      </c>
      <c r="J4" s="192">
        <f t="shared" ref="J4:J35" si="0">SUM(100*I4)/4</f>
        <v>174.11929401757868</v>
      </c>
      <c r="K4" s="83"/>
    </row>
    <row r="5" spans="1:11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93">
        <v>8.7359429065743939</v>
      </c>
      <c r="J5" s="192">
        <f t="shared" si="0"/>
        <v>218.39857266435985</v>
      </c>
      <c r="K5" s="83"/>
    </row>
    <row r="6" spans="1:11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93">
        <v>4.5663944452439198</v>
      </c>
      <c r="J6" s="192">
        <f t="shared" si="0"/>
        <v>114.159861131098</v>
      </c>
      <c r="K6" s="83"/>
    </row>
    <row r="7" spans="1:11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93">
        <v>9.0037299686866827</v>
      </c>
      <c r="J7" s="192">
        <f t="shared" si="0"/>
        <v>225.09324921716706</v>
      </c>
      <c r="K7" s="83"/>
    </row>
    <row r="8" spans="1:11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93">
        <v>1.0603621730382293</v>
      </c>
      <c r="J8" s="192">
        <f t="shared" si="0"/>
        <v>26.509054325955734</v>
      </c>
      <c r="K8" s="83"/>
    </row>
    <row r="9" spans="1:11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93">
        <v>0</v>
      </c>
      <c r="J9" s="192">
        <f t="shared" si="0"/>
        <v>0</v>
      </c>
      <c r="K9" s="83"/>
    </row>
    <row r="10" spans="1:11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93">
        <v>4.0000901225666903</v>
      </c>
      <c r="J10" s="192">
        <f t="shared" si="0"/>
        <v>100.00225306416726</v>
      </c>
      <c r="K10" s="83"/>
    </row>
    <row r="11" spans="1:11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93">
        <v>4.1905411148098306</v>
      </c>
      <c r="J11" s="192">
        <f t="shared" si="0"/>
        <v>104.76352787024577</v>
      </c>
      <c r="K11" s="83"/>
    </row>
    <row r="12" spans="1:11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93">
        <v>2.9260404949381327</v>
      </c>
      <c r="J12" s="192">
        <f t="shared" si="0"/>
        <v>73.151012373453312</v>
      </c>
      <c r="K12" s="83"/>
    </row>
    <row r="13" spans="1:11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93">
        <v>13.866470588235295</v>
      </c>
      <c r="J13" s="192">
        <f t="shared" si="0"/>
        <v>346.66176470588238</v>
      </c>
      <c r="K13" s="83"/>
    </row>
    <row r="14" spans="1:11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93">
        <v>14.567490494296576</v>
      </c>
      <c r="J14" s="192">
        <f t="shared" si="0"/>
        <v>364.1872623574144</v>
      </c>
      <c r="K14" s="83"/>
    </row>
    <row r="15" spans="1:11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93">
        <v>3.6407242264558843</v>
      </c>
      <c r="J15" s="192">
        <f t="shared" si="0"/>
        <v>91.018105661397115</v>
      </c>
      <c r="K15" s="83"/>
    </row>
    <row r="16" spans="1:11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93">
        <v>8.2083112055231009</v>
      </c>
      <c r="J16" s="192">
        <f t="shared" si="0"/>
        <v>205.20778013807751</v>
      </c>
      <c r="K16" s="83"/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93">
        <v>0.86373496351804369</v>
      </c>
      <c r="J17" s="192">
        <f t="shared" si="0"/>
        <v>21.593374087951091</v>
      </c>
      <c r="K17" s="83"/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93">
        <v>14.443205216197665</v>
      </c>
      <c r="J18" s="192">
        <f t="shared" si="0"/>
        <v>361.0801304049416</v>
      </c>
      <c r="K18" s="83"/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93">
        <v>7.6217409786510473</v>
      </c>
      <c r="J19" s="192">
        <f t="shared" si="0"/>
        <v>190.54352446627618</v>
      </c>
      <c r="K19" s="83"/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93">
        <v>7.7298850574712636</v>
      </c>
      <c r="J20" s="192">
        <f t="shared" si="0"/>
        <v>193.2471264367816</v>
      </c>
      <c r="K20" s="83"/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93">
        <v>6.5144230769230766</v>
      </c>
      <c r="J21" s="192">
        <f t="shared" si="0"/>
        <v>162.86057692307691</v>
      </c>
      <c r="K21" s="83"/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93">
        <v>1.4043410449701064</v>
      </c>
      <c r="J22" s="192">
        <f t="shared" si="0"/>
        <v>35.108526124252663</v>
      </c>
      <c r="K22" s="83"/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93">
        <v>6.0907571999448802</v>
      </c>
      <c r="J23" s="192">
        <f t="shared" si="0"/>
        <v>152.26892999862201</v>
      </c>
      <c r="K23" s="83"/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93">
        <v>8.3597354660104575</v>
      </c>
      <c r="J24" s="192">
        <f t="shared" si="0"/>
        <v>208.99338665026144</v>
      </c>
      <c r="K24" s="83"/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93">
        <v>6.1454789153520979</v>
      </c>
      <c r="J25" s="192">
        <f t="shared" si="0"/>
        <v>153.63697288380246</v>
      </c>
      <c r="K25" s="83"/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93">
        <v>3.0774697938877038</v>
      </c>
      <c r="J26" s="192">
        <f t="shared" si="0"/>
        <v>76.9367448471926</v>
      </c>
      <c r="K26" s="83"/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93">
        <v>5.5028616384825533</v>
      </c>
      <c r="J27" s="192">
        <f t="shared" si="0"/>
        <v>137.57154096206384</v>
      </c>
      <c r="K27" s="83"/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93">
        <v>3.8586956521739131</v>
      </c>
      <c r="J28" s="192">
        <f t="shared" si="0"/>
        <v>96.467391304347828</v>
      </c>
      <c r="K28" s="83"/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93">
        <v>2.3836104513064131</v>
      </c>
      <c r="J29" s="192">
        <f t="shared" si="0"/>
        <v>59.590261282660329</v>
      </c>
      <c r="K29" s="83"/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93">
        <v>5.7476461843409314</v>
      </c>
      <c r="J30" s="192">
        <f t="shared" si="0"/>
        <v>143.69115460852328</v>
      </c>
      <c r="K30" s="83"/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93">
        <v>5.9363306391258792</v>
      </c>
      <c r="J31" s="192">
        <f t="shared" si="0"/>
        <v>148.40826597814697</v>
      </c>
      <c r="K31" s="83"/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93">
        <v>14.726072175732217</v>
      </c>
      <c r="J32" s="192">
        <f t="shared" si="0"/>
        <v>368.15180439330544</v>
      </c>
      <c r="K32" s="83"/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93">
        <v>1.7673937494978709</v>
      </c>
      <c r="J33" s="192">
        <f t="shared" si="0"/>
        <v>44.184843737446769</v>
      </c>
      <c r="K33" s="83"/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93">
        <v>1.1740027510316369</v>
      </c>
      <c r="J34" s="192">
        <f t="shared" si="0"/>
        <v>29.350068775790923</v>
      </c>
      <c r="K34" s="83"/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93">
        <v>8.517821907849946</v>
      </c>
      <c r="J35" s="192">
        <f t="shared" si="0"/>
        <v>212.94554769624864</v>
      </c>
      <c r="K35" s="83"/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93">
        <v>1.9299114215756876</v>
      </c>
      <c r="J36" s="192">
        <f t="shared" ref="J36:J67" si="1">SUM(100*I36)/4</f>
        <v>48.24778553939219</v>
      </c>
      <c r="K36" s="83"/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93">
        <v>8.7089285714285722</v>
      </c>
      <c r="J37" s="192">
        <f t="shared" si="1"/>
        <v>217.72321428571431</v>
      </c>
      <c r="K37" s="83"/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93">
        <v>3.5711261642675698</v>
      </c>
      <c r="J38" s="192">
        <f t="shared" si="1"/>
        <v>89.278154106689243</v>
      </c>
      <c r="K38" s="83"/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93">
        <v>1.3348214285714286</v>
      </c>
      <c r="J39" s="192">
        <f t="shared" si="1"/>
        <v>33.370535714285715</v>
      </c>
      <c r="K39" s="83"/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93">
        <v>2.6450314227235432</v>
      </c>
      <c r="J40" s="192">
        <f t="shared" si="1"/>
        <v>66.125785568088574</v>
      </c>
      <c r="K40" s="83"/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93">
        <v>5.5183635823192052</v>
      </c>
      <c r="J41" s="192">
        <f t="shared" si="1"/>
        <v>137.95908955798012</v>
      </c>
      <c r="K41" s="83"/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93">
        <v>5.4649014778325125</v>
      </c>
      <c r="J42" s="192">
        <f t="shared" si="1"/>
        <v>136.62253694581281</v>
      </c>
      <c r="K42" s="83"/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93">
        <v>4.2202661491544218</v>
      </c>
      <c r="J43" s="192">
        <f t="shared" si="1"/>
        <v>105.50665372886054</v>
      </c>
      <c r="K43" s="83"/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93">
        <v>4.3760313531353132</v>
      </c>
      <c r="J44" s="192">
        <f t="shared" si="1"/>
        <v>109.40078382838283</v>
      </c>
      <c r="K44" s="83"/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93">
        <v>3.6277622555245106</v>
      </c>
      <c r="J45" s="192">
        <f t="shared" si="1"/>
        <v>90.69405638811277</v>
      </c>
      <c r="K45" s="83"/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93">
        <v>17.515060240963855</v>
      </c>
      <c r="J46" s="192">
        <f t="shared" si="1"/>
        <v>437.87650602409639</v>
      </c>
      <c r="K46" s="83"/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93">
        <v>2.6039838111956306</v>
      </c>
      <c r="J47" s="192">
        <f t="shared" si="1"/>
        <v>65.099595279890764</v>
      </c>
      <c r="K47" s="83"/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93">
        <v>2.5491962305986697</v>
      </c>
      <c r="J48" s="192">
        <f t="shared" si="1"/>
        <v>63.729905764966745</v>
      </c>
      <c r="K48" s="83"/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93">
        <v>19.887724550898202</v>
      </c>
      <c r="J49" s="192">
        <f t="shared" si="1"/>
        <v>497.19311377245504</v>
      </c>
      <c r="K49" s="83"/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93">
        <v>3.6044544685649842</v>
      </c>
      <c r="J50" s="192">
        <f t="shared" si="1"/>
        <v>90.111361714124598</v>
      </c>
      <c r="K50" s="83"/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93">
        <v>4.2537046853034033</v>
      </c>
      <c r="J51" s="192">
        <f t="shared" si="1"/>
        <v>106.34261713258508</v>
      </c>
      <c r="K51" s="83"/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93">
        <v>9.3732004031097027</v>
      </c>
      <c r="J52" s="192">
        <f t="shared" si="1"/>
        <v>234.33001007774257</v>
      </c>
      <c r="K52" s="83"/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93">
        <v>9.595588235294116</v>
      </c>
      <c r="J53" s="192">
        <f t="shared" si="1"/>
        <v>239.8897058823529</v>
      </c>
      <c r="K53" s="83"/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93">
        <v>5.6823045731020496</v>
      </c>
      <c r="J54" s="192">
        <f t="shared" si="1"/>
        <v>142.05761432755125</v>
      </c>
      <c r="K54" s="83"/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93">
        <v>2.2768975681650701</v>
      </c>
      <c r="J55" s="192">
        <f t="shared" si="1"/>
        <v>56.922439204126754</v>
      </c>
      <c r="K55" s="83"/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93">
        <v>8.0675066838300822</v>
      </c>
      <c r="J56" s="192">
        <f t="shared" si="1"/>
        <v>201.68766709575206</v>
      </c>
      <c r="K56" s="83"/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93">
        <v>15.542786421499292</v>
      </c>
      <c r="J57" s="192">
        <f t="shared" si="1"/>
        <v>388.56966053748232</v>
      </c>
      <c r="K57" s="83"/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93">
        <v>7.9956185567010305</v>
      </c>
      <c r="J58" s="192">
        <f t="shared" si="1"/>
        <v>199.89046391752575</v>
      </c>
      <c r="K58" s="83"/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93">
        <v>0.67408092234065686</v>
      </c>
      <c r="J59" s="192">
        <f t="shared" si="1"/>
        <v>16.852023058516423</v>
      </c>
      <c r="K59" s="83"/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93">
        <v>0.46572580645161288</v>
      </c>
      <c r="J60" s="192">
        <f t="shared" si="1"/>
        <v>11.643145161290322</v>
      </c>
      <c r="K60" s="83"/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93">
        <v>16.232500795418389</v>
      </c>
      <c r="J61" s="192">
        <f t="shared" si="1"/>
        <v>405.81251988545972</v>
      </c>
      <c r="K61" s="83"/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93">
        <v>4.7883197458338325</v>
      </c>
      <c r="J62" s="192">
        <f t="shared" si="1"/>
        <v>119.70799364584582</v>
      </c>
      <c r="K62" s="83"/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93">
        <v>4.4383157664791648</v>
      </c>
      <c r="J63" s="192">
        <f t="shared" si="1"/>
        <v>110.95789416197913</v>
      </c>
      <c r="K63" s="83"/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93">
        <v>3.9815552016985136</v>
      </c>
      <c r="J64" s="192">
        <f t="shared" si="1"/>
        <v>99.538880042462836</v>
      </c>
      <c r="K64" s="83"/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93">
        <v>0</v>
      </c>
      <c r="J65" s="192">
        <f t="shared" si="1"/>
        <v>0</v>
      </c>
      <c r="K65" s="83"/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93">
        <v>10.597994141101797</v>
      </c>
      <c r="J66" s="192">
        <f t="shared" si="1"/>
        <v>264.94985352754492</v>
      </c>
      <c r="K66" s="83"/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93">
        <v>7.6425472877911513</v>
      </c>
      <c r="J67" s="192">
        <f t="shared" si="1"/>
        <v>191.06368219477878</v>
      </c>
      <c r="K67" s="83"/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93">
        <v>0.70432357043235694</v>
      </c>
      <c r="J68" s="192">
        <f t="shared" ref="J68:J131" si="2">SUM(100*I68)/4</f>
        <v>17.608089260808924</v>
      </c>
      <c r="K68" s="83"/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93">
        <v>5.6684751570531127</v>
      </c>
      <c r="J69" s="192">
        <f t="shared" si="2"/>
        <v>141.71187892632781</v>
      </c>
      <c r="K69" s="83"/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93">
        <v>5.4036968322682606</v>
      </c>
      <c r="J70" s="192">
        <f t="shared" si="2"/>
        <v>135.09242080670651</v>
      </c>
      <c r="K70" s="83"/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93">
        <v>4.1218995065979591</v>
      </c>
      <c r="J71" s="192">
        <f t="shared" si="2"/>
        <v>103.04748766494897</v>
      </c>
      <c r="K71" s="83"/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93">
        <v>7.6378381385295144</v>
      </c>
      <c r="J72" s="192">
        <f t="shared" si="2"/>
        <v>190.94595346323786</v>
      </c>
      <c r="K72" s="83"/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93">
        <v>13.698003327787021</v>
      </c>
      <c r="J73" s="192">
        <f t="shared" si="2"/>
        <v>342.45008319467553</v>
      </c>
      <c r="K73" s="83"/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93">
        <v>5.3074230902177666</v>
      </c>
      <c r="J74" s="192">
        <f t="shared" si="2"/>
        <v>132.68557725544417</v>
      </c>
      <c r="K74" s="83"/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93">
        <v>2.1650907546494991</v>
      </c>
      <c r="J75" s="192">
        <f t="shared" si="2"/>
        <v>54.127268866237479</v>
      </c>
      <c r="K75" s="83"/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93">
        <v>3.8333547888774455</v>
      </c>
      <c r="J76" s="192">
        <f t="shared" si="2"/>
        <v>95.833869721936139</v>
      </c>
      <c r="K76" s="83"/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93">
        <v>6.3690115945722114</v>
      </c>
      <c r="J77" s="192">
        <f t="shared" si="2"/>
        <v>159.2252898643053</v>
      </c>
      <c r="K77" s="83"/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93">
        <v>0.52159957202086393</v>
      </c>
      <c r="J78" s="192">
        <f t="shared" si="2"/>
        <v>13.039989300521599</v>
      </c>
      <c r="K78" s="83"/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93">
        <v>9.5708059064223452</v>
      </c>
      <c r="J79" s="192">
        <f t="shared" si="2"/>
        <v>239.27014766055862</v>
      </c>
      <c r="K79" s="83"/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93">
        <v>5.5050720515737579</v>
      </c>
      <c r="J80" s="192">
        <f t="shared" si="2"/>
        <v>137.62680128934394</v>
      </c>
      <c r="K80" s="83"/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93">
        <v>3.1377452866487108</v>
      </c>
      <c r="J81" s="192">
        <f t="shared" si="2"/>
        <v>78.443632166217768</v>
      </c>
      <c r="K81" s="83"/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93">
        <v>1.3069551841689531</v>
      </c>
      <c r="J82" s="192">
        <f t="shared" si="2"/>
        <v>32.673879604223828</v>
      </c>
      <c r="K82" s="83"/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93">
        <v>0.86262376237623761</v>
      </c>
      <c r="J83" s="192">
        <f t="shared" si="2"/>
        <v>21.565594059405939</v>
      </c>
      <c r="K83" s="83"/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93">
        <v>2.7570169712793731</v>
      </c>
      <c r="J84" s="192">
        <f t="shared" si="2"/>
        <v>68.92542428198432</v>
      </c>
      <c r="K84" s="83"/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93">
        <v>8.6418575063613225</v>
      </c>
      <c r="J85" s="192">
        <f t="shared" si="2"/>
        <v>216.04643765903307</v>
      </c>
      <c r="K85" s="83"/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93">
        <v>4.6702671972711762</v>
      </c>
      <c r="J86" s="192">
        <f t="shared" si="2"/>
        <v>116.7566799317794</v>
      </c>
      <c r="K86" s="83"/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93">
        <v>8.6674645097391867</v>
      </c>
      <c r="J87" s="192">
        <f t="shared" si="2"/>
        <v>216.68661274347966</v>
      </c>
      <c r="K87" s="83"/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93">
        <v>4.8736236236236232</v>
      </c>
      <c r="J88" s="192">
        <f t="shared" si="2"/>
        <v>121.84059059059058</v>
      </c>
      <c r="K88" s="83"/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93">
        <v>1.5020951748744968</v>
      </c>
      <c r="J89" s="192">
        <f t="shared" si="2"/>
        <v>37.552379371862422</v>
      </c>
      <c r="K89" s="83"/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93">
        <v>9.3220108695652169</v>
      </c>
      <c r="J90" s="192">
        <f t="shared" si="2"/>
        <v>233.05027173913041</v>
      </c>
      <c r="K90" s="83"/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93">
        <v>7.4740548554484798</v>
      </c>
      <c r="J91" s="192">
        <f t="shared" si="2"/>
        <v>186.85137138621201</v>
      </c>
      <c r="K91" s="83"/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93">
        <v>7.1742482652274466</v>
      </c>
      <c r="J92" s="192">
        <f t="shared" si="2"/>
        <v>179.35620663068616</v>
      </c>
      <c r="K92" s="83"/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93">
        <v>1.5490711727842434</v>
      </c>
      <c r="J93" s="192">
        <f t="shared" si="2"/>
        <v>38.726779319606088</v>
      </c>
      <c r="K93" s="83"/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93">
        <v>2.5524868782804302</v>
      </c>
      <c r="J94" s="192">
        <f t="shared" si="2"/>
        <v>63.812171957010754</v>
      </c>
      <c r="K94" s="83"/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93">
        <v>1.683487486398259</v>
      </c>
      <c r="J95" s="192">
        <f t="shared" si="2"/>
        <v>42.087187159956471</v>
      </c>
      <c r="K95" s="83"/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93">
        <v>9.5270738779626818</v>
      </c>
      <c r="J96" s="192">
        <f t="shared" si="2"/>
        <v>238.17684694906706</v>
      </c>
      <c r="K96" s="83"/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93">
        <v>11.383039271485485</v>
      </c>
      <c r="J97" s="192">
        <f t="shared" si="2"/>
        <v>284.5759817871371</v>
      </c>
      <c r="K97" s="83"/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93">
        <v>5.0318047337278102</v>
      </c>
      <c r="J98" s="192">
        <f t="shared" si="2"/>
        <v>125.79511834319526</v>
      </c>
      <c r="K98" s="83"/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93">
        <v>3.1478127136021872</v>
      </c>
      <c r="J99" s="192">
        <f t="shared" si="2"/>
        <v>78.695317840054685</v>
      </c>
      <c r="K99" s="83"/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93">
        <v>1.9489332656041651</v>
      </c>
      <c r="J100" s="192">
        <f t="shared" si="2"/>
        <v>48.723331640104128</v>
      </c>
      <c r="K100" s="83"/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93">
        <v>2.2028117359413204</v>
      </c>
      <c r="J101" s="192">
        <f t="shared" si="2"/>
        <v>55.070293398533011</v>
      </c>
      <c r="K101" s="83"/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93">
        <v>5.0345728334357709</v>
      </c>
      <c r="J102" s="192">
        <f t="shared" si="2"/>
        <v>125.86432083589428</v>
      </c>
      <c r="K102" s="83"/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93">
        <v>4.830352612886859</v>
      </c>
      <c r="J103" s="192">
        <f t="shared" si="2"/>
        <v>120.75881532217147</v>
      </c>
      <c r="K103" s="83"/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93">
        <v>6.9614655716993044</v>
      </c>
      <c r="J104" s="192">
        <f t="shared" si="2"/>
        <v>174.03663929248262</v>
      </c>
      <c r="K104" s="83"/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93">
        <v>4.1450588012139606</v>
      </c>
      <c r="J105" s="192">
        <f t="shared" si="2"/>
        <v>103.62647003034901</v>
      </c>
      <c r="K105" s="83"/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93">
        <v>12.251558846453623</v>
      </c>
      <c r="J106" s="192">
        <f t="shared" si="2"/>
        <v>306.28897116134056</v>
      </c>
      <c r="K106" s="83"/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93">
        <v>4.0528479916897506</v>
      </c>
      <c r="J107" s="192">
        <f t="shared" si="2"/>
        <v>101.32119979224376</v>
      </c>
      <c r="K107" s="83"/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93">
        <v>0.82438277604976673</v>
      </c>
      <c r="J108" s="192">
        <f t="shared" si="2"/>
        <v>20.609569401244169</v>
      </c>
      <c r="K108" s="83"/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93">
        <v>8.2330579501915704</v>
      </c>
      <c r="J109" s="192">
        <f t="shared" si="2"/>
        <v>205.82644875478925</v>
      </c>
      <c r="K109" s="83"/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93">
        <v>2.2197070256945102</v>
      </c>
      <c r="J110" s="192">
        <f t="shared" si="2"/>
        <v>55.492675642362755</v>
      </c>
      <c r="K110" s="83"/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93">
        <v>1.8079307396323214</v>
      </c>
      <c r="J111" s="192">
        <f t="shared" si="2"/>
        <v>45.198268490808033</v>
      </c>
      <c r="K111" s="83"/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93">
        <v>1.717789368901363</v>
      </c>
      <c r="J112" s="192">
        <f t="shared" si="2"/>
        <v>42.944734222534073</v>
      </c>
      <c r="K112" s="83"/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93">
        <v>0.46595143647072962</v>
      </c>
      <c r="J113" s="192">
        <f t="shared" si="2"/>
        <v>11.64878591176824</v>
      </c>
      <c r="K113" s="83"/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93" t="e">
        <v>#DIV/0!</v>
      </c>
      <c r="J114" s="192" t="e">
        <f t="shared" si="2"/>
        <v>#DIV/0!</v>
      </c>
      <c r="K114" s="83"/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93">
        <v>6.719438325991189</v>
      </c>
      <c r="J115" s="192">
        <f t="shared" si="2"/>
        <v>167.98595814977972</v>
      </c>
      <c r="K115" s="83"/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93">
        <v>0.25437981779957952</v>
      </c>
      <c r="J116" s="192">
        <f t="shared" si="2"/>
        <v>6.3594954449894878</v>
      </c>
      <c r="K116" s="83"/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93">
        <v>5.2302631578947363</v>
      </c>
      <c r="J117" s="192">
        <f t="shared" si="2"/>
        <v>130.75657894736841</v>
      </c>
      <c r="K117" s="83"/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93">
        <v>2.8887375841076577</v>
      </c>
      <c r="J118" s="192">
        <f t="shared" si="2"/>
        <v>72.218439602691447</v>
      </c>
      <c r="K118" s="83"/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93">
        <v>5.5250000000000004</v>
      </c>
      <c r="J119" s="192">
        <f t="shared" si="2"/>
        <v>138.125</v>
      </c>
      <c r="K119" s="83"/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93">
        <v>7.0731441048034931</v>
      </c>
      <c r="J120" s="192">
        <f t="shared" si="2"/>
        <v>176.82860262008734</v>
      </c>
      <c r="K120" s="83"/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93">
        <v>4.951996682827251</v>
      </c>
      <c r="J121" s="192">
        <f t="shared" si="2"/>
        <v>123.79991707068127</v>
      </c>
      <c r="K121" s="83"/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93">
        <v>2.7956164654660598</v>
      </c>
      <c r="J122" s="192">
        <f t="shared" si="2"/>
        <v>69.890411636651493</v>
      </c>
      <c r="K122" s="83"/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93">
        <v>4.0558374333743332</v>
      </c>
      <c r="J123" s="192">
        <f t="shared" si="2"/>
        <v>101.39593583435833</v>
      </c>
      <c r="K123" s="83"/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93">
        <v>2.0306185634206755</v>
      </c>
      <c r="J124" s="192">
        <f t="shared" si="2"/>
        <v>50.765464085516889</v>
      </c>
      <c r="K124" s="83"/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93">
        <v>0.75724990448489626</v>
      </c>
      <c r="J125" s="192">
        <f t="shared" si="2"/>
        <v>18.931247612122405</v>
      </c>
      <c r="K125" s="83"/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93">
        <v>5.8044217687074831</v>
      </c>
      <c r="J126" s="192">
        <f t="shared" si="2"/>
        <v>145.11054421768708</v>
      </c>
      <c r="K126" s="83"/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93">
        <v>8.8705791149849134</v>
      </c>
      <c r="J127" s="192">
        <f t="shared" si="2"/>
        <v>221.76447787462283</v>
      </c>
      <c r="K127" s="83"/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93">
        <v>5.5325155763239877</v>
      </c>
      <c r="J128" s="192">
        <f t="shared" si="2"/>
        <v>138.31288940809969</v>
      </c>
      <c r="K128" s="83"/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93">
        <v>8.0569696651621712</v>
      </c>
      <c r="J129" s="192">
        <f t="shared" si="2"/>
        <v>201.42424162905428</v>
      </c>
      <c r="K129" s="83"/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93">
        <v>10.636997036140466</v>
      </c>
      <c r="J130" s="192">
        <f t="shared" si="2"/>
        <v>265.92492590351162</v>
      </c>
      <c r="K130" s="83"/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93">
        <v>4.0772108843537413</v>
      </c>
      <c r="J131" s="192">
        <f t="shared" si="2"/>
        <v>101.93027210884354</v>
      </c>
      <c r="K131" s="83"/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93">
        <v>5.058903875704285</v>
      </c>
      <c r="J132" s="192">
        <f t="shared" ref="J132:J195" si="3">SUM(100*I132)/4</f>
        <v>126.47259689260713</v>
      </c>
      <c r="K132" s="83"/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93">
        <v>2.7389806409274855</v>
      </c>
      <c r="J133" s="192">
        <f t="shared" si="3"/>
        <v>68.474516023187135</v>
      </c>
      <c r="K133" s="83"/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93">
        <v>1.6586561802116708</v>
      </c>
      <c r="J134" s="192">
        <f t="shared" si="3"/>
        <v>41.46640450529177</v>
      </c>
      <c r="K134" s="83"/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93">
        <v>3.2491731632412</v>
      </c>
      <c r="J135" s="192">
        <f t="shared" si="3"/>
        <v>81.229329081030002</v>
      </c>
      <c r="K135" s="83"/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93">
        <v>4.8695726789085292</v>
      </c>
      <c r="J136" s="192">
        <f t="shared" si="3"/>
        <v>121.73931697271323</v>
      </c>
      <c r="K136" s="83"/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93">
        <v>6.8454890387858347</v>
      </c>
      <c r="J137" s="192">
        <f t="shared" si="3"/>
        <v>171.13722596964587</v>
      </c>
      <c r="K137" s="83"/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93">
        <v>4.4987016733987302</v>
      </c>
      <c r="J138" s="192">
        <f t="shared" si="3"/>
        <v>112.46754183496826</v>
      </c>
      <c r="K138" s="83"/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93">
        <v>7.9449749051291461</v>
      </c>
      <c r="J139" s="192">
        <f t="shared" si="3"/>
        <v>198.62437262822866</v>
      </c>
      <c r="K139" s="83"/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93">
        <v>8.0955362003266202</v>
      </c>
      <c r="J140" s="192">
        <f t="shared" si="3"/>
        <v>202.38840500816551</v>
      </c>
      <c r="K140" s="83"/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93">
        <v>1.9477617842454917</v>
      </c>
      <c r="J141" s="192">
        <f t="shared" si="3"/>
        <v>48.694044606137297</v>
      </c>
      <c r="K141" s="83"/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93">
        <v>3.411537680276254</v>
      </c>
      <c r="J142" s="192">
        <f t="shared" si="3"/>
        <v>85.288442006906351</v>
      </c>
      <c r="K142" s="83"/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93">
        <v>8.8211993582029677</v>
      </c>
      <c r="J143" s="192">
        <f t="shared" si="3"/>
        <v>220.52998395507419</v>
      </c>
      <c r="K143" s="83"/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93">
        <v>2.7229089952656493</v>
      </c>
      <c r="J144" s="192">
        <f t="shared" si="3"/>
        <v>68.072724881641236</v>
      </c>
      <c r="K144" s="83"/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93">
        <v>3.1760899182561304</v>
      </c>
      <c r="J145" s="192">
        <f t="shared" si="3"/>
        <v>79.402247956403258</v>
      </c>
      <c r="K145" s="83"/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93">
        <v>3.3619860912251993</v>
      </c>
      <c r="J146" s="192">
        <f t="shared" si="3"/>
        <v>84.049652280629985</v>
      </c>
      <c r="K146" s="83"/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93">
        <v>10.97956326987682</v>
      </c>
      <c r="J147" s="192">
        <f t="shared" si="3"/>
        <v>274.48908174692053</v>
      </c>
      <c r="K147" s="83"/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93">
        <v>1.1637231652521218</v>
      </c>
      <c r="J148" s="192">
        <f t="shared" si="3"/>
        <v>29.093079131303046</v>
      </c>
      <c r="K148" s="83"/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93">
        <v>0.65702227908137789</v>
      </c>
      <c r="J149" s="192">
        <f t="shared" si="3"/>
        <v>16.425556977034447</v>
      </c>
      <c r="K149" s="83"/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93">
        <v>1.4765481788475332</v>
      </c>
      <c r="J150" s="192">
        <f t="shared" si="3"/>
        <v>36.913704471188332</v>
      </c>
      <c r="K150" s="83"/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93">
        <v>8.8246652935118419</v>
      </c>
      <c r="J151" s="192">
        <f t="shared" si="3"/>
        <v>220.61663233779603</v>
      </c>
      <c r="K151" s="83"/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93">
        <v>4.6850809289232931</v>
      </c>
      <c r="J152" s="192">
        <f t="shared" si="3"/>
        <v>117.12702322308233</v>
      </c>
      <c r="K152" s="83"/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93">
        <v>0.25760474809271944</v>
      </c>
      <c r="J153" s="192">
        <f t="shared" si="3"/>
        <v>6.440118702317986</v>
      </c>
      <c r="K153" s="83"/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93">
        <v>6.0328702266376899</v>
      </c>
      <c r="J154" s="192">
        <f t="shared" si="3"/>
        <v>150.82175566594225</v>
      </c>
      <c r="K154" s="83"/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93">
        <v>4.5936820863085996</v>
      </c>
      <c r="J155" s="192">
        <f t="shared" si="3"/>
        <v>114.84205215771499</v>
      </c>
      <c r="K155" s="83"/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93">
        <v>4.2391509626574653</v>
      </c>
      <c r="J156" s="192">
        <f t="shared" si="3"/>
        <v>105.97877406643663</v>
      </c>
      <c r="K156" s="83"/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93">
        <v>16.546912114014251</v>
      </c>
      <c r="J157" s="192">
        <f t="shared" si="3"/>
        <v>413.67280285035628</v>
      </c>
      <c r="K157" s="83"/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93">
        <v>6.6786391976145287</v>
      </c>
      <c r="J158" s="192">
        <f t="shared" si="3"/>
        <v>166.96597994036321</v>
      </c>
      <c r="K158" s="83"/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93">
        <v>5.0741698421339132</v>
      </c>
      <c r="J159" s="192">
        <f t="shared" si="3"/>
        <v>126.85424605334784</v>
      </c>
      <c r="K159" s="83"/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93">
        <v>8.2476625584360388</v>
      </c>
      <c r="J160" s="192">
        <f t="shared" si="3"/>
        <v>206.19156396090096</v>
      </c>
      <c r="K160" s="83"/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93">
        <v>7.3008550855085499</v>
      </c>
      <c r="J161" s="192">
        <f t="shared" si="3"/>
        <v>182.52137713771376</v>
      </c>
      <c r="K161" s="83"/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93">
        <v>7.3008550855085499</v>
      </c>
      <c r="J162" s="192">
        <f t="shared" si="3"/>
        <v>182.52137713771376</v>
      </c>
      <c r="K162" s="83"/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93">
        <v>5.4160217573961873</v>
      </c>
      <c r="J163" s="192">
        <f t="shared" si="3"/>
        <v>135.40054393490468</v>
      </c>
      <c r="K163" s="83"/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93">
        <v>10.996684801088064</v>
      </c>
      <c r="J164" s="192">
        <f t="shared" si="3"/>
        <v>274.91712002720158</v>
      </c>
      <c r="K164" s="83"/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93">
        <v>7.7390768446106764</v>
      </c>
      <c r="J165" s="192">
        <f t="shared" si="3"/>
        <v>193.47692111526692</v>
      </c>
      <c r="K165" s="83"/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93">
        <v>6.5281815245478034</v>
      </c>
      <c r="J166" s="192">
        <f t="shared" si="3"/>
        <v>163.20453811369509</v>
      </c>
      <c r="K166" s="83"/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93">
        <v>3.1679799426934099</v>
      </c>
      <c r="J167" s="192">
        <f t="shared" si="3"/>
        <v>79.19949856733524</v>
      </c>
      <c r="K167" s="83"/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93">
        <v>5.1896807109940752</v>
      </c>
      <c r="J168" s="192">
        <f t="shared" si="3"/>
        <v>129.74201777485189</v>
      </c>
      <c r="K168" s="83"/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93">
        <v>4.8489404352806407</v>
      </c>
      <c r="J169" s="192">
        <f t="shared" si="3"/>
        <v>121.22351088201601</v>
      </c>
      <c r="K169" s="83"/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93">
        <v>9.1512478485370057</v>
      </c>
      <c r="J170" s="192">
        <f t="shared" si="3"/>
        <v>228.78119621342515</v>
      </c>
      <c r="K170" s="83"/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93">
        <v>1.5864726808355376</v>
      </c>
      <c r="J171" s="192">
        <f t="shared" si="3"/>
        <v>39.661817020888442</v>
      </c>
      <c r="K171" s="83"/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93">
        <v>2.2435039174848752</v>
      </c>
      <c r="J172" s="192">
        <f t="shared" si="3"/>
        <v>56.087597937121878</v>
      </c>
      <c r="K172" s="83"/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93">
        <v>10.697900466562986</v>
      </c>
      <c r="J173" s="192">
        <f t="shared" si="3"/>
        <v>267.44751166407468</v>
      </c>
      <c r="K173" s="83"/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93">
        <v>11.63083281021134</v>
      </c>
      <c r="J174" s="192">
        <f t="shared" si="3"/>
        <v>290.77082025528347</v>
      </c>
      <c r="K174" s="83"/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93">
        <v>4.008242629187361</v>
      </c>
      <c r="J175" s="192">
        <f t="shared" si="3"/>
        <v>100.20606572968403</v>
      </c>
      <c r="K175" s="83"/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93">
        <v>12.648698884758364</v>
      </c>
      <c r="J176" s="192">
        <f t="shared" si="3"/>
        <v>316.21747211895911</v>
      </c>
      <c r="K176" s="83"/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93">
        <v>10.182140146724008</v>
      </c>
      <c r="J177" s="192">
        <f t="shared" si="3"/>
        <v>254.55350366810018</v>
      </c>
      <c r="K177" s="83"/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93">
        <v>10.179127725856697</v>
      </c>
      <c r="J178" s="192">
        <f t="shared" si="3"/>
        <v>254.47819314641742</v>
      </c>
      <c r="K178" s="83"/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93">
        <v>9.5110387772431366</v>
      </c>
      <c r="J179" s="192">
        <f t="shared" si="3"/>
        <v>237.77596943107841</v>
      </c>
      <c r="K179" s="83"/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93">
        <v>2.3421419849991274</v>
      </c>
      <c r="J180" s="192">
        <f t="shared" si="3"/>
        <v>58.553549624978189</v>
      </c>
      <c r="K180" s="83"/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93">
        <v>10.676925664312142</v>
      </c>
      <c r="J181" s="192">
        <f t="shared" si="3"/>
        <v>266.92314160780353</v>
      </c>
      <c r="K181" s="83"/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93">
        <v>4.015053479466526</v>
      </c>
      <c r="J182" s="192">
        <f t="shared" si="3"/>
        <v>100.37633698666315</v>
      </c>
      <c r="K182" s="83"/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93">
        <v>7.6512455516014235</v>
      </c>
      <c r="J183" s="192">
        <f t="shared" si="3"/>
        <v>191.28113879003558</v>
      </c>
      <c r="K183" s="83"/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93">
        <v>0.99261634221739481</v>
      </c>
      <c r="J184" s="192">
        <f t="shared" si="3"/>
        <v>24.815408555434871</v>
      </c>
      <c r="K184" s="83"/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93">
        <v>16.405714285714286</v>
      </c>
      <c r="J185" s="192">
        <f t="shared" si="3"/>
        <v>410.14285714285717</v>
      </c>
      <c r="K185" s="83"/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93">
        <v>11.325065274151434</v>
      </c>
      <c r="J186" s="192">
        <f t="shared" si="3"/>
        <v>283.12663185378585</v>
      </c>
      <c r="K186" s="83"/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93">
        <v>8.4742995077622112</v>
      </c>
      <c r="J187" s="192">
        <f t="shared" si="3"/>
        <v>211.85748769405529</v>
      </c>
      <c r="K187" s="83"/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93">
        <v>9.6873227453204755</v>
      </c>
      <c r="J188" s="192">
        <f t="shared" si="3"/>
        <v>242.18306863301189</v>
      </c>
      <c r="K188" s="83"/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93">
        <v>6.3229146874406226</v>
      </c>
      <c r="J189" s="192">
        <f t="shared" si="3"/>
        <v>158.07286718601557</v>
      </c>
      <c r="K189" s="83"/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93">
        <v>1.7512424422865516</v>
      </c>
      <c r="J190" s="192">
        <f t="shared" si="3"/>
        <v>43.781061057163789</v>
      </c>
      <c r="K190" s="83"/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93">
        <v>0.67555991041433372</v>
      </c>
      <c r="J191" s="192">
        <f t="shared" si="3"/>
        <v>16.888997760358343</v>
      </c>
      <c r="K191" s="83"/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93">
        <v>8.874350408314772</v>
      </c>
      <c r="J192" s="192">
        <f t="shared" si="3"/>
        <v>221.8587602078693</v>
      </c>
      <c r="K192" s="83"/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93">
        <v>1.2389586238958623</v>
      </c>
      <c r="J193" s="192">
        <f t="shared" si="3"/>
        <v>30.973965597396557</v>
      </c>
      <c r="K193" s="83"/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93">
        <v>6.0152278060226827</v>
      </c>
      <c r="J194" s="192">
        <f t="shared" si="3"/>
        <v>150.38069515056708</v>
      </c>
      <c r="K194" s="83"/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93">
        <v>6.0869852164730727</v>
      </c>
      <c r="J195" s="192">
        <f t="shared" si="3"/>
        <v>152.17463041182683</v>
      </c>
      <c r="K195" s="83"/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93">
        <v>4.6371639159606248</v>
      </c>
      <c r="J196" s="192">
        <f t="shared" ref="J196:J259" si="4">SUM(100*I196)/4</f>
        <v>115.92909789901562</v>
      </c>
      <c r="K196" s="83"/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93">
        <v>4.9773606470898537</v>
      </c>
      <c r="J197" s="192">
        <f t="shared" si="4"/>
        <v>124.43401617724635</v>
      </c>
      <c r="K197" s="83"/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93">
        <v>5.2759540418547388</v>
      </c>
      <c r="J198" s="192">
        <f t="shared" si="4"/>
        <v>131.89885104636846</v>
      </c>
      <c r="K198" s="83"/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93">
        <v>3.8286769428387921</v>
      </c>
      <c r="J199" s="192">
        <f t="shared" si="4"/>
        <v>95.716923570969797</v>
      </c>
      <c r="K199" s="83"/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93">
        <v>4.5994641294838141</v>
      </c>
      <c r="J200" s="192">
        <f t="shared" si="4"/>
        <v>114.98660323709535</v>
      </c>
      <c r="K200" s="83"/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93">
        <v>6.6638029782359673</v>
      </c>
      <c r="J201" s="192">
        <f t="shared" si="4"/>
        <v>166.59507445589918</v>
      </c>
      <c r="K201" s="83"/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93">
        <v>2.906277340332458</v>
      </c>
      <c r="J202" s="192">
        <f t="shared" si="4"/>
        <v>72.656933508311454</v>
      </c>
      <c r="K202" s="83"/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93">
        <v>7.4517194433239204</v>
      </c>
      <c r="J203" s="192">
        <f t="shared" si="4"/>
        <v>186.29298608309801</v>
      </c>
      <c r="K203" s="83"/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93">
        <v>8.6737764108050275</v>
      </c>
      <c r="J204" s="192">
        <f t="shared" si="4"/>
        <v>216.84441027012568</v>
      </c>
      <c r="K204" s="83"/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93">
        <v>7.4517194433239204</v>
      </c>
      <c r="J205" s="192">
        <f t="shared" si="4"/>
        <v>186.29298608309801</v>
      </c>
      <c r="K205" s="83"/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93">
        <v>11.794207317073171</v>
      </c>
      <c r="J206" s="192">
        <f t="shared" si="4"/>
        <v>294.85518292682929</v>
      </c>
      <c r="K206" s="83"/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93">
        <v>7.3913226858621073</v>
      </c>
      <c r="J207" s="192">
        <f t="shared" si="4"/>
        <v>184.7830671465527</v>
      </c>
      <c r="K207" s="83"/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93">
        <v>16.594349142280524</v>
      </c>
      <c r="J208" s="192">
        <f t="shared" si="4"/>
        <v>414.85872855701314</v>
      </c>
      <c r="K208" s="83"/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93">
        <v>10.127456433073785</v>
      </c>
      <c r="J209" s="192">
        <f t="shared" si="4"/>
        <v>253.18641082684462</v>
      </c>
      <c r="K209" s="83"/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93">
        <v>9.2587162725116947</v>
      </c>
      <c r="J210" s="192">
        <f t="shared" si="4"/>
        <v>231.46790681279236</v>
      </c>
      <c r="K210" s="83"/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93">
        <v>6.466276544401544</v>
      </c>
      <c r="J211" s="192">
        <f t="shared" si="4"/>
        <v>161.6569136100386</v>
      </c>
      <c r="K211" s="83"/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93">
        <v>3.2339128893789626</v>
      </c>
      <c r="J212" s="192">
        <f t="shared" si="4"/>
        <v>80.847822234474066</v>
      </c>
      <c r="K212" s="83"/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93">
        <v>3.7245244565217388</v>
      </c>
      <c r="J213" s="192">
        <f t="shared" si="4"/>
        <v>93.11311141304347</v>
      </c>
      <c r="K213" s="83"/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93">
        <v>2.5379800451807228</v>
      </c>
      <c r="J214" s="192">
        <f t="shared" si="4"/>
        <v>63.449501129518069</v>
      </c>
      <c r="K214" s="83"/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93">
        <v>1.2987982987792694</v>
      </c>
      <c r="J215" s="192">
        <f t="shared" si="4"/>
        <v>32.469957469481734</v>
      </c>
      <c r="K215" s="83"/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93">
        <v>3.3421296404412164</v>
      </c>
      <c r="J216" s="192">
        <f t="shared" si="4"/>
        <v>83.553241011030408</v>
      </c>
      <c r="K216" s="83"/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93">
        <v>1.2987982987792694</v>
      </c>
      <c r="J217" s="192">
        <f t="shared" si="4"/>
        <v>32.469957469481734</v>
      </c>
      <c r="K217" s="83"/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93">
        <v>11.924235901851054</v>
      </c>
      <c r="J218" s="192">
        <f t="shared" si="4"/>
        <v>298.10589754627637</v>
      </c>
      <c r="K218" s="83"/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93">
        <v>6.2175938428301372</v>
      </c>
      <c r="J219" s="192">
        <f t="shared" si="4"/>
        <v>155.43984607075342</v>
      </c>
      <c r="K219" s="83"/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93">
        <v>4.0864806350733698</v>
      </c>
      <c r="J220" s="192">
        <f t="shared" si="4"/>
        <v>102.16201587683425</v>
      </c>
      <c r="K220" s="83"/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93">
        <v>3.9670660549086101</v>
      </c>
      <c r="J221" s="192">
        <f t="shared" si="4"/>
        <v>99.176651372715256</v>
      </c>
      <c r="K221" s="83"/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93">
        <v>7.3965308779761898</v>
      </c>
      <c r="J222" s="192">
        <f t="shared" si="4"/>
        <v>184.91327194940476</v>
      </c>
      <c r="K222" s="83"/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93">
        <v>14.233705560619873</v>
      </c>
      <c r="J223" s="192">
        <f t="shared" si="4"/>
        <v>355.84263901549684</v>
      </c>
      <c r="K223" s="83"/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93">
        <v>5.1590189873417724</v>
      </c>
      <c r="J224" s="192">
        <f t="shared" si="4"/>
        <v>128.97547468354432</v>
      </c>
      <c r="K224" s="83"/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93">
        <v>11.350843208751138</v>
      </c>
      <c r="J225" s="192">
        <f t="shared" si="4"/>
        <v>283.77108021877848</v>
      </c>
      <c r="K225" s="83"/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93">
        <v>7.0109649122807021</v>
      </c>
      <c r="J226" s="192">
        <f t="shared" si="4"/>
        <v>175.27412280701756</v>
      </c>
      <c r="K226" s="83"/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93">
        <v>5.1767603593161402</v>
      </c>
      <c r="J227" s="192">
        <f t="shared" si="4"/>
        <v>129.41900898290351</v>
      </c>
      <c r="K227" s="83"/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93">
        <v>7.0109649122807021</v>
      </c>
      <c r="J228" s="192">
        <f t="shared" si="4"/>
        <v>175.27412280701756</v>
      </c>
      <c r="K228" s="83"/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93">
        <v>0.9266612641815235</v>
      </c>
      <c r="J229" s="192">
        <f t="shared" si="4"/>
        <v>23.166531604538086</v>
      </c>
      <c r="K229" s="83"/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93">
        <v>10.782178953626634</v>
      </c>
      <c r="J230" s="192">
        <f t="shared" si="4"/>
        <v>269.55447384066582</v>
      </c>
      <c r="K230" s="83"/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93">
        <v>10.96579283887468</v>
      </c>
      <c r="J231" s="192">
        <f t="shared" si="4"/>
        <v>274.14482097186703</v>
      </c>
      <c r="K231" s="83"/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93">
        <v>2.7492486146332298</v>
      </c>
      <c r="J232" s="192">
        <f t="shared" si="4"/>
        <v>68.731215365830749</v>
      </c>
      <c r="K232" s="83"/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93">
        <v>8.6624040920716112</v>
      </c>
      <c r="J233" s="192">
        <f t="shared" si="4"/>
        <v>216.56010230179027</v>
      </c>
      <c r="K233" s="83"/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93">
        <v>1.348302761965001</v>
      </c>
      <c r="J234" s="192">
        <f t="shared" si="4"/>
        <v>33.707569049125027</v>
      </c>
      <c r="K234" s="83"/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93">
        <v>0.46107842191569398</v>
      </c>
      <c r="J235" s="192">
        <f t="shared" si="4"/>
        <v>11.526960547892349</v>
      </c>
      <c r="K235" s="83"/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93">
        <v>4.8594422749574449</v>
      </c>
      <c r="J236" s="192">
        <f t="shared" si="4"/>
        <v>121.48605687393612</v>
      </c>
      <c r="K236" s="83"/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93">
        <v>0.35140600196537908</v>
      </c>
      <c r="J237" s="192">
        <f t="shared" si="4"/>
        <v>8.7851500491344776</v>
      </c>
      <c r="K237" s="83"/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93">
        <v>7.9625109938434475</v>
      </c>
      <c r="J238" s="192">
        <f t="shared" si="4"/>
        <v>199.0627748460862</v>
      </c>
      <c r="K238" s="83"/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93">
        <v>1.3617868631976882</v>
      </c>
      <c r="J239" s="192">
        <f t="shared" si="4"/>
        <v>34.044671579942204</v>
      </c>
      <c r="K239" s="83"/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93">
        <v>7.9392751165748194</v>
      </c>
      <c r="J240" s="192">
        <f t="shared" si="4"/>
        <v>198.4818779143705</v>
      </c>
      <c r="K240" s="83"/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93">
        <v>13.060694374049669</v>
      </c>
      <c r="J241" s="192">
        <f t="shared" si="4"/>
        <v>326.51735935124174</v>
      </c>
      <c r="K241" s="83"/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93">
        <v>17.488776655443321</v>
      </c>
      <c r="J242" s="192">
        <f t="shared" si="4"/>
        <v>437.21941638608303</v>
      </c>
      <c r="K242" s="83"/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93">
        <v>3.8845110998135906</v>
      </c>
      <c r="J243" s="192">
        <f t="shared" si="4"/>
        <v>97.11277749533977</v>
      </c>
      <c r="K243" s="83"/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93">
        <v>2.6447235048992002</v>
      </c>
      <c r="J244" s="192">
        <f t="shared" si="4"/>
        <v>66.118087622480004</v>
      </c>
      <c r="K244" s="83"/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93">
        <v>0.65653825284861633</v>
      </c>
      <c r="J245" s="192">
        <f t="shared" si="4"/>
        <v>16.41345632121541</v>
      </c>
      <c r="K245" s="83"/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93">
        <v>7.0451113627784059</v>
      </c>
      <c r="J246" s="192">
        <f t="shared" si="4"/>
        <v>176.12778406946015</v>
      </c>
      <c r="K246" s="83"/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93">
        <v>0.75184989429175464</v>
      </c>
      <c r="J247" s="192">
        <f t="shared" si="4"/>
        <v>18.796247357293865</v>
      </c>
      <c r="K247" s="83"/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93">
        <v>7.0451113627784059</v>
      </c>
      <c r="J248" s="192">
        <f t="shared" si="4"/>
        <v>176.12778406946015</v>
      </c>
      <c r="K248" s="83"/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93">
        <v>1.5062734938534998</v>
      </c>
      <c r="J249" s="192">
        <f t="shared" si="4"/>
        <v>37.656837346337497</v>
      </c>
      <c r="K249" s="83"/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93">
        <v>8.7772908979089781</v>
      </c>
      <c r="J250" s="192">
        <f t="shared" si="4"/>
        <v>219.43227244772444</v>
      </c>
      <c r="K250" s="83"/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93">
        <v>5.6000702247191008</v>
      </c>
      <c r="J251" s="192">
        <f t="shared" si="4"/>
        <v>140.00175561797752</v>
      </c>
      <c r="K251" s="83"/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93">
        <v>6.2867244025433013</v>
      </c>
      <c r="J252" s="192">
        <f t="shared" si="4"/>
        <v>157.16811006358253</v>
      </c>
      <c r="K252" s="83"/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93">
        <v>2.1914045669969839</v>
      </c>
      <c r="J253" s="192">
        <f t="shared" si="4"/>
        <v>54.785114174924601</v>
      </c>
      <c r="K253" s="83"/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93">
        <v>5.837226959467352</v>
      </c>
      <c r="J254" s="192">
        <f t="shared" si="4"/>
        <v>145.93067398668381</v>
      </c>
      <c r="K254" s="83"/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93">
        <v>5.7677349097697563</v>
      </c>
      <c r="J255" s="192">
        <f t="shared" si="4"/>
        <v>144.1933727442439</v>
      </c>
      <c r="K255" s="83"/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93">
        <v>1.0671171577357468</v>
      </c>
      <c r="J256" s="192">
        <f t="shared" si="4"/>
        <v>26.67792894339367</v>
      </c>
      <c r="K256" s="83"/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93">
        <v>5.1491477272727266</v>
      </c>
      <c r="J257" s="192">
        <f t="shared" si="4"/>
        <v>128.72869318181816</v>
      </c>
      <c r="K257" s="83"/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93">
        <v>0.4666022336769759</v>
      </c>
      <c r="J258" s="192">
        <f t="shared" si="4"/>
        <v>11.665055841924397</v>
      </c>
      <c r="K258" s="83"/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93">
        <v>4.1611027313192253</v>
      </c>
      <c r="J259" s="192">
        <f t="shared" si="4"/>
        <v>104.02756828298064</v>
      </c>
      <c r="K259" s="83"/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93">
        <v>2.4820568282371447</v>
      </c>
      <c r="J260" s="192">
        <f t="shared" ref="J260:J323" si="5">SUM(100*I260)/4</f>
        <v>62.051420705928621</v>
      </c>
      <c r="K260" s="83"/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93">
        <v>2.1158725427474701</v>
      </c>
      <c r="J261" s="192">
        <f t="shared" si="5"/>
        <v>52.896813568686753</v>
      </c>
      <c r="K261" s="83"/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93">
        <v>5.9737998814697741</v>
      </c>
      <c r="J262" s="192">
        <f t="shared" si="5"/>
        <v>149.34499703674436</v>
      </c>
      <c r="K262" s="83"/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93">
        <v>5.6904973357015987</v>
      </c>
      <c r="J263" s="192">
        <f t="shared" si="5"/>
        <v>142.26243339253998</v>
      </c>
      <c r="K263" s="83"/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93">
        <v>4.4555345554291828</v>
      </c>
      <c r="J264" s="192">
        <f t="shared" si="5"/>
        <v>111.38836388572958</v>
      </c>
      <c r="K264" s="83"/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93">
        <v>3.1841952353282972</v>
      </c>
      <c r="J265" s="192">
        <f t="shared" si="5"/>
        <v>79.604880883207429</v>
      </c>
      <c r="K265" s="83"/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93">
        <v>5.3286037604456826</v>
      </c>
      <c r="J266" s="192">
        <f t="shared" si="5"/>
        <v>133.21509401114207</v>
      </c>
      <c r="K266" s="83"/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93">
        <v>7.8486055776892432</v>
      </c>
      <c r="J267" s="192">
        <f t="shared" si="5"/>
        <v>196.21513944223108</v>
      </c>
      <c r="K267" s="83"/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93">
        <v>0.17589180775705981</v>
      </c>
      <c r="J268" s="192">
        <f t="shared" si="5"/>
        <v>4.397295193926495</v>
      </c>
      <c r="K268" s="83"/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93">
        <v>2.1670929736852305</v>
      </c>
      <c r="J269" s="192">
        <f t="shared" si="5"/>
        <v>54.17732434213076</v>
      </c>
      <c r="K269" s="83"/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93">
        <v>8.547387068201949E-2</v>
      </c>
      <c r="J270" s="192">
        <f t="shared" si="5"/>
        <v>2.1368467670504874</v>
      </c>
      <c r="K270" s="83"/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93">
        <v>3.9645466326109</v>
      </c>
      <c r="J271" s="192">
        <f t="shared" si="5"/>
        <v>99.113665815272498</v>
      </c>
      <c r="K271" s="83"/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93">
        <v>1.1404604676066392</v>
      </c>
      <c r="J272" s="192">
        <f t="shared" si="5"/>
        <v>28.511511690165982</v>
      </c>
      <c r="K272" s="83"/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93">
        <v>4.513053454049361</v>
      </c>
      <c r="J273" s="192">
        <f t="shared" si="5"/>
        <v>112.82633635123402</v>
      </c>
      <c r="K273" s="83"/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93">
        <v>1.1404604676066392</v>
      </c>
      <c r="J274" s="192">
        <f t="shared" si="5"/>
        <v>28.511511690165982</v>
      </c>
      <c r="K274" s="83"/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93">
        <v>9.5305859137826339</v>
      </c>
      <c r="J275" s="192">
        <f t="shared" si="5"/>
        <v>238.26464784456584</v>
      </c>
      <c r="K275" s="83"/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93">
        <v>3.9047161050676569</v>
      </c>
      <c r="J276" s="192">
        <f t="shared" si="5"/>
        <v>97.617902626691418</v>
      </c>
      <c r="K276" s="83"/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93">
        <v>2.3800930381777348</v>
      </c>
      <c r="J277" s="192">
        <f t="shared" si="5"/>
        <v>59.502325954443371</v>
      </c>
      <c r="K277" s="83"/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93">
        <v>3.9047161050676569</v>
      </c>
      <c r="J278" s="192">
        <f t="shared" si="5"/>
        <v>97.617902626691418</v>
      </c>
      <c r="K278" s="83"/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93">
        <v>1.9256603431061086</v>
      </c>
      <c r="J279" s="192">
        <f t="shared" si="5"/>
        <v>48.141508577652715</v>
      </c>
      <c r="K279" s="83"/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93">
        <v>4.9657269209508019</v>
      </c>
      <c r="J280" s="192">
        <f t="shared" si="5"/>
        <v>124.14317302377005</v>
      </c>
      <c r="K280" s="83"/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93">
        <v>4.4538826743855759</v>
      </c>
      <c r="J281" s="192">
        <f t="shared" si="5"/>
        <v>111.3470668596394</v>
      </c>
      <c r="K281" s="83"/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93">
        <v>8.3454142011834325</v>
      </c>
      <c r="J282" s="192">
        <f t="shared" si="5"/>
        <v>208.63535502958581</v>
      </c>
      <c r="K282" s="83"/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93">
        <v>0.31806101224867112</v>
      </c>
      <c r="J283" s="192">
        <f t="shared" si="5"/>
        <v>7.9515253062167783</v>
      </c>
      <c r="K283" s="83"/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93">
        <v>6.017478717623618</v>
      </c>
      <c r="J284" s="192">
        <f t="shared" si="5"/>
        <v>150.43696794059045</v>
      </c>
      <c r="K284" s="83"/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93">
        <v>5.5227711754083897</v>
      </c>
      <c r="J285" s="192">
        <f t="shared" si="5"/>
        <v>138.06927938520974</v>
      </c>
      <c r="K285" s="83"/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93">
        <v>4.3075868372943322</v>
      </c>
      <c r="J286" s="192">
        <f t="shared" si="5"/>
        <v>107.68967093235831</v>
      </c>
      <c r="K286" s="83"/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93">
        <v>2.5928120063191149</v>
      </c>
      <c r="J287" s="192">
        <f t="shared" si="5"/>
        <v>64.820300157977869</v>
      </c>
      <c r="K287" s="83"/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93">
        <v>0.16695389918138731</v>
      </c>
      <c r="J288" s="192">
        <f t="shared" si="5"/>
        <v>4.1738474795346825</v>
      </c>
      <c r="K288" s="83"/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93">
        <v>0.60775954718062619</v>
      </c>
      <c r="J289" s="192">
        <f t="shared" si="5"/>
        <v>15.193988679515655</v>
      </c>
      <c r="K289" s="83"/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93">
        <v>5.5305422647527909</v>
      </c>
      <c r="J290" s="192">
        <f t="shared" si="5"/>
        <v>138.26355661881976</v>
      </c>
      <c r="K290" s="83"/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93">
        <v>0.32994196460557423</v>
      </c>
      <c r="J291" s="192">
        <f t="shared" si="5"/>
        <v>8.2485491151393564</v>
      </c>
      <c r="K291" s="83"/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93">
        <v>1.6855438353795607</v>
      </c>
      <c r="J292" s="192">
        <f t="shared" si="5"/>
        <v>42.138595884489014</v>
      </c>
      <c r="K292" s="83"/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93">
        <v>8.0921454767726146</v>
      </c>
      <c r="J293" s="192">
        <f t="shared" si="5"/>
        <v>202.30363691931535</v>
      </c>
      <c r="K293" s="83"/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93">
        <v>7.5889299532251542</v>
      </c>
      <c r="J294" s="192">
        <f t="shared" si="5"/>
        <v>189.72324883062885</v>
      </c>
      <c r="K294" s="83"/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93">
        <v>5.4192443658859917</v>
      </c>
      <c r="J295" s="192">
        <f t="shared" si="5"/>
        <v>135.48110914714979</v>
      </c>
      <c r="K295" s="83"/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93">
        <v>1.630669546436285</v>
      </c>
      <c r="J296" s="192">
        <f t="shared" si="5"/>
        <v>40.766738660907123</v>
      </c>
      <c r="K296" s="83"/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93">
        <v>2.1744235560300993</v>
      </c>
      <c r="J297" s="192">
        <f t="shared" si="5"/>
        <v>54.360588900752482</v>
      </c>
      <c r="K297" s="83"/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93">
        <v>12.100331535176442</v>
      </c>
      <c r="J298" s="192">
        <f t="shared" si="5"/>
        <v>302.50828837941106</v>
      </c>
      <c r="K298" s="83"/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93">
        <v>4.8587328767123283</v>
      </c>
      <c r="J299" s="192">
        <f t="shared" si="5"/>
        <v>121.46832191780821</v>
      </c>
      <c r="K299" s="83"/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93">
        <v>4.0263400635441222</v>
      </c>
      <c r="J300" s="192">
        <f t="shared" si="5"/>
        <v>100.65850158860306</v>
      </c>
      <c r="K300" s="83"/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93">
        <v>1.4478998384491113</v>
      </c>
      <c r="J301" s="192">
        <f t="shared" si="5"/>
        <v>36.19749596122778</v>
      </c>
      <c r="K301" s="83"/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93">
        <v>1.8348174968196496</v>
      </c>
      <c r="J302" s="192">
        <f t="shared" si="5"/>
        <v>45.870437420491243</v>
      </c>
      <c r="K302" s="83"/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93">
        <v>8.9914772727272716</v>
      </c>
      <c r="J303" s="192">
        <f t="shared" si="5"/>
        <v>224.78693181818178</v>
      </c>
      <c r="K303" s="83"/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93">
        <v>1.6845811712379539</v>
      </c>
      <c r="J304" s="192">
        <f t="shared" si="5"/>
        <v>42.114529280948851</v>
      </c>
      <c r="K304" s="83"/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93">
        <v>3.654686897261155</v>
      </c>
      <c r="J305" s="192">
        <f t="shared" si="5"/>
        <v>91.367172431528871</v>
      </c>
      <c r="K305" s="83"/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93">
        <v>11.577391457818567</v>
      </c>
      <c r="J306" s="192">
        <f t="shared" si="5"/>
        <v>289.43478644546417</v>
      </c>
      <c r="K306" s="83"/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93">
        <v>4.0500903123485612</v>
      </c>
      <c r="J307" s="192">
        <f t="shared" si="5"/>
        <v>101.25225780871403</v>
      </c>
      <c r="K307" s="83"/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93">
        <v>10.009526674689129</v>
      </c>
      <c r="J308" s="192">
        <f t="shared" si="5"/>
        <v>250.23816686722822</v>
      </c>
      <c r="K308" s="83"/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93">
        <v>6.5184971182820854</v>
      </c>
      <c r="J309" s="192">
        <f t="shared" si="5"/>
        <v>162.96242795705214</v>
      </c>
      <c r="K309" s="83"/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93">
        <v>1.2753585045239855</v>
      </c>
      <c r="J310" s="192">
        <f t="shared" si="5"/>
        <v>31.883962613099637</v>
      </c>
      <c r="K310" s="83"/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93">
        <v>6.441860465116279</v>
      </c>
      <c r="J311" s="192">
        <f t="shared" si="5"/>
        <v>161.04651162790697</v>
      </c>
      <c r="K311" s="83"/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93">
        <v>1.0749811300409746</v>
      </c>
      <c r="J312" s="192">
        <f t="shared" si="5"/>
        <v>26.874528251024365</v>
      </c>
      <c r="K312" s="83"/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93">
        <v>10.757498585172609</v>
      </c>
      <c r="J313" s="192">
        <f t="shared" si="5"/>
        <v>268.93746462931523</v>
      </c>
      <c r="K313" s="83"/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93">
        <v>6.0292607802874736</v>
      </c>
      <c r="J314" s="192">
        <f t="shared" si="5"/>
        <v>150.73151950718685</v>
      </c>
      <c r="K314" s="83"/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93">
        <v>8.1723259762308995</v>
      </c>
      <c r="J315" s="192">
        <f t="shared" si="5"/>
        <v>204.3081494057725</v>
      </c>
      <c r="K315" s="83"/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93">
        <v>4.0832903558535323</v>
      </c>
      <c r="J316" s="192">
        <f t="shared" si="5"/>
        <v>102.0822588963383</v>
      </c>
      <c r="K316" s="83"/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93">
        <v>7.0959910358565734</v>
      </c>
      <c r="J317" s="192">
        <f t="shared" si="5"/>
        <v>177.39977589641433</v>
      </c>
      <c r="K317" s="83"/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93">
        <v>6.5451989619377162</v>
      </c>
      <c r="J318" s="192">
        <f t="shared" si="5"/>
        <v>163.6299740484429</v>
      </c>
      <c r="K318" s="83"/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93">
        <v>6.232953633884164</v>
      </c>
      <c r="J319" s="192">
        <f t="shared" si="5"/>
        <v>155.82384084710409</v>
      </c>
      <c r="K319" s="83"/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93">
        <v>11.300146771037182</v>
      </c>
      <c r="J320" s="192">
        <f t="shared" si="5"/>
        <v>282.50366927592955</v>
      </c>
      <c r="K320" s="83"/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93">
        <v>11.954071332436071</v>
      </c>
      <c r="J321" s="192">
        <f t="shared" si="5"/>
        <v>298.85178331090174</v>
      </c>
      <c r="K321" s="83"/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93">
        <v>8.1983195941661382</v>
      </c>
      <c r="J322" s="192">
        <f t="shared" si="5"/>
        <v>204.95798985415345</v>
      </c>
      <c r="K322" s="83"/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93">
        <v>0.77435648009577973</v>
      </c>
      <c r="J323" s="192">
        <f t="shared" si="5"/>
        <v>19.358912002394494</v>
      </c>
      <c r="K323" s="83"/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93">
        <v>2.2642069177690853</v>
      </c>
      <c r="J324" s="192">
        <f t="shared" ref="J324:J387" si="6">SUM(100*I324)/4</f>
        <v>56.605172944227135</v>
      </c>
      <c r="K324" s="83"/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93">
        <v>2.7654125981236835</v>
      </c>
      <c r="J325" s="192">
        <f t="shared" si="6"/>
        <v>69.135314953092092</v>
      </c>
      <c r="K325" s="83"/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93">
        <v>5.5912895226286423</v>
      </c>
      <c r="J326" s="192">
        <f t="shared" si="6"/>
        <v>139.78223806571606</v>
      </c>
      <c r="K326" s="83"/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93">
        <v>11.644176648867079</v>
      </c>
      <c r="J327" s="192">
        <f t="shared" si="6"/>
        <v>291.10441622167696</v>
      </c>
      <c r="K327" s="83"/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93">
        <v>12.204526404023468</v>
      </c>
      <c r="J328" s="192">
        <f t="shared" si="6"/>
        <v>305.1131601005867</v>
      </c>
      <c r="K328" s="83"/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93">
        <v>8.8533057851239665</v>
      </c>
      <c r="J329" s="192">
        <f t="shared" si="6"/>
        <v>221.33264462809916</v>
      </c>
      <c r="K329" s="83"/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93">
        <v>5.8284380249209944</v>
      </c>
      <c r="J330" s="192">
        <f t="shared" si="6"/>
        <v>145.71095062302487</v>
      </c>
      <c r="K330" s="83"/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93">
        <v>16.380303030303029</v>
      </c>
      <c r="J331" s="192">
        <f t="shared" si="6"/>
        <v>409.50757575757575</v>
      </c>
      <c r="K331" s="83"/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93">
        <v>9.0420234549516003</v>
      </c>
      <c r="J332" s="192">
        <f t="shared" si="6"/>
        <v>226.05058637379</v>
      </c>
      <c r="K332" s="83"/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93">
        <v>16.380303030303029</v>
      </c>
      <c r="J333" s="192">
        <f t="shared" si="6"/>
        <v>409.50757575757575</v>
      </c>
      <c r="K333" s="83"/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93">
        <v>2.2426183067087408</v>
      </c>
      <c r="J334" s="192">
        <f t="shared" si="6"/>
        <v>56.065457667718519</v>
      </c>
      <c r="K334" s="83"/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93">
        <v>8.3929243507715476</v>
      </c>
      <c r="J335" s="192">
        <f t="shared" si="6"/>
        <v>209.82310876928869</v>
      </c>
      <c r="K335" s="83"/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93">
        <v>14.908351708930541</v>
      </c>
      <c r="J336" s="192">
        <f t="shared" si="6"/>
        <v>372.70879272326351</v>
      </c>
      <c r="K336" s="83"/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93">
        <v>16.564277588168373</v>
      </c>
      <c r="J337" s="192">
        <f t="shared" si="6"/>
        <v>414.10693970420931</v>
      </c>
      <c r="K337" s="83"/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93">
        <v>14.908351708930541</v>
      </c>
      <c r="J338" s="192">
        <f t="shared" si="6"/>
        <v>372.70879272326351</v>
      </c>
      <c r="K338" s="83"/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93">
        <v>4.0836969456564853</v>
      </c>
      <c r="J339" s="192">
        <f t="shared" si="6"/>
        <v>102.09242364141214</v>
      </c>
      <c r="K339" s="83"/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93">
        <v>0.52518643590825942</v>
      </c>
      <c r="J340" s="192">
        <f t="shared" si="6"/>
        <v>13.129660897706486</v>
      </c>
      <c r="K340" s="83"/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93">
        <v>20.393387553041016</v>
      </c>
      <c r="J341" s="192">
        <f t="shared" si="6"/>
        <v>509.8346888260254</v>
      </c>
      <c r="K341" s="83"/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93">
        <v>6.246390934026274</v>
      </c>
      <c r="J342" s="192">
        <f t="shared" si="6"/>
        <v>156.15977335065685</v>
      </c>
      <c r="K342" s="83"/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93">
        <v>6.1961404941801099</v>
      </c>
      <c r="J343" s="192">
        <f t="shared" si="6"/>
        <v>154.90351235450274</v>
      </c>
      <c r="K343" s="83"/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93">
        <v>1.6320083896050745</v>
      </c>
      <c r="J344" s="192">
        <f t="shared" si="6"/>
        <v>40.800209740126867</v>
      </c>
      <c r="K344" s="83"/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93">
        <v>9.8471259682022012</v>
      </c>
      <c r="J345" s="192">
        <f t="shared" si="6"/>
        <v>246.17814920505504</v>
      </c>
      <c r="K345" s="83"/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93">
        <v>6.3417741538677816</v>
      </c>
      <c r="J346" s="192">
        <f t="shared" si="6"/>
        <v>158.54435384669455</v>
      </c>
      <c r="K346" s="83"/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93">
        <v>0.78890041099740937</v>
      </c>
      <c r="J347" s="192">
        <f t="shared" si="6"/>
        <v>19.722510274935235</v>
      </c>
      <c r="K347" s="83"/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93">
        <v>4.5657450620885074</v>
      </c>
      <c r="J348" s="192">
        <f t="shared" si="6"/>
        <v>114.14362655221268</v>
      </c>
      <c r="K348" s="83"/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93">
        <v>6.2296599740194623</v>
      </c>
      <c r="J349" s="192">
        <f t="shared" si="6"/>
        <v>155.74149935048655</v>
      </c>
      <c r="K349" s="83"/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93">
        <v>2.3011187072715971</v>
      </c>
      <c r="J350" s="192">
        <f t="shared" si="6"/>
        <v>57.527967681789924</v>
      </c>
      <c r="K350" s="83"/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93">
        <v>7.2625411184210522</v>
      </c>
      <c r="J351" s="192">
        <f t="shared" si="6"/>
        <v>181.5635279605263</v>
      </c>
      <c r="K351" s="83"/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93">
        <v>1.5660493827160493</v>
      </c>
      <c r="J352" s="192">
        <f t="shared" si="6"/>
        <v>39.151234567901234</v>
      </c>
      <c r="K352" s="83"/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93">
        <v>2.1097707278059183</v>
      </c>
      <c r="J353" s="192">
        <f t="shared" si="6"/>
        <v>52.74426819514796</v>
      </c>
      <c r="K353" s="83"/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93">
        <v>1.5660493827160493</v>
      </c>
      <c r="J354" s="192">
        <f t="shared" si="6"/>
        <v>39.151234567901234</v>
      </c>
      <c r="K354" s="83"/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93">
        <v>3.17910777385159</v>
      </c>
      <c r="J355" s="192">
        <f t="shared" si="6"/>
        <v>79.477694346289752</v>
      </c>
      <c r="K355" s="83"/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93">
        <v>2.2540399239543722</v>
      </c>
      <c r="J356" s="192">
        <f t="shared" si="6"/>
        <v>56.350998098859307</v>
      </c>
      <c r="K356" s="83"/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93">
        <v>9.2094272076372317</v>
      </c>
      <c r="J357" s="192">
        <f t="shared" si="6"/>
        <v>230.23568019093079</v>
      </c>
      <c r="K357" s="83"/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93">
        <v>0.76669595782073807</v>
      </c>
      <c r="J358" s="192">
        <f t="shared" si="6"/>
        <v>19.167398945518453</v>
      </c>
      <c r="K358" s="83"/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93">
        <v>2.2188203689803658</v>
      </c>
      <c r="J359" s="192">
        <f t="shared" si="6"/>
        <v>55.470509224509144</v>
      </c>
      <c r="K359" s="83"/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93">
        <v>1.5552158771617397</v>
      </c>
      <c r="J360" s="192">
        <f t="shared" si="6"/>
        <v>38.880396929043492</v>
      </c>
      <c r="K360" s="83"/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93">
        <v>0.74970622796709752</v>
      </c>
      <c r="J361" s="192">
        <f t="shared" si="6"/>
        <v>18.742655699177437</v>
      </c>
      <c r="K361" s="83"/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93">
        <v>5.9576144658261443</v>
      </c>
      <c r="J362" s="192">
        <f t="shared" si="6"/>
        <v>148.94036164565361</v>
      </c>
      <c r="K362" s="83"/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93">
        <v>11.814984709480122</v>
      </c>
      <c r="J363" s="192">
        <f t="shared" si="6"/>
        <v>295.37461773700306</v>
      </c>
      <c r="K363" s="83"/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93">
        <v>7.5247979426891991</v>
      </c>
      <c r="J364" s="192">
        <f t="shared" si="6"/>
        <v>188.11994856722998</v>
      </c>
      <c r="K364" s="83"/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93">
        <v>4.5692289609779024</v>
      </c>
      <c r="J365" s="192">
        <f t="shared" si="6"/>
        <v>114.23072402444757</v>
      </c>
      <c r="K365" s="83"/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93">
        <v>0.28653653653653655</v>
      </c>
      <c r="J366" s="192">
        <f t="shared" si="6"/>
        <v>7.163413413413414</v>
      </c>
      <c r="K366" s="83"/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93">
        <v>5.2514934289127835</v>
      </c>
      <c r="J367" s="192">
        <f t="shared" si="6"/>
        <v>131.28733572281959</v>
      </c>
      <c r="K367" s="83"/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93">
        <v>4.7195799585609342</v>
      </c>
      <c r="J368" s="192">
        <f t="shared" si="6"/>
        <v>117.98949896402335</v>
      </c>
      <c r="K368" s="83"/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93">
        <v>6.9086333720480058</v>
      </c>
      <c r="J369" s="192">
        <f t="shared" si="6"/>
        <v>172.71583430120015</v>
      </c>
      <c r="K369" s="83"/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93">
        <v>6.6196963394342765</v>
      </c>
      <c r="J370" s="192">
        <f t="shared" si="6"/>
        <v>165.49240848585691</v>
      </c>
      <c r="K370" s="83"/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93">
        <v>12.423919226393629</v>
      </c>
      <c r="J371" s="192">
        <f t="shared" si="6"/>
        <v>310.59798065984074</v>
      </c>
      <c r="K371" s="83"/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93">
        <v>4.2813215102974826</v>
      </c>
      <c r="J372" s="192">
        <f t="shared" si="6"/>
        <v>107.03303775743707</v>
      </c>
      <c r="K372" s="83"/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93">
        <v>12.822222222222223</v>
      </c>
      <c r="J373" s="192">
        <f t="shared" si="6"/>
        <v>320.55555555555554</v>
      </c>
      <c r="K373" s="83"/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93">
        <v>17.5</v>
      </c>
      <c r="J374" s="192">
        <f t="shared" si="6"/>
        <v>437.5</v>
      </c>
      <c r="K374" s="83"/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93">
        <v>12.822222222222223</v>
      </c>
      <c r="J375" s="192">
        <f t="shared" si="6"/>
        <v>320.55555555555554</v>
      </c>
      <c r="K375" s="83"/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93">
        <v>7.7767553016152071</v>
      </c>
      <c r="J376" s="192">
        <f t="shared" si="6"/>
        <v>194.41888254038017</v>
      </c>
      <c r="K376" s="83"/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93">
        <v>9.7136752136752129</v>
      </c>
      <c r="J377" s="192">
        <f t="shared" si="6"/>
        <v>242.84188034188031</v>
      </c>
      <c r="K377" s="83"/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93">
        <v>17.329079307201457</v>
      </c>
      <c r="J378" s="192">
        <f t="shared" si="6"/>
        <v>433.22698268003643</v>
      </c>
      <c r="K378" s="83"/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93">
        <v>5.8754836926478715</v>
      </c>
      <c r="J379" s="192">
        <f t="shared" si="6"/>
        <v>146.8870923161968</v>
      </c>
      <c r="K379" s="83"/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93">
        <v>5.7155292479108635</v>
      </c>
      <c r="J380" s="192">
        <f t="shared" si="6"/>
        <v>142.88823119777157</v>
      </c>
      <c r="K380" s="83"/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93">
        <v>2.137616052710392</v>
      </c>
      <c r="J381" s="192">
        <f t="shared" si="6"/>
        <v>53.4404013177598</v>
      </c>
      <c r="K381" s="83"/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93">
        <v>3.7540987392047289</v>
      </c>
      <c r="J382" s="192">
        <f t="shared" si="6"/>
        <v>93.852468480118219</v>
      </c>
      <c r="K382" s="83"/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93">
        <v>5.8754836926478715</v>
      </c>
      <c r="J383" s="192">
        <f t="shared" si="6"/>
        <v>146.8870923161968</v>
      </c>
      <c r="K383" s="83"/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93">
        <v>4.9124513618677037</v>
      </c>
      <c r="J384" s="192">
        <f t="shared" si="6"/>
        <v>122.81128404669259</v>
      </c>
      <c r="K384" s="83"/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93">
        <v>5.3218390804597702</v>
      </c>
      <c r="J385" s="192">
        <f t="shared" si="6"/>
        <v>133.04597701149424</v>
      </c>
      <c r="K385" s="83"/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93">
        <v>2.1637020566981655</v>
      </c>
      <c r="J386" s="192">
        <f t="shared" si="6"/>
        <v>54.092551417454139</v>
      </c>
      <c r="K386" s="83"/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93">
        <v>14.574594852240228</v>
      </c>
      <c r="J387" s="192">
        <f t="shared" si="6"/>
        <v>364.36487130600568</v>
      </c>
      <c r="K387" s="83"/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93">
        <v>10.813042657606642</v>
      </c>
      <c r="J388" s="192">
        <f t="shared" ref="J388:J451" si="7">SUM(100*I388)/4</f>
        <v>270.32606644016607</v>
      </c>
      <c r="K388" s="83"/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93">
        <v>9.5782237086584896</v>
      </c>
      <c r="J389" s="192">
        <f t="shared" si="7"/>
        <v>239.45559271646223</v>
      </c>
      <c r="K389" s="83"/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93">
        <v>7.2154586636466584</v>
      </c>
      <c r="J390" s="192">
        <f t="shared" si="7"/>
        <v>180.38646659116645</v>
      </c>
      <c r="K390" s="83"/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93">
        <v>2.3117657690222302</v>
      </c>
      <c r="J391" s="192">
        <f t="shared" si="7"/>
        <v>57.794144225555755</v>
      </c>
      <c r="K391" s="83"/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93">
        <v>6.6057091882247985</v>
      </c>
      <c r="J392" s="192">
        <f t="shared" si="7"/>
        <v>165.14272970561996</v>
      </c>
      <c r="K392" s="83"/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93">
        <v>8.6768945634266874</v>
      </c>
      <c r="J393" s="192">
        <f t="shared" si="7"/>
        <v>216.9223640856672</v>
      </c>
      <c r="K393" s="83"/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93">
        <v>3.4942598925256472</v>
      </c>
      <c r="J394" s="192">
        <f t="shared" si="7"/>
        <v>87.356497313141176</v>
      </c>
      <c r="K394" s="83"/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93">
        <v>6.0456378299120228</v>
      </c>
      <c r="J395" s="192">
        <f t="shared" si="7"/>
        <v>151.14094574780057</v>
      </c>
      <c r="K395" s="83"/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93">
        <v>8.5015388561169516</v>
      </c>
      <c r="J396" s="192">
        <f t="shared" si="7"/>
        <v>212.53847140292379</v>
      </c>
      <c r="K396" s="83"/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93">
        <v>13.812731888303064</v>
      </c>
      <c r="J397" s="192">
        <f t="shared" si="7"/>
        <v>345.31829720757662</v>
      </c>
      <c r="K397" s="83"/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93">
        <v>10.876683501683502</v>
      </c>
      <c r="J398" s="192">
        <f t="shared" si="7"/>
        <v>271.91708754208753</v>
      </c>
      <c r="K398" s="83"/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93">
        <v>7.7297441364605541</v>
      </c>
      <c r="J399" s="192">
        <f t="shared" si="7"/>
        <v>193.24360341151385</v>
      </c>
      <c r="K399" s="83"/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93">
        <v>11.470197418375093</v>
      </c>
      <c r="J400" s="192">
        <f t="shared" si="7"/>
        <v>286.75493545937735</v>
      </c>
      <c r="K400" s="83"/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93">
        <v>6.985132623754013</v>
      </c>
      <c r="J401" s="192">
        <f t="shared" si="7"/>
        <v>174.62831559385032</v>
      </c>
      <c r="K401" s="83"/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93">
        <v>7.2816559298764378</v>
      </c>
      <c r="J402" s="192">
        <f t="shared" si="7"/>
        <v>182.04139824691094</v>
      </c>
      <c r="K402" s="83"/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93">
        <v>4.002306090061496</v>
      </c>
      <c r="J403" s="192">
        <f t="shared" si="7"/>
        <v>100.05765225153741</v>
      </c>
      <c r="K403" s="83"/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93">
        <v>1.639861242510249</v>
      </c>
      <c r="J404" s="192">
        <f t="shared" si="7"/>
        <v>40.996531062756226</v>
      </c>
      <c r="K404" s="83"/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93">
        <v>13.904145995747697</v>
      </c>
      <c r="J405" s="192">
        <f t="shared" si="7"/>
        <v>347.60364989369242</v>
      </c>
      <c r="K405" s="83"/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93">
        <v>3.2532157538787958</v>
      </c>
      <c r="J406" s="192">
        <f t="shared" si="7"/>
        <v>81.330393846969898</v>
      </c>
      <c r="K406" s="83"/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93">
        <v>17.047327672327672</v>
      </c>
      <c r="J407" s="192">
        <f t="shared" si="7"/>
        <v>426.18319180819179</v>
      </c>
      <c r="K407" s="83"/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93">
        <v>7.0783789139912798</v>
      </c>
      <c r="J408" s="192">
        <f t="shared" si="7"/>
        <v>176.959472849782</v>
      </c>
      <c r="K408" s="83"/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93">
        <v>2.4367797695262481</v>
      </c>
      <c r="J409" s="192">
        <f t="shared" si="7"/>
        <v>60.919494238156204</v>
      </c>
      <c r="K409" s="83"/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93">
        <v>1.8250098180390102</v>
      </c>
      <c r="J410" s="192">
        <f t="shared" si="7"/>
        <v>45.625245450975257</v>
      </c>
      <c r="K410" s="83"/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93">
        <v>18.968108504398828</v>
      </c>
      <c r="J411" s="192">
        <f t="shared" si="7"/>
        <v>474.20271260997072</v>
      </c>
      <c r="K411" s="83"/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93">
        <v>5</v>
      </c>
      <c r="J412" s="192">
        <f t="shared" si="7"/>
        <v>125</v>
      </c>
      <c r="K412" s="83"/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93">
        <v>7.5076297049847405</v>
      </c>
      <c r="J413" s="192">
        <f t="shared" si="7"/>
        <v>187.69074262461851</v>
      </c>
      <c r="K413" s="83"/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93">
        <v>1.510944344414286</v>
      </c>
      <c r="J414" s="192">
        <f t="shared" si="7"/>
        <v>37.773608610357151</v>
      </c>
      <c r="K414" s="83"/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93">
        <v>13.784539473684211</v>
      </c>
      <c r="J415" s="192">
        <f t="shared" si="7"/>
        <v>344.61348684210526</v>
      </c>
      <c r="K415" s="83"/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93">
        <v>6.0759701101206076</v>
      </c>
      <c r="J416" s="192">
        <f t="shared" si="7"/>
        <v>151.89925275301519</v>
      </c>
      <c r="K416" s="83"/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93">
        <v>9.23967570306562</v>
      </c>
      <c r="J417" s="192">
        <f t="shared" si="7"/>
        <v>230.99189257664051</v>
      </c>
      <c r="K417" s="83"/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93">
        <v>3.8528645833333335</v>
      </c>
      <c r="J418" s="192">
        <f t="shared" si="7"/>
        <v>96.321614583333343</v>
      </c>
      <c r="K418" s="83"/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93">
        <v>11.771331738437</v>
      </c>
      <c r="J419" s="192">
        <f t="shared" si="7"/>
        <v>294.28329346092499</v>
      </c>
      <c r="K419" s="83"/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93">
        <v>2.7708333333333335</v>
      </c>
      <c r="J420" s="192">
        <f t="shared" si="7"/>
        <v>69.270833333333343</v>
      </c>
      <c r="K420" s="83"/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93">
        <v>3.6093816761276929</v>
      </c>
      <c r="J421" s="192">
        <f t="shared" si="7"/>
        <v>90.234541903192323</v>
      </c>
      <c r="K421" s="83"/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93">
        <v>7.0477850697292856</v>
      </c>
      <c r="J422" s="192">
        <f t="shared" si="7"/>
        <v>176.19462674323213</v>
      </c>
      <c r="K422" s="83"/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93">
        <v>0.3354995302223614</v>
      </c>
      <c r="J423" s="192">
        <f t="shared" si="7"/>
        <v>8.3874882555590347</v>
      </c>
      <c r="K423" s="83"/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93">
        <v>4.0664715719063542</v>
      </c>
      <c r="J424" s="192">
        <f t="shared" si="7"/>
        <v>101.66178929765886</v>
      </c>
      <c r="K424" s="83"/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93">
        <v>11.63757547410494</v>
      </c>
      <c r="J425" s="192">
        <f t="shared" si="7"/>
        <v>290.9393868526235</v>
      </c>
      <c r="K425" s="83"/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93">
        <v>3.7868168914123492</v>
      </c>
      <c r="J426" s="192">
        <f t="shared" si="7"/>
        <v>94.670422285308732</v>
      </c>
      <c r="K426" s="83"/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93">
        <v>2.0043608972876541</v>
      </c>
      <c r="J427" s="192">
        <f t="shared" si="7"/>
        <v>50.109022432191352</v>
      </c>
      <c r="K427" s="83"/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93">
        <v>10.522881355932203</v>
      </c>
      <c r="J428" s="192">
        <f t="shared" si="7"/>
        <v>263.07203389830505</v>
      </c>
      <c r="K428" s="83"/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93">
        <v>3.711690310492505</v>
      </c>
      <c r="J429" s="192">
        <f t="shared" si="7"/>
        <v>92.79225776231263</v>
      </c>
      <c r="K429" s="83"/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93">
        <v>2.0587108013937283</v>
      </c>
      <c r="J430" s="192">
        <f t="shared" si="7"/>
        <v>51.467770034843205</v>
      </c>
      <c r="K430" s="83"/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93">
        <v>3.353096280762351</v>
      </c>
      <c r="J431" s="192">
        <f t="shared" si="7"/>
        <v>83.827407019058768</v>
      </c>
      <c r="K431" s="83"/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93">
        <v>2.9304838271269364</v>
      </c>
      <c r="J432" s="192">
        <f t="shared" si="7"/>
        <v>73.262095678173409</v>
      </c>
      <c r="K432" s="83"/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93">
        <v>0.59577028885832184</v>
      </c>
      <c r="J433" s="192">
        <f t="shared" si="7"/>
        <v>14.894257221458046</v>
      </c>
      <c r="K433" s="83"/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93">
        <v>9.5752258512856141</v>
      </c>
      <c r="J434" s="192">
        <f t="shared" si="7"/>
        <v>239.38064628214036</v>
      </c>
      <c r="K434" s="83"/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93">
        <v>4.2539343306780646</v>
      </c>
      <c r="J435" s="192">
        <f t="shared" si="7"/>
        <v>106.34835826695162</v>
      </c>
      <c r="K435" s="83"/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93">
        <v>0.20031108121742053</v>
      </c>
      <c r="J436" s="192">
        <f t="shared" si="7"/>
        <v>5.0077770304355136</v>
      </c>
      <c r="K436" s="83"/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93">
        <v>7.6471096711402522</v>
      </c>
      <c r="J437" s="192">
        <f t="shared" si="7"/>
        <v>191.17774177850632</v>
      </c>
      <c r="K437" s="83"/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93">
        <v>5.1885525260625505</v>
      </c>
      <c r="J438" s="192">
        <f t="shared" si="7"/>
        <v>129.71381315156376</v>
      </c>
      <c r="K438" s="83"/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93">
        <v>0.61744364754098358</v>
      </c>
      <c r="J439" s="192">
        <f t="shared" si="7"/>
        <v>15.436091188524589</v>
      </c>
      <c r="K439" s="83"/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93">
        <v>6.0025652985074629</v>
      </c>
      <c r="J440" s="192">
        <f t="shared" si="7"/>
        <v>150.06413246268659</v>
      </c>
      <c r="K440" s="83"/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93">
        <v>2.0439867341595392</v>
      </c>
      <c r="J441" s="192">
        <f t="shared" si="7"/>
        <v>51.099668353988484</v>
      </c>
      <c r="K441" s="83"/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93">
        <v>6.3534996276991809</v>
      </c>
      <c r="J442" s="192">
        <f t="shared" si="7"/>
        <v>158.83749069247952</v>
      </c>
      <c r="K442" s="83"/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93">
        <v>5.8767775822088115</v>
      </c>
      <c r="J443" s="192">
        <f t="shared" si="7"/>
        <v>146.91943955522029</v>
      </c>
      <c r="K443" s="83"/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93">
        <v>9.161638684854843</v>
      </c>
      <c r="J444" s="192">
        <f t="shared" si="7"/>
        <v>229.04096712137107</v>
      </c>
      <c r="K444" s="83"/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93">
        <v>5.0175402718348856</v>
      </c>
      <c r="J445" s="192">
        <f t="shared" si="7"/>
        <v>125.43850679587214</v>
      </c>
      <c r="K445" s="83"/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93">
        <v>7.7790309925460965</v>
      </c>
      <c r="J446" s="192">
        <f t="shared" si="7"/>
        <v>194.47577481365241</v>
      </c>
      <c r="K446" s="83"/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93">
        <v>14.401247717589774</v>
      </c>
      <c r="J447" s="192">
        <f t="shared" si="7"/>
        <v>360.03119293974436</v>
      </c>
      <c r="K447" s="83"/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93">
        <v>0.54952844047479132</v>
      </c>
      <c r="J448" s="192">
        <f t="shared" si="7"/>
        <v>13.738211011869783</v>
      </c>
      <c r="K448" s="83"/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93">
        <v>7.5802118513969896</v>
      </c>
      <c r="J449" s="192">
        <f t="shared" si="7"/>
        <v>189.50529628492475</v>
      </c>
      <c r="K449" s="83"/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93">
        <v>12.103700745473908</v>
      </c>
      <c r="J450" s="192">
        <f t="shared" si="7"/>
        <v>302.59251863684773</v>
      </c>
      <c r="K450" s="83"/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93">
        <v>5.7639723557692308</v>
      </c>
      <c r="J451" s="192">
        <f t="shared" si="7"/>
        <v>144.09930889423077</v>
      </c>
      <c r="K451" s="83"/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93">
        <v>8.8406183368869939</v>
      </c>
      <c r="J452" s="192">
        <f t="shared" ref="J452:J515" si="8">SUM(100*I452)/4</f>
        <v>221.01545842217485</v>
      </c>
      <c r="K452" s="83"/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93">
        <v>11.900241109101868</v>
      </c>
      <c r="J453" s="192">
        <f t="shared" si="8"/>
        <v>297.50602772754672</v>
      </c>
      <c r="K453" s="83"/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93">
        <v>6.1695278969957075</v>
      </c>
      <c r="J454" s="192">
        <f t="shared" si="8"/>
        <v>154.23819742489269</v>
      </c>
      <c r="K454" s="83"/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93">
        <v>9.555846223839854</v>
      </c>
      <c r="J455" s="192">
        <f t="shared" si="8"/>
        <v>238.89615559599636</v>
      </c>
      <c r="K455" s="83"/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93">
        <v>3.7018416596104995</v>
      </c>
      <c r="J456" s="192">
        <f t="shared" si="8"/>
        <v>92.546041490262482</v>
      </c>
      <c r="K456" s="83"/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93">
        <v>2.5697036470746952</v>
      </c>
      <c r="J457" s="192">
        <f t="shared" si="8"/>
        <v>64.242591176867379</v>
      </c>
      <c r="K457" s="83"/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93">
        <v>3.7018416596104995</v>
      </c>
      <c r="J458" s="192">
        <f t="shared" si="8"/>
        <v>92.546041490262482</v>
      </c>
      <c r="K458" s="83"/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93">
        <v>3.1383203952011289</v>
      </c>
      <c r="J459" s="192">
        <f t="shared" si="8"/>
        <v>78.458009880028229</v>
      </c>
      <c r="K459" s="83"/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93">
        <v>8.7526687225714621</v>
      </c>
      <c r="J460" s="192">
        <f t="shared" si="8"/>
        <v>218.81671806428656</v>
      </c>
      <c r="K460" s="83"/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93">
        <v>5.4447992700729921</v>
      </c>
      <c r="J461" s="192">
        <f t="shared" si="8"/>
        <v>136.11998175182481</v>
      </c>
      <c r="K461" s="83"/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93">
        <v>8.7526687225714621</v>
      </c>
      <c r="J462" s="192">
        <f t="shared" si="8"/>
        <v>218.81671806428656</v>
      </c>
      <c r="K462" s="83"/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93">
        <v>1.3870288222767213</v>
      </c>
      <c r="J463" s="192">
        <f t="shared" si="8"/>
        <v>34.67572055691803</v>
      </c>
      <c r="K463" s="83"/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93">
        <v>3.7790697674418601</v>
      </c>
      <c r="J464" s="192">
        <f t="shared" si="8"/>
        <v>94.476744186046503</v>
      </c>
      <c r="K464" s="83"/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93">
        <v>4.6106442577030808</v>
      </c>
      <c r="J465" s="192">
        <f t="shared" si="8"/>
        <v>115.26610644257703</v>
      </c>
      <c r="K465" s="83"/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93">
        <v>11.983246927803378</v>
      </c>
      <c r="J466" s="192">
        <f t="shared" si="8"/>
        <v>299.58117319508449</v>
      </c>
      <c r="K466" s="83"/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93">
        <v>5.5109137598972824</v>
      </c>
      <c r="J467" s="192">
        <f t="shared" si="8"/>
        <v>137.77284399743206</v>
      </c>
      <c r="K467" s="83"/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93">
        <v>5.3055578305112503</v>
      </c>
      <c r="J468" s="192">
        <f t="shared" si="8"/>
        <v>132.63894576278125</v>
      </c>
      <c r="K468" s="83"/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93">
        <v>5.2783189136538127</v>
      </c>
      <c r="J469" s="192">
        <f t="shared" si="8"/>
        <v>131.95797284134531</v>
      </c>
      <c r="K469" s="83"/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93">
        <v>7.151480242393637</v>
      </c>
      <c r="J470" s="192">
        <f t="shared" si="8"/>
        <v>178.78700605984093</v>
      </c>
      <c r="K470" s="83"/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93">
        <v>0.92892383595436323</v>
      </c>
      <c r="J471" s="192">
        <f t="shared" si="8"/>
        <v>23.223095898859082</v>
      </c>
      <c r="K471" s="83"/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93">
        <v>13.662967103161929</v>
      </c>
      <c r="J472" s="192">
        <f t="shared" si="8"/>
        <v>341.57417757904824</v>
      </c>
      <c r="K472" s="83"/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93">
        <v>11.748064324002382</v>
      </c>
      <c r="J473" s="192">
        <f t="shared" si="8"/>
        <v>293.70160810005956</v>
      </c>
      <c r="K473" s="83"/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93">
        <v>1.2471048060220034</v>
      </c>
      <c r="J474" s="192">
        <f t="shared" si="8"/>
        <v>31.177620150550084</v>
      </c>
      <c r="K474" s="83"/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93">
        <v>9.1601008509297195</v>
      </c>
      <c r="J475" s="192">
        <f t="shared" si="8"/>
        <v>229.00252127324299</v>
      </c>
      <c r="K475" s="83"/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93">
        <v>3.145267722473605</v>
      </c>
      <c r="J476" s="192">
        <f t="shared" si="8"/>
        <v>78.631693061840124</v>
      </c>
      <c r="K476" s="83"/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93">
        <v>7.6265500794912562</v>
      </c>
      <c r="J477" s="192">
        <f t="shared" si="8"/>
        <v>190.66375198728142</v>
      </c>
      <c r="K477" s="83"/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93">
        <v>2.0654345654345652</v>
      </c>
      <c r="J478" s="192">
        <f t="shared" si="8"/>
        <v>51.635864135864132</v>
      </c>
      <c r="K478" s="83"/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93">
        <v>6.3759580703336338</v>
      </c>
      <c r="J479" s="192">
        <f t="shared" si="8"/>
        <v>159.39895175834084</v>
      </c>
      <c r="K479" s="83"/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93">
        <v>10.465538625088589</v>
      </c>
      <c r="J480" s="192">
        <f t="shared" si="8"/>
        <v>261.63846562721471</v>
      </c>
      <c r="K480" s="83"/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93">
        <v>4.6620798830979044</v>
      </c>
      <c r="J481" s="192">
        <f t="shared" si="8"/>
        <v>116.55199707744761</v>
      </c>
      <c r="K481" s="83"/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93">
        <v>7.2151842664776753</v>
      </c>
      <c r="J482" s="192">
        <f t="shared" si="8"/>
        <v>180.37960666194189</v>
      </c>
      <c r="K482" s="83"/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93">
        <v>3.0036115569823432</v>
      </c>
      <c r="J483" s="192">
        <f t="shared" si="8"/>
        <v>75.090288924558578</v>
      </c>
      <c r="K483" s="83"/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93">
        <v>7.6809675141242941</v>
      </c>
      <c r="J484" s="192">
        <f t="shared" si="8"/>
        <v>192.02418785310735</v>
      </c>
      <c r="K484" s="83"/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93">
        <v>2.1729077374238663</v>
      </c>
      <c r="J485" s="192">
        <f t="shared" si="8"/>
        <v>54.322693435596662</v>
      </c>
      <c r="K485" s="83"/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93">
        <v>5.4706806850205938</v>
      </c>
      <c r="J486" s="192">
        <f t="shared" si="8"/>
        <v>136.76701712551485</v>
      </c>
      <c r="K486" s="83"/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93">
        <v>7.3302197802197799</v>
      </c>
      <c r="J487" s="192">
        <f t="shared" si="8"/>
        <v>183.25549450549451</v>
      </c>
      <c r="K487" s="83"/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93">
        <v>11.601976856316297</v>
      </c>
      <c r="J488" s="192">
        <f t="shared" si="8"/>
        <v>290.0494214079074</v>
      </c>
      <c r="K488" s="83"/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93">
        <v>0.92576791808873726</v>
      </c>
      <c r="J489" s="192">
        <f t="shared" si="8"/>
        <v>23.14419795221843</v>
      </c>
      <c r="K489" s="83"/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93">
        <v>0.39159298366097228</v>
      </c>
      <c r="J490" s="192">
        <f t="shared" si="8"/>
        <v>9.7898245915243063</v>
      </c>
      <c r="K490" s="83"/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93">
        <v>0.92576791808873726</v>
      </c>
      <c r="J491" s="192">
        <f t="shared" si="8"/>
        <v>23.14419795221843</v>
      </c>
      <c r="K491" s="83"/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93">
        <v>7.2341772151898738</v>
      </c>
      <c r="J492" s="192">
        <f t="shared" si="8"/>
        <v>180.85443037974684</v>
      </c>
      <c r="K492" s="83"/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93">
        <v>2.0879562924660089</v>
      </c>
      <c r="J493" s="192">
        <f t="shared" si="8"/>
        <v>52.198907311650224</v>
      </c>
      <c r="K493" s="83"/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93">
        <v>6.0204822777454963</v>
      </c>
      <c r="J494" s="192">
        <f t="shared" si="8"/>
        <v>150.51205694363742</v>
      </c>
      <c r="K494" s="83"/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93">
        <v>7.7718144044321322</v>
      </c>
      <c r="J495" s="192">
        <f t="shared" si="8"/>
        <v>194.2953601108033</v>
      </c>
      <c r="K495" s="83"/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93">
        <v>4.0709996851214454</v>
      </c>
      <c r="J496" s="192">
        <f t="shared" si="8"/>
        <v>101.77499212803613</v>
      </c>
      <c r="K496" s="83"/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93">
        <v>0.66063401939910094</v>
      </c>
      <c r="J497" s="192">
        <f t="shared" si="8"/>
        <v>16.515850484977523</v>
      </c>
      <c r="K497" s="83"/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93">
        <v>0</v>
      </c>
      <c r="J498" s="192">
        <f t="shared" si="8"/>
        <v>0</v>
      </c>
      <c r="K498" s="83"/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93">
        <v>3.5123643572621033</v>
      </c>
      <c r="J499" s="192">
        <f t="shared" si="8"/>
        <v>87.809108931552586</v>
      </c>
      <c r="K499" s="83"/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93">
        <v>2.9707346378304149</v>
      </c>
      <c r="J500" s="192">
        <f t="shared" si="8"/>
        <v>74.26836594576038</v>
      </c>
      <c r="K500" s="83"/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93">
        <v>3.266227972339951</v>
      </c>
      <c r="J501" s="192">
        <f t="shared" si="8"/>
        <v>81.655699308498768</v>
      </c>
      <c r="K501" s="83"/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93">
        <v>7.3781179138321988</v>
      </c>
      <c r="J502" s="192">
        <f t="shared" si="8"/>
        <v>184.45294784580497</v>
      </c>
      <c r="K502" s="83"/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93">
        <v>9.2075249082328252</v>
      </c>
      <c r="J503" s="192">
        <f t="shared" si="8"/>
        <v>230.18812270582063</v>
      </c>
      <c r="K503" s="83"/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93">
        <v>6.0643418467583494</v>
      </c>
      <c r="J504" s="192">
        <f t="shared" si="8"/>
        <v>151.60854616895872</v>
      </c>
      <c r="K504" s="83"/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93">
        <v>6.4397649363369238</v>
      </c>
      <c r="J505" s="192">
        <f t="shared" si="8"/>
        <v>160.99412340842309</v>
      </c>
      <c r="K505" s="83"/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93">
        <v>6.8003554502369665</v>
      </c>
      <c r="J506" s="192">
        <f t="shared" si="8"/>
        <v>170.00888625592415</v>
      </c>
      <c r="K506" s="83"/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93">
        <v>3.2504897159647403</v>
      </c>
      <c r="J507" s="192">
        <f t="shared" si="8"/>
        <v>81.262242899118505</v>
      </c>
      <c r="K507" s="83"/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93">
        <v>1.609051254089422</v>
      </c>
      <c r="J508" s="192">
        <f t="shared" si="8"/>
        <v>40.226281352235546</v>
      </c>
      <c r="K508" s="83"/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93">
        <v>13.549848942598185</v>
      </c>
      <c r="J509" s="192">
        <f t="shared" si="8"/>
        <v>338.74622356495462</v>
      </c>
      <c r="K509" s="83"/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93">
        <v>1.2363344051446945</v>
      </c>
      <c r="J510" s="192">
        <f t="shared" si="8"/>
        <v>30.908360128617364</v>
      </c>
      <c r="K510" s="83"/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93">
        <v>1.800195041446307</v>
      </c>
      <c r="J511" s="192">
        <f t="shared" si="8"/>
        <v>45.004876036157675</v>
      </c>
      <c r="K511" s="83"/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93">
        <v>3.1901649841795989</v>
      </c>
      <c r="J512" s="192">
        <f t="shared" si="8"/>
        <v>79.754124604489974</v>
      </c>
      <c r="K512" s="83"/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93">
        <v>7.0957586137416886</v>
      </c>
      <c r="J513" s="192">
        <f t="shared" si="8"/>
        <v>177.39396534354222</v>
      </c>
      <c r="K513" s="83"/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93">
        <v>8.5274687065368564</v>
      </c>
      <c r="J514" s="192">
        <f t="shared" si="8"/>
        <v>213.1867176634214</v>
      </c>
      <c r="K514" s="83"/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93">
        <v>7.5061128733809142</v>
      </c>
      <c r="J515" s="192">
        <f t="shared" si="8"/>
        <v>187.65282183452285</v>
      </c>
      <c r="K515" s="83"/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93">
        <v>9.7205269425424223</v>
      </c>
      <c r="J516" s="192">
        <f t="shared" ref="J516:J579" si="9">SUM(100*I516)/4</f>
        <v>243.01317356356057</v>
      </c>
      <c r="K516" s="83"/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93">
        <v>4.0882107622733965</v>
      </c>
      <c r="J517" s="192">
        <f t="shared" si="9"/>
        <v>102.20526905683491</v>
      </c>
      <c r="K517" s="83"/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93">
        <v>0.72116746953811273</v>
      </c>
      <c r="J518" s="192">
        <f t="shared" si="9"/>
        <v>18.029186738452818</v>
      </c>
      <c r="K518" s="83"/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93">
        <v>17.4723823246878</v>
      </c>
      <c r="J519" s="192">
        <f t="shared" si="9"/>
        <v>436.80955811719502</v>
      </c>
      <c r="K519" s="83"/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93">
        <v>12.229501816294757</v>
      </c>
      <c r="J520" s="192">
        <f t="shared" si="9"/>
        <v>305.73754540736894</v>
      </c>
      <c r="K520" s="83"/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93">
        <v>17.4723823246878</v>
      </c>
      <c r="J521" s="192">
        <f t="shared" si="9"/>
        <v>436.80955811719502</v>
      </c>
      <c r="K521" s="83"/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93">
        <v>5.4273859688031347</v>
      </c>
      <c r="J522" s="192">
        <f t="shared" si="9"/>
        <v>135.68464922007837</v>
      </c>
      <c r="K522" s="83"/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93">
        <v>5.8009967098896844</v>
      </c>
      <c r="J523" s="192">
        <f t="shared" si="9"/>
        <v>145.02491774724211</v>
      </c>
      <c r="K523" s="83"/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93">
        <v>3.8438863014711315</v>
      </c>
      <c r="J524" s="192">
        <f t="shared" si="9"/>
        <v>96.097157536778283</v>
      </c>
      <c r="K524" s="83"/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93">
        <v>9.2087302509293671</v>
      </c>
      <c r="J525" s="192">
        <f t="shared" si="9"/>
        <v>230.21825627323418</v>
      </c>
      <c r="K525" s="83"/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93">
        <v>3.9824099252209382</v>
      </c>
      <c r="J526" s="192">
        <f t="shared" si="9"/>
        <v>99.560248130523448</v>
      </c>
      <c r="K526" s="83"/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93">
        <v>1.8648972261025742</v>
      </c>
      <c r="J527" s="192">
        <f t="shared" si="9"/>
        <v>46.622430652564354</v>
      </c>
      <c r="K527" s="83"/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93">
        <v>3.2317867663720823</v>
      </c>
      <c r="J528" s="192">
        <f t="shared" si="9"/>
        <v>80.79466915930206</v>
      </c>
      <c r="K528" s="83"/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93">
        <v>4.4268068599428334</v>
      </c>
      <c r="J529" s="192">
        <f t="shared" si="9"/>
        <v>110.67017149857084</v>
      </c>
      <c r="K529" s="83"/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93">
        <v>6.7440901594282572</v>
      </c>
      <c r="J530" s="192">
        <f t="shared" si="9"/>
        <v>168.60225398570643</v>
      </c>
      <c r="K530" s="83"/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93">
        <v>21.54384756657484</v>
      </c>
      <c r="J531" s="192">
        <f t="shared" si="9"/>
        <v>538.59618916437103</v>
      </c>
      <c r="K531" s="83"/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93">
        <v>2.7975716897450651</v>
      </c>
      <c r="J532" s="192">
        <f t="shared" si="9"/>
        <v>69.939292243626625</v>
      </c>
      <c r="K532" s="83"/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93">
        <v>8.5146657571623461</v>
      </c>
      <c r="J533" s="192">
        <f t="shared" si="9"/>
        <v>212.86664392905865</v>
      </c>
      <c r="K533" s="83"/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93">
        <v>8.5146657571623461</v>
      </c>
      <c r="J534" s="192">
        <f t="shared" si="9"/>
        <v>212.86664392905865</v>
      </c>
      <c r="K534" s="83"/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93">
        <v>3.6709173072927488</v>
      </c>
      <c r="J535" s="192">
        <f t="shared" si="9"/>
        <v>91.772932682318725</v>
      </c>
      <c r="K535" s="83"/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93">
        <v>8.1496272630457938</v>
      </c>
      <c r="J536" s="192">
        <f t="shared" si="9"/>
        <v>203.74068157614485</v>
      </c>
      <c r="K536" s="83"/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93">
        <v>4.6424614897657728</v>
      </c>
      <c r="J537" s="192">
        <f t="shared" si="9"/>
        <v>116.06153724414432</v>
      </c>
      <c r="K537" s="83"/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93">
        <v>0.16932570313696352</v>
      </c>
      <c r="J538" s="192">
        <f t="shared" si="9"/>
        <v>4.2331425784240881</v>
      </c>
      <c r="K538" s="83"/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93">
        <v>3.5731430681578389</v>
      </c>
      <c r="J539" s="192">
        <f t="shared" si="9"/>
        <v>89.32857670394597</v>
      </c>
      <c r="K539" s="83"/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93">
        <v>5.0528860682985792</v>
      </c>
      <c r="J540" s="192">
        <f t="shared" si="9"/>
        <v>126.32215170746449</v>
      </c>
      <c r="K540" s="83"/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93">
        <v>14.563807839669908</v>
      </c>
      <c r="J541" s="192">
        <f t="shared" si="9"/>
        <v>364.09519599174769</v>
      </c>
      <c r="K541" s="83"/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93">
        <v>11.153530377668307</v>
      </c>
      <c r="J542" s="192">
        <f t="shared" si="9"/>
        <v>278.83825944170769</v>
      </c>
      <c r="K542" s="83"/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93">
        <v>3.7350359138068634</v>
      </c>
      <c r="J543" s="192">
        <f t="shared" si="9"/>
        <v>93.375897845171579</v>
      </c>
      <c r="K543" s="83"/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93">
        <v>10.561569688768605</v>
      </c>
      <c r="J544" s="192">
        <f t="shared" si="9"/>
        <v>264.03924221921511</v>
      </c>
      <c r="K544" s="83"/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93">
        <v>8.0385200202736939</v>
      </c>
      <c r="J545" s="192">
        <f t="shared" si="9"/>
        <v>200.96300050684235</v>
      </c>
      <c r="K545" s="83"/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93">
        <v>2.3798261260960891</v>
      </c>
      <c r="J546" s="192">
        <f t="shared" si="9"/>
        <v>59.495653152402227</v>
      </c>
      <c r="K546" s="83"/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93">
        <v>1.1547151277013752</v>
      </c>
      <c r="J547" s="192">
        <f t="shared" si="9"/>
        <v>28.867878192534381</v>
      </c>
      <c r="K547" s="83"/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93">
        <v>5.0541814322081917</v>
      </c>
      <c r="J548" s="192">
        <f t="shared" si="9"/>
        <v>126.35453580520479</v>
      </c>
      <c r="K548" s="83"/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93">
        <v>3.7738456775563152</v>
      </c>
      <c r="J549" s="192">
        <f t="shared" si="9"/>
        <v>94.346141938907877</v>
      </c>
      <c r="K549" s="83"/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93">
        <v>3.6716803772707087</v>
      </c>
      <c r="J550" s="192">
        <f t="shared" si="9"/>
        <v>91.792009431767724</v>
      </c>
      <c r="K550" s="83"/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93">
        <v>17.610526315789475</v>
      </c>
      <c r="J551" s="192">
        <f t="shared" si="9"/>
        <v>440.26315789473688</v>
      </c>
      <c r="K551" s="83"/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93">
        <v>2.7470241974021459</v>
      </c>
      <c r="J552" s="192">
        <f t="shared" si="9"/>
        <v>68.675604935053641</v>
      </c>
      <c r="K552" s="83"/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93">
        <v>10.696517412935323</v>
      </c>
      <c r="J553" s="192">
        <f t="shared" si="9"/>
        <v>267.41293532338307</v>
      </c>
      <c r="K553" s="83"/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93">
        <v>17.204545454545453</v>
      </c>
      <c r="J554" s="192">
        <f t="shared" si="9"/>
        <v>430.11363636363632</v>
      </c>
      <c r="K554" s="83"/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93">
        <v>5.5121681415929205</v>
      </c>
      <c r="J555" s="192">
        <f t="shared" si="9"/>
        <v>137.80420353982302</v>
      </c>
      <c r="K555" s="83"/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93">
        <v>17.204545454545453</v>
      </c>
      <c r="J556" s="192">
        <f t="shared" si="9"/>
        <v>430.11363636363632</v>
      </c>
      <c r="K556" s="83"/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93">
        <v>4.7649769585253452</v>
      </c>
      <c r="J557" s="192">
        <f t="shared" si="9"/>
        <v>119.12442396313364</v>
      </c>
      <c r="K557" s="83"/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94">
        <v>5.3370240870240861</v>
      </c>
      <c r="J558" s="192">
        <f t="shared" si="9"/>
        <v>133.42560217560217</v>
      </c>
      <c r="K558" s="83"/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94">
        <v>3.036009183550167</v>
      </c>
      <c r="J559" s="192">
        <f t="shared" si="9"/>
        <v>75.900229588754172</v>
      </c>
      <c r="K559" s="83"/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93">
        <v>5.334697695479135</v>
      </c>
      <c r="J560" s="192">
        <f t="shared" si="9"/>
        <v>133.36744238697838</v>
      </c>
      <c r="K560" s="83"/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93">
        <v>6.8197228945668495</v>
      </c>
      <c r="J561" s="192">
        <f t="shared" si="9"/>
        <v>170.49307236417124</v>
      </c>
      <c r="K561" s="83"/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93">
        <v>1.6791096846218252</v>
      </c>
      <c r="J562" s="192">
        <f t="shared" si="9"/>
        <v>41.977742115545631</v>
      </c>
      <c r="K562" s="83"/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93">
        <v>5.0394241898148149</v>
      </c>
      <c r="J563" s="192">
        <f t="shared" si="9"/>
        <v>125.98560474537037</v>
      </c>
      <c r="K563" s="83"/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93">
        <v>1.6994947880028137</v>
      </c>
      <c r="J564" s="192">
        <f t="shared" si="9"/>
        <v>42.487369700070346</v>
      </c>
      <c r="K564" s="83"/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93">
        <v>1.6027882580288948</v>
      </c>
      <c r="J565" s="192">
        <f t="shared" si="9"/>
        <v>40.069706450722371</v>
      </c>
      <c r="K565" s="83"/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93">
        <v>1.1593111280816697</v>
      </c>
      <c r="J566" s="192">
        <f t="shared" si="9"/>
        <v>28.982778202041743</v>
      </c>
      <c r="K566" s="83"/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93">
        <v>2.7559194549379384</v>
      </c>
      <c r="J567" s="192">
        <f t="shared" si="9"/>
        <v>68.897986373448461</v>
      </c>
      <c r="K567" s="83"/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93">
        <v>8.6578362356428293</v>
      </c>
      <c r="J568" s="192">
        <f t="shared" si="9"/>
        <v>216.44590589107074</v>
      </c>
      <c r="K568" s="83"/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93">
        <v>1.005865678762875</v>
      </c>
      <c r="J569" s="192">
        <f t="shared" si="9"/>
        <v>25.146641969071876</v>
      </c>
      <c r="K569" s="83"/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93">
        <v>1.6303820497271073</v>
      </c>
      <c r="J570" s="192">
        <f t="shared" si="9"/>
        <v>40.759551243177683</v>
      </c>
      <c r="K570" s="83"/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93">
        <v>7.0670310701956263</v>
      </c>
      <c r="J571" s="192">
        <f t="shared" si="9"/>
        <v>176.67577675489065</v>
      </c>
      <c r="K571" s="83"/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93">
        <v>0.89961920880050772</v>
      </c>
      <c r="J572" s="192">
        <f t="shared" si="9"/>
        <v>22.490480220012692</v>
      </c>
      <c r="K572" s="83"/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93">
        <v>2.8549595798666432</v>
      </c>
      <c r="J573" s="192">
        <f t="shared" si="9"/>
        <v>71.373989496666084</v>
      </c>
      <c r="K573" s="83"/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93">
        <v>4.7670807453416142</v>
      </c>
      <c r="J574" s="192">
        <f t="shared" si="9"/>
        <v>119.17701863354036</v>
      </c>
      <c r="K574" s="83"/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93">
        <v>3.0776143790849675</v>
      </c>
      <c r="J575" s="192">
        <f t="shared" si="9"/>
        <v>76.94035947712419</v>
      </c>
      <c r="K575" s="83"/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93">
        <v>7.5042662116040955</v>
      </c>
      <c r="J576" s="192">
        <f t="shared" si="9"/>
        <v>187.6066552901024</v>
      </c>
      <c r="K576" s="83"/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93">
        <v>3.0776143790849675</v>
      </c>
      <c r="J577" s="192">
        <f t="shared" si="9"/>
        <v>76.94035947712419</v>
      </c>
      <c r="K577" s="83"/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93">
        <v>7.5042662116040955</v>
      </c>
      <c r="J578" s="192">
        <f t="shared" si="9"/>
        <v>187.6066552901024</v>
      </c>
      <c r="K578" s="83"/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93">
        <v>1.7340859630032643</v>
      </c>
      <c r="J579" s="192">
        <f t="shared" si="9"/>
        <v>43.352149075081606</v>
      </c>
      <c r="K579" s="83"/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93">
        <v>1.0609357997823721</v>
      </c>
      <c r="J580" s="192">
        <f t="shared" ref="J580:J643" si="10">SUM(100*I580)/4</f>
        <v>26.5233949945593</v>
      </c>
      <c r="K580" s="83"/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93">
        <v>1.9602560851926976</v>
      </c>
      <c r="J581" s="192">
        <f t="shared" si="10"/>
        <v>49.006402129817438</v>
      </c>
      <c r="K581" s="83"/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93">
        <v>4.4681705192872947</v>
      </c>
      <c r="J582" s="192">
        <f t="shared" si="10"/>
        <v>111.70426298218237</v>
      </c>
      <c r="K582" s="83"/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93">
        <v>1.0942109144542773</v>
      </c>
      <c r="J583" s="192">
        <f t="shared" si="10"/>
        <v>27.355272861356934</v>
      </c>
      <c r="K583" s="83"/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93">
        <v>3.6282348184090574</v>
      </c>
      <c r="J584" s="192">
        <f t="shared" si="10"/>
        <v>90.705870460226436</v>
      </c>
      <c r="K584" s="83"/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93">
        <v>1.8535652709359607</v>
      </c>
      <c r="J585" s="192">
        <f t="shared" si="10"/>
        <v>46.339131773399018</v>
      </c>
      <c r="K585" s="83"/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93">
        <v>10.836198812128789</v>
      </c>
      <c r="J586" s="192">
        <f t="shared" si="10"/>
        <v>270.90497030321973</v>
      </c>
      <c r="K586" s="83"/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93">
        <v>2.4046481735108554</v>
      </c>
      <c r="J587" s="192">
        <f t="shared" si="10"/>
        <v>60.116204337771386</v>
      </c>
      <c r="K587" s="83"/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93">
        <v>0.7471003910905214</v>
      </c>
      <c r="J588" s="192">
        <f t="shared" si="10"/>
        <v>18.677509777263033</v>
      </c>
      <c r="K588" s="83"/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93">
        <v>9.7639290882778571</v>
      </c>
      <c r="J589" s="192">
        <f t="shared" si="10"/>
        <v>244.09822720694643</v>
      </c>
      <c r="K589" s="83"/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93">
        <v>2.1142523364485983</v>
      </c>
      <c r="J590" s="192">
        <f t="shared" si="10"/>
        <v>52.856308411214961</v>
      </c>
      <c r="K590" s="83"/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93">
        <v>0.34425398969855608</v>
      </c>
      <c r="J591" s="192">
        <f t="shared" si="10"/>
        <v>8.6063497424639017</v>
      </c>
      <c r="K591" s="83"/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93">
        <v>1.2679550179550179</v>
      </c>
      <c r="J592" s="192">
        <f t="shared" si="10"/>
        <v>31.698875448875448</v>
      </c>
      <c r="K592" s="83"/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93">
        <v>10.968298015472586</v>
      </c>
      <c r="J593" s="192">
        <f t="shared" si="10"/>
        <v>274.20745038681463</v>
      </c>
      <c r="K593" s="83"/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93">
        <v>4.503136903428187</v>
      </c>
      <c r="J594" s="192">
        <f t="shared" si="10"/>
        <v>112.57842258570467</v>
      </c>
      <c r="K594" s="83"/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93">
        <v>8.4342415068953915</v>
      </c>
      <c r="J595" s="192">
        <f t="shared" si="10"/>
        <v>210.85603767238479</v>
      </c>
      <c r="K595" s="83"/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93">
        <v>4.503136903428187</v>
      </c>
      <c r="J596" s="192">
        <f t="shared" si="10"/>
        <v>112.57842258570467</v>
      </c>
      <c r="K596" s="83"/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93">
        <v>7.938495814204698</v>
      </c>
      <c r="J597" s="192">
        <f t="shared" si="10"/>
        <v>198.46239535511745</v>
      </c>
      <c r="K597" s="83"/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95">
        <v>7.1913387058915568</v>
      </c>
      <c r="J598" s="192">
        <f t="shared" si="10"/>
        <v>179.78346764728892</v>
      </c>
      <c r="K598" s="83"/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93">
        <v>5.0297122602168471</v>
      </c>
      <c r="J599" s="192">
        <f t="shared" si="10"/>
        <v>125.74280650542119</v>
      </c>
      <c r="K599" s="83"/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93">
        <v>8.0046059365404307</v>
      </c>
      <c r="J600" s="192">
        <f t="shared" si="10"/>
        <v>200.11514841351078</v>
      </c>
      <c r="K600" s="83"/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93">
        <v>5.0297122602168471</v>
      </c>
      <c r="J601" s="192">
        <f t="shared" si="10"/>
        <v>125.74280650542119</v>
      </c>
      <c r="K601" s="83"/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93">
        <v>5.3109909720764223</v>
      </c>
      <c r="J602" s="192">
        <f t="shared" si="10"/>
        <v>132.77477430191055</v>
      </c>
      <c r="K602" s="83"/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93">
        <v>5.0736893907998342</v>
      </c>
      <c r="J603" s="192">
        <f t="shared" si="10"/>
        <v>126.84223476999586</v>
      </c>
      <c r="K603" s="83"/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93">
        <v>9.721059972105996</v>
      </c>
      <c r="J604" s="192">
        <f t="shared" si="10"/>
        <v>243.02649930264991</v>
      </c>
      <c r="K604" s="83"/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93">
        <v>9.4511163734776726</v>
      </c>
      <c r="J605" s="192">
        <f t="shared" si="10"/>
        <v>236.2779093369418</v>
      </c>
      <c r="K605" s="83"/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93">
        <v>8.7448132780082979</v>
      </c>
      <c r="J606" s="192">
        <f t="shared" si="10"/>
        <v>218.62033195020746</v>
      </c>
      <c r="K606" s="83"/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93">
        <v>1.737130844954881</v>
      </c>
      <c r="J607" s="192">
        <f t="shared" si="10"/>
        <v>43.428271123872022</v>
      </c>
      <c r="K607" s="83"/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93">
        <v>2.9809436254118271</v>
      </c>
      <c r="J608" s="192">
        <f t="shared" si="10"/>
        <v>74.523590635295676</v>
      </c>
      <c r="K608" s="83"/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93">
        <v>3.2797662527392255</v>
      </c>
      <c r="J609" s="192">
        <f t="shared" si="10"/>
        <v>81.994156318480634</v>
      </c>
      <c r="K609" s="83"/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93">
        <v>9.328966880869995</v>
      </c>
      <c r="J610" s="192">
        <f t="shared" si="10"/>
        <v>233.22417202174987</v>
      </c>
      <c r="K610" s="83"/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93">
        <v>3.2797662527392255</v>
      </c>
      <c r="J611" s="192">
        <f t="shared" si="10"/>
        <v>81.994156318480634</v>
      </c>
      <c r="K611" s="83"/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93">
        <v>0.22141871117525255</v>
      </c>
      <c r="J612" s="192">
        <f t="shared" si="10"/>
        <v>5.5354677793813138</v>
      </c>
      <c r="K612" s="83"/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93">
        <v>5.7388433515482689</v>
      </c>
      <c r="J613" s="192">
        <f t="shared" si="10"/>
        <v>143.47108378870672</v>
      </c>
      <c r="K613" s="83"/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93">
        <v>5.3867076631977291</v>
      </c>
      <c r="J614" s="192">
        <f t="shared" si="10"/>
        <v>134.66769157994324</v>
      </c>
      <c r="K614" s="83"/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93">
        <v>3.9385817618186514</v>
      </c>
      <c r="J615" s="192">
        <f t="shared" si="10"/>
        <v>98.464544045466283</v>
      </c>
      <c r="K615" s="83"/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93">
        <v>5.3867076631977291</v>
      </c>
      <c r="J616" s="192">
        <f t="shared" si="10"/>
        <v>134.66769157994324</v>
      </c>
      <c r="K616" s="83"/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93">
        <v>4.2341787247575127</v>
      </c>
      <c r="J617" s="192">
        <f t="shared" si="10"/>
        <v>105.85446811893782</v>
      </c>
      <c r="K617" s="83"/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93">
        <v>6.8172190381260904</v>
      </c>
      <c r="J618" s="192">
        <f t="shared" si="10"/>
        <v>170.43047595315227</v>
      </c>
      <c r="K618" s="83"/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93">
        <v>1.7511980830670926</v>
      </c>
      <c r="J619" s="192">
        <f t="shared" si="10"/>
        <v>43.779952076677311</v>
      </c>
      <c r="K619" s="83"/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93">
        <v>4.9504298853639028</v>
      </c>
      <c r="J620" s="192">
        <f t="shared" si="10"/>
        <v>123.76074713409757</v>
      </c>
      <c r="K620" s="83"/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93">
        <v>10.459045904590459</v>
      </c>
      <c r="J621" s="192">
        <f t="shared" si="10"/>
        <v>261.47614761476149</v>
      </c>
      <c r="K621" s="83"/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93">
        <v>10.337552742616033</v>
      </c>
      <c r="J622" s="192">
        <f t="shared" si="10"/>
        <v>258.43881856540082</v>
      </c>
      <c r="K622" s="83"/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93">
        <v>16.473053892215567</v>
      </c>
      <c r="J623" s="192">
        <f t="shared" si="10"/>
        <v>411.82634730538916</v>
      </c>
      <c r="K623" s="83"/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93">
        <v>10.879114510894761</v>
      </c>
      <c r="J624" s="192">
        <f t="shared" si="10"/>
        <v>271.97786277236901</v>
      </c>
      <c r="K624" s="83"/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93">
        <v>4.3337451464878214</v>
      </c>
      <c r="J625" s="192">
        <f t="shared" si="10"/>
        <v>108.34362866219553</v>
      </c>
      <c r="K625" s="83"/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93">
        <v>6.9917148869016295</v>
      </c>
      <c r="J626" s="192">
        <f t="shared" si="10"/>
        <v>174.79287217254074</v>
      </c>
      <c r="K626" s="83"/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93">
        <v>9.914379974863845</v>
      </c>
      <c r="J627" s="192">
        <f t="shared" si="10"/>
        <v>247.85949937159612</v>
      </c>
      <c r="K627" s="83"/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93">
        <v>12.02195945945946</v>
      </c>
      <c r="J628" s="192">
        <f t="shared" si="10"/>
        <v>300.54898648648651</v>
      </c>
      <c r="K628" s="83"/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93">
        <v>29.055168040583386</v>
      </c>
      <c r="J629" s="192">
        <f t="shared" si="10"/>
        <v>726.37920101458462</v>
      </c>
      <c r="K629" s="83"/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93">
        <v>8.9278169014084501</v>
      </c>
      <c r="J630" s="192">
        <f t="shared" si="10"/>
        <v>223.19542253521126</v>
      </c>
      <c r="K630" s="83"/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93">
        <v>6.66110953461975</v>
      </c>
      <c r="J631" s="192">
        <f t="shared" si="10"/>
        <v>166.52773836549375</v>
      </c>
      <c r="K631" s="83"/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93">
        <v>11.68595802627363</v>
      </c>
      <c r="J632" s="192">
        <f t="shared" si="10"/>
        <v>292.14895065684073</v>
      </c>
      <c r="K632" s="83"/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93">
        <v>2.7288495332861675</v>
      </c>
      <c r="J633" s="192">
        <f t="shared" si="10"/>
        <v>68.221238332154186</v>
      </c>
      <c r="K633" s="83"/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93">
        <v>9.2584708948740229</v>
      </c>
      <c r="J634" s="192">
        <f t="shared" si="10"/>
        <v>231.46177237185057</v>
      </c>
      <c r="K634" s="83"/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93">
        <v>1.6272522522522521</v>
      </c>
      <c r="J635" s="192">
        <f t="shared" si="10"/>
        <v>40.681306306306304</v>
      </c>
      <c r="K635" s="83"/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93">
        <v>8.8327446181231579</v>
      </c>
      <c r="J636" s="192">
        <f t="shared" si="10"/>
        <v>220.81861545307896</v>
      </c>
      <c r="K636" s="83"/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93">
        <v>0.10864782316094632</v>
      </c>
      <c r="J637" s="192">
        <f t="shared" si="10"/>
        <v>2.7161955790236578</v>
      </c>
      <c r="K637" s="83"/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93">
        <v>1.1280001875117194</v>
      </c>
      <c r="J638" s="192">
        <f t="shared" si="10"/>
        <v>28.200004687792983</v>
      </c>
      <c r="K638" s="83"/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93">
        <v>1.2583719732096856</v>
      </c>
      <c r="J639" s="192">
        <f t="shared" si="10"/>
        <v>31.459299330242139</v>
      </c>
      <c r="K639" s="83"/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93">
        <v>1.2219808588338998</v>
      </c>
      <c r="J640" s="192">
        <f t="shared" si="10"/>
        <v>30.549521470847495</v>
      </c>
      <c r="K640" s="83"/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93">
        <v>1.0880762297192892</v>
      </c>
      <c r="J641" s="192">
        <f t="shared" si="10"/>
        <v>27.20190574298223</v>
      </c>
      <c r="K641" s="83"/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93">
        <v>0.93504142952795455</v>
      </c>
      <c r="J642" s="192">
        <f t="shared" si="10"/>
        <v>23.376035738198865</v>
      </c>
      <c r="K642" s="83"/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93">
        <v>8.7309160305343507</v>
      </c>
      <c r="J643" s="192">
        <f t="shared" si="10"/>
        <v>218.27290076335876</v>
      </c>
      <c r="K643" s="83"/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93">
        <v>0.26682792463311883</v>
      </c>
      <c r="J644" s="192">
        <f t="shared" ref="J644:J649" si="11">SUM(100*I644)/4</f>
        <v>6.670698115827971</v>
      </c>
      <c r="K644" s="83"/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93">
        <v>8.3536551182868042</v>
      </c>
      <c r="J645" s="192">
        <f t="shared" si="11"/>
        <v>208.8413779571701</v>
      </c>
      <c r="K645" s="83"/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93">
        <v>4.2021492295214919</v>
      </c>
      <c r="J646" s="192">
        <f t="shared" si="11"/>
        <v>105.0537307380373</v>
      </c>
      <c r="K646" s="83"/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93">
        <v>5.6634350154145698</v>
      </c>
      <c r="J647" s="192">
        <f t="shared" si="11"/>
        <v>141.58587538536423</v>
      </c>
      <c r="K647" s="83"/>
    </row>
    <row r="648" spans="1:11" x14ac:dyDescent="0.25">
      <c r="A648" s="57">
        <v>3557303</v>
      </c>
      <c r="B648" s="58" t="s">
        <v>744</v>
      </c>
      <c r="C648" s="58" t="s">
        <v>757</v>
      </c>
      <c r="D648" s="58" t="s">
        <v>758</v>
      </c>
      <c r="E648" s="59">
        <v>35141</v>
      </c>
      <c r="F648" s="58" t="s">
        <v>356</v>
      </c>
      <c r="G648" s="58" t="s">
        <v>19</v>
      </c>
      <c r="H648" s="58" t="s">
        <v>20</v>
      </c>
      <c r="I648" s="196">
        <v>5.7421432616081534</v>
      </c>
      <c r="J648" s="192">
        <f t="shared" si="11"/>
        <v>143.55358154020382</v>
      </c>
      <c r="K648" s="83"/>
    </row>
    <row r="649" spans="1:11" x14ac:dyDescent="0.25">
      <c r="A649" s="61" t="s">
        <v>801</v>
      </c>
      <c r="B649" s="61"/>
      <c r="C649" s="61"/>
      <c r="D649" s="61"/>
      <c r="E649" s="61"/>
      <c r="F649" s="61"/>
      <c r="G649" s="61"/>
      <c r="H649" s="61"/>
      <c r="I649" s="197"/>
      <c r="J649" s="192">
        <f t="shared" si="11"/>
        <v>0</v>
      </c>
    </row>
    <row r="650" spans="1:11" x14ac:dyDescent="0.25">
      <c r="A650" s="51"/>
      <c r="B650" s="51"/>
      <c r="C650" s="51"/>
      <c r="D650" s="51"/>
      <c r="E650" s="51"/>
      <c r="F650" s="51"/>
      <c r="G650" s="51"/>
      <c r="H650" s="198"/>
      <c r="I650" s="189"/>
    </row>
    <row r="651" spans="1:11" ht="15.75" x14ac:dyDescent="0.3">
      <c r="A651" s="233" t="s">
        <v>1557</v>
      </c>
      <c r="B651" s="199"/>
      <c r="C651" s="199"/>
      <c r="D651" s="199"/>
      <c r="E651" s="199"/>
      <c r="F651" s="199"/>
      <c r="G651" s="199"/>
      <c r="H651" s="200"/>
      <c r="I651" s="201"/>
    </row>
    <row r="652" spans="1:11" ht="15.75" x14ac:dyDescent="0.3">
      <c r="A652" s="233" t="s">
        <v>1558</v>
      </c>
      <c r="B652" s="199"/>
      <c r="C652" s="199"/>
      <c r="D652" s="199"/>
      <c r="E652" s="199"/>
      <c r="F652" s="199"/>
      <c r="G652" s="199"/>
      <c r="H652" s="200"/>
      <c r="I652" s="203"/>
    </row>
    <row r="653" spans="1:11" x14ac:dyDescent="0.25">
      <c r="A653" s="202"/>
      <c r="B653" s="199"/>
      <c r="C653" s="199"/>
      <c r="D653" s="199"/>
      <c r="E653" s="199"/>
      <c r="F653" s="199"/>
      <c r="G653" s="199"/>
      <c r="H653" s="200"/>
      <c r="I653" s="203"/>
    </row>
    <row r="654" spans="1:11" x14ac:dyDescent="0.25">
      <c r="A654" s="234" t="s">
        <v>1515</v>
      </c>
      <c r="B654" s="199"/>
      <c r="C654" s="199"/>
      <c r="D654" s="199"/>
      <c r="E654" s="199"/>
      <c r="F654" s="199"/>
      <c r="G654" s="199"/>
      <c r="H654" s="200"/>
      <c r="I654" s="203"/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1.28515625" customWidth="1"/>
    <col min="10" max="10" width="10" customWidth="1"/>
    <col min="11" max="11" width="13.85546875" bestFit="1" customWidth="1"/>
  </cols>
  <sheetData>
    <row r="1" spans="1:11" x14ac:dyDescent="0.25">
      <c r="A1" s="50" t="s">
        <v>1507</v>
      </c>
    </row>
    <row r="3" spans="1:11" ht="38.25" x14ac:dyDescent="0.25">
      <c r="A3" s="6" t="s">
        <v>0</v>
      </c>
      <c r="B3" s="6" t="s">
        <v>811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1508</v>
      </c>
      <c r="J3" s="6" t="s">
        <v>1509</v>
      </c>
      <c r="K3" s="6" t="s">
        <v>1510</v>
      </c>
    </row>
    <row r="4" spans="1:11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33" t="s">
        <v>12</v>
      </c>
      <c r="I4" s="180">
        <v>24</v>
      </c>
      <c r="J4" s="180">
        <v>24</v>
      </c>
      <c r="K4" s="181">
        <f t="shared" ref="K4:K67" si="0">I4/J4*100</f>
        <v>100</v>
      </c>
    </row>
    <row r="5" spans="1:11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36" t="s">
        <v>16</v>
      </c>
      <c r="I5" s="180">
        <v>9</v>
      </c>
      <c r="J5" s="180">
        <v>9</v>
      </c>
      <c r="K5" s="181">
        <f t="shared" si="0"/>
        <v>100</v>
      </c>
    </row>
    <row r="6" spans="1:11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36" t="s">
        <v>20</v>
      </c>
      <c r="I6" s="180">
        <v>192</v>
      </c>
      <c r="J6" s="180">
        <v>192</v>
      </c>
      <c r="K6" s="181">
        <f t="shared" si="0"/>
        <v>100</v>
      </c>
    </row>
    <row r="7" spans="1:11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36" t="s">
        <v>20</v>
      </c>
      <c r="I7" s="180">
        <v>37</v>
      </c>
      <c r="J7" s="180">
        <v>37</v>
      </c>
      <c r="K7" s="181">
        <f t="shared" si="0"/>
        <v>100</v>
      </c>
    </row>
    <row r="8" spans="1:11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36" t="s">
        <v>25</v>
      </c>
      <c r="I8" s="180">
        <v>4</v>
      </c>
      <c r="J8" s="180">
        <v>4</v>
      </c>
      <c r="K8" s="181">
        <f t="shared" si="0"/>
        <v>100</v>
      </c>
    </row>
    <row r="9" spans="1:11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36" t="s">
        <v>29</v>
      </c>
      <c r="I9" s="180">
        <v>1</v>
      </c>
      <c r="J9" s="180">
        <v>1</v>
      </c>
      <c r="K9" s="181">
        <f t="shared" si="0"/>
        <v>100</v>
      </c>
    </row>
    <row r="10" spans="1:11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36" t="s">
        <v>31</v>
      </c>
      <c r="I10" s="180">
        <v>3</v>
      </c>
      <c r="J10" s="180">
        <v>3</v>
      </c>
      <c r="K10" s="181">
        <f t="shared" si="0"/>
        <v>100</v>
      </c>
    </row>
    <row r="11" spans="1:11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36" t="s">
        <v>29</v>
      </c>
      <c r="I11" s="180">
        <v>5</v>
      </c>
      <c r="J11" s="180">
        <v>5</v>
      </c>
      <c r="K11" s="181">
        <f t="shared" si="0"/>
        <v>100</v>
      </c>
    </row>
    <row r="12" spans="1:11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36" t="s">
        <v>37</v>
      </c>
      <c r="I12" s="180">
        <v>1</v>
      </c>
      <c r="J12" s="180">
        <v>1</v>
      </c>
      <c r="K12" s="181">
        <f t="shared" si="0"/>
        <v>100</v>
      </c>
    </row>
    <row r="13" spans="1:11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36" t="s">
        <v>41</v>
      </c>
      <c r="I13" s="180">
        <v>0</v>
      </c>
      <c r="J13" s="180">
        <v>0</v>
      </c>
      <c r="K13" s="181" t="e">
        <f t="shared" si="0"/>
        <v>#DIV/0!</v>
      </c>
    </row>
    <row r="14" spans="1:11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36" t="s">
        <v>45</v>
      </c>
      <c r="I14" s="180">
        <v>3</v>
      </c>
      <c r="J14" s="180">
        <v>3</v>
      </c>
      <c r="K14" s="181">
        <f t="shared" si="0"/>
        <v>100</v>
      </c>
    </row>
    <row r="15" spans="1:11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36" t="s">
        <v>49</v>
      </c>
      <c r="I15" s="180">
        <v>14</v>
      </c>
      <c r="J15" s="180">
        <v>14</v>
      </c>
      <c r="K15" s="181">
        <f t="shared" si="0"/>
        <v>100</v>
      </c>
    </row>
    <row r="16" spans="1:11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36" t="s">
        <v>53</v>
      </c>
      <c r="I16" s="180">
        <v>4</v>
      </c>
      <c r="J16" s="180">
        <v>4</v>
      </c>
      <c r="K16" s="181">
        <f t="shared" si="0"/>
        <v>100</v>
      </c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36" t="s">
        <v>37</v>
      </c>
      <c r="I17" s="180">
        <v>4</v>
      </c>
      <c r="J17" s="180">
        <v>5</v>
      </c>
      <c r="K17" s="181">
        <f t="shared" si="0"/>
        <v>80</v>
      </c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36" t="s">
        <v>16</v>
      </c>
      <c r="I18" s="180">
        <v>5</v>
      </c>
      <c r="J18" s="180">
        <v>5</v>
      </c>
      <c r="K18" s="181">
        <f t="shared" si="0"/>
        <v>100</v>
      </c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36" t="s">
        <v>41</v>
      </c>
      <c r="I19" s="180">
        <v>3</v>
      </c>
      <c r="J19" s="180">
        <v>3</v>
      </c>
      <c r="K19" s="181">
        <f t="shared" si="0"/>
        <v>100</v>
      </c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36" t="s">
        <v>12</v>
      </c>
      <c r="I20" s="180">
        <v>6</v>
      </c>
      <c r="J20" s="180">
        <v>6</v>
      </c>
      <c r="K20" s="181">
        <f t="shared" si="0"/>
        <v>100</v>
      </c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36" t="s">
        <v>12</v>
      </c>
      <c r="I21" s="180">
        <v>3</v>
      </c>
      <c r="J21" s="180">
        <v>3</v>
      </c>
      <c r="K21" s="181">
        <f t="shared" si="0"/>
        <v>100</v>
      </c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36" t="s">
        <v>25</v>
      </c>
      <c r="I22" s="180">
        <v>104</v>
      </c>
      <c r="J22" s="180">
        <v>104</v>
      </c>
      <c r="K22" s="181">
        <f t="shared" si="0"/>
        <v>100</v>
      </c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36" t="s">
        <v>65</v>
      </c>
      <c r="I23" s="180">
        <v>37</v>
      </c>
      <c r="J23" s="180">
        <v>37</v>
      </c>
      <c r="K23" s="181">
        <f t="shared" si="0"/>
        <v>100</v>
      </c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36" t="s">
        <v>16</v>
      </c>
      <c r="I24" s="180">
        <v>5</v>
      </c>
      <c r="J24" s="180">
        <v>5</v>
      </c>
      <c r="K24" s="181">
        <f t="shared" si="0"/>
        <v>100</v>
      </c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36" t="s">
        <v>25</v>
      </c>
      <c r="I25" s="180">
        <v>43</v>
      </c>
      <c r="J25" s="180">
        <v>54</v>
      </c>
      <c r="K25" s="181">
        <f t="shared" si="0"/>
        <v>79.629629629629633</v>
      </c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36" t="s">
        <v>31</v>
      </c>
      <c r="I26" s="180">
        <v>3</v>
      </c>
      <c r="J26" s="180">
        <v>3</v>
      </c>
      <c r="K26" s="181">
        <f t="shared" si="0"/>
        <v>100</v>
      </c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36" t="s">
        <v>53</v>
      </c>
      <c r="I27" s="180">
        <v>68</v>
      </c>
      <c r="J27" s="180">
        <v>68</v>
      </c>
      <c r="K27" s="181">
        <f t="shared" si="0"/>
        <v>100</v>
      </c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36" t="s">
        <v>37</v>
      </c>
      <c r="I28" s="180">
        <v>8</v>
      </c>
      <c r="J28" s="180">
        <v>8</v>
      </c>
      <c r="K28" s="181">
        <f t="shared" si="0"/>
        <v>100</v>
      </c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36" t="s">
        <v>29</v>
      </c>
      <c r="I29" s="180">
        <v>50</v>
      </c>
      <c r="J29" s="180">
        <v>50</v>
      </c>
      <c r="K29" s="181">
        <f t="shared" si="0"/>
        <v>100</v>
      </c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36" t="s">
        <v>41</v>
      </c>
      <c r="I30" s="180">
        <v>3</v>
      </c>
      <c r="J30" s="180">
        <v>3</v>
      </c>
      <c r="K30" s="181">
        <f t="shared" si="0"/>
        <v>100</v>
      </c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36" t="s">
        <v>79</v>
      </c>
      <c r="I31" s="180">
        <v>18</v>
      </c>
      <c r="J31" s="180">
        <v>18</v>
      </c>
      <c r="K31" s="181">
        <f t="shared" si="0"/>
        <v>100</v>
      </c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36" t="s">
        <v>16</v>
      </c>
      <c r="I32" s="180">
        <v>4</v>
      </c>
      <c r="J32" s="180">
        <v>4</v>
      </c>
      <c r="K32" s="181">
        <f t="shared" si="0"/>
        <v>100</v>
      </c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36" t="s">
        <v>37</v>
      </c>
      <c r="I33" s="180">
        <v>16</v>
      </c>
      <c r="J33" s="180">
        <v>16</v>
      </c>
      <c r="K33" s="181">
        <f t="shared" si="0"/>
        <v>100</v>
      </c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36" t="s">
        <v>37</v>
      </c>
      <c r="I34" s="180">
        <v>13</v>
      </c>
      <c r="J34" s="180">
        <v>24</v>
      </c>
      <c r="K34" s="181">
        <f t="shared" si="0"/>
        <v>54.166666666666664</v>
      </c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36" t="s">
        <v>53</v>
      </c>
      <c r="I35" s="180">
        <v>301</v>
      </c>
      <c r="J35" s="180">
        <v>301</v>
      </c>
      <c r="K35" s="181">
        <f t="shared" si="0"/>
        <v>100</v>
      </c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36" t="s">
        <v>37</v>
      </c>
      <c r="I36" s="180">
        <v>1</v>
      </c>
      <c r="J36" s="180">
        <v>1</v>
      </c>
      <c r="K36" s="181">
        <f t="shared" si="0"/>
        <v>100</v>
      </c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36" t="s">
        <v>91</v>
      </c>
      <c r="I37" s="180">
        <v>0</v>
      </c>
      <c r="J37" s="180">
        <v>0</v>
      </c>
      <c r="K37" s="181" t="e">
        <f t="shared" si="0"/>
        <v>#DIV/0!</v>
      </c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36" t="s">
        <v>29</v>
      </c>
      <c r="I38" s="180">
        <v>2</v>
      </c>
      <c r="J38" s="180">
        <v>2</v>
      </c>
      <c r="K38" s="181">
        <f t="shared" si="0"/>
        <v>100</v>
      </c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36" t="s">
        <v>79</v>
      </c>
      <c r="I39" s="180">
        <v>1</v>
      </c>
      <c r="J39" s="180">
        <v>1</v>
      </c>
      <c r="K39" s="181">
        <f t="shared" si="0"/>
        <v>100</v>
      </c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36" t="s">
        <v>65</v>
      </c>
      <c r="I40" s="180">
        <v>421</v>
      </c>
      <c r="J40" s="180">
        <v>421</v>
      </c>
      <c r="K40" s="181">
        <f t="shared" si="0"/>
        <v>100</v>
      </c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36" t="s">
        <v>31</v>
      </c>
      <c r="I41" s="180">
        <v>24</v>
      </c>
      <c r="J41" s="180">
        <v>24</v>
      </c>
      <c r="K41" s="181">
        <f t="shared" si="0"/>
        <v>100</v>
      </c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36" t="s">
        <v>12</v>
      </c>
      <c r="I42" s="180">
        <v>1</v>
      </c>
      <c r="J42" s="180">
        <v>1</v>
      </c>
      <c r="K42" s="181">
        <f t="shared" si="0"/>
        <v>100</v>
      </c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36" t="s">
        <v>29</v>
      </c>
      <c r="I43" s="180">
        <v>3</v>
      </c>
      <c r="J43" s="180">
        <v>3</v>
      </c>
      <c r="K43" s="181">
        <f t="shared" si="0"/>
        <v>100</v>
      </c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36" t="s">
        <v>79</v>
      </c>
      <c r="I44" s="180">
        <v>0</v>
      </c>
      <c r="J44" s="180">
        <v>0</v>
      </c>
      <c r="K44" s="181" t="e">
        <f t="shared" si="0"/>
        <v>#DIV/0!</v>
      </c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36" t="s">
        <v>29</v>
      </c>
      <c r="I45" s="180">
        <v>1</v>
      </c>
      <c r="J45" s="180">
        <v>1</v>
      </c>
      <c r="K45" s="181">
        <f t="shared" si="0"/>
        <v>100</v>
      </c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36" t="s">
        <v>16</v>
      </c>
      <c r="I46" s="180">
        <v>16</v>
      </c>
      <c r="J46" s="180">
        <v>17</v>
      </c>
      <c r="K46" s="181">
        <f t="shared" si="0"/>
        <v>94.117647058823522</v>
      </c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36" t="s">
        <v>25</v>
      </c>
      <c r="I47" s="180">
        <v>5</v>
      </c>
      <c r="J47" s="180">
        <v>5</v>
      </c>
      <c r="K47" s="181">
        <f t="shared" si="0"/>
        <v>100</v>
      </c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36" t="s">
        <v>108</v>
      </c>
      <c r="I48" s="180">
        <v>8</v>
      </c>
      <c r="J48" s="180">
        <v>9</v>
      </c>
      <c r="K48" s="181">
        <f t="shared" si="0"/>
        <v>88.888888888888886</v>
      </c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36" t="s">
        <v>16</v>
      </c>
      <c r="I49" s="180">
        <v>1</v>
      </c>
      <c r="J49" s="180">
        <v>1</v>
      </c>
      <c r="K49" s="181">
        <f t="shared" si="0"/>
        <v>100</v>
      </c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36" t="s">
        <v>12</v>
      </c>
      <c r="I50" s="180">
        <v>16</v>
      </c>
      <c r="J50" s="180">
        <v>16</v>
      </c>
      <c r="K50" s="181">
        <f t="shared" si="0"/>
        <v>100</v>
      </c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36" t="s">
        <v>25</v>
      </c>
      <c r="I51" s="180">
        <v>62</v>
      </c>
      <c r="J51" s="180">
        <v>62</v>
      </c>
      <c r="K51" s="181">
        <f t="shared" si="0"/>
        <v>100</v>
      </c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36" t="s">
        <v>53</v>
      </c>
      <c r="I52" s="180">
        <v>6</v>
      </c>
      <c r="J52" s="180">
        <v>6</v>
      </c>
      <c r="K52" s="181">
        <f t="shared" si="0"/>
        <v>100</v>
      </c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36" t="s">
        <v>29</v>
      </c>
      <c r="I53" s="180">
        <v>2</v>
      </c>
      <c r="J53" s="180">
        <v>2</v>
      </c>
      <c r="K53" s="181">
        <f t="shared" si="0"/>
        <v>100</v>
      </c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36" t="s">
        <v>53</v>
      </c>
      <c r="I54" s="180">
        <v>9</v>
      </c>
      <c r="J54" s="180">
        <v>10</v>
      </c>
      <c r="K54" s="181">
        <f t="shared" si="0"/>
        <v>90</v>
      </c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36" t="s">
        <v>29</v>
      </c>
      <c r="I55" s="180">
        <v>38</v>
      </c>
      <c r="J55" s="180">
        <v>38</v>
      </c>
      <c r="K55" s="181">
        <f t="shared" si="0"/>
        <v>100</v>
      </c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36" t="s">
        <v>16</v>
      </c>
      <c r="I56" s="180">
        <v>22</v>
      </c>
      <c r="J56" s="180">
        <v>22</v>
      </c>
      <c r="K56" s="181">
        <f t="shared" si="0"/>
        <v>100</v>
      </c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36" t="s">
        <v>29</v>
      </c>
      <c r="I57" s="180">
        <v>2</v>
      </c>
      <c r="J57" s="180">
        <v>2</v>
      </c>
      <c r="K57" s="181">
        <f t="shared" si="0"/>
        <v>100</v>
      </c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36" t="s">
        <v>16</v>
      </c>
      <c r="I58" s="180">
        <v>16</v>
      </c>
      <c r="J58" s="180">
        <v>16</v>
      </c>
      <c r="K58" s="181">
        <f t="shared" si="0"/>
        <v>100</v>
      </c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36" t="s">
        <v>79</v>
      </c>
      <c r="I59" s="180">
        <v>0</v>
      </c>
      <c r="J59" s="180">
        <v>0</v>
      </c>
      <c r="K59" s="181" t="e">
        <f t="shared" si="0"/>
        <v>#DIV/0!</v>
      </c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36" t="s">
        <v>29</v>
      </c>
      <c r="I60" s="180">
        <v>2</v>
      </c>
      <c r="J60" s="180">
        <v>2</v>
      </c>
      <c r="K60" s="181">
        <f t="shared" si="0"/>
        <v>100</v>
      </c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36" t="s">
        <v>53</v>
      </c>
      <c r="I61" s="180">
        <v>2</v>
      </c>
      <c r="J61" s="180">
        <v>2</v>
      </c>
      <c r="K61" s="181">
        <f t="shared" si="0"/>
        <v>100</v>
      </c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36" t="s">
        <v>29</v>
      </c>
      <c r="I62" s="180">
        <v>1</v>
      </c>
      <c r="J62" s="180">
        <v>1</v>
      </c>
      <c r="K62" s="181">
        <f t="shared" si="0"/>
        <v>100</v>
      </c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36" t="s">
        <v>29</v>
      </c>
      <c r="I63" s="180">
        <v>25</v>
      </c>
      <c r="J63" s="180">
        <v>26</v>
      </c>
      <c r="K63" s="181">
        <f t="shared" si="0"/>
        <v>96.15384615384616</v>
      </c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36" t="s">
        <v>37</v>
      </c>
      <c r="I64" s="180">
        <v>3</v>
      </c>
      <c r="J64" s="180">
        <v>3</v>
      </c>
      <c r="K64" s="181">
        <f t="shared" si="0"/>
        <v>100</v>
      </c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36" t="s">
        <v>131</v>
      </c>
      <c r="I65" s="180">
        <v>6</v>
      </c>
      <c r="J65" s="180">
        <v>6</v>
      </c>
      <c r="K65" s="181">
        <f t="shared" si="0"/>
        <v>100</v>
      </c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36" t="s">
        <v>45</v>
      </c>
      <c r="I66" s="180">
        <v>163</v>
      </c>
      <c r="J66" s="180">
        <v>163</v>
      </c>
      <c r="K66" s="181">
        <f t="shared" si="0"/>
        <v>100</v>
      </c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36" t="s">
        <v>49</v>
      </c>
      <c r="I67" s="180">
        <v>11</v>
      </c>
      <c r="J67" s="180">
        <v>12</v>
      </c>
      <c r="K67" s="181">
        <f t="shared" si="0"/>
        <v>91.666666666666657</v>
      </c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36" t="s">
        <v>108</v>
      </c>
      <c r="I68" s="180">
        <v>108</v>
      </c>
      <c r="J68" s="180">
        <v>121</v>
      </c>
      <c r="K68" s="181">
        <f t="shared" ref="K68:K131" si="1">I68/J68*100</f>
        <v>89.256198347107443</v>
      </c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36" t="s">
        <v>12</v>
      </c>
      <c r="I69" s="180">
        <v>9</v>
      </c>
      <c r="J69" s="180">
        <v>9</v>
      </c>
      <c r="K69" s="181">
        <f t="shared" si="1"/>
        <v>100</v>
      </c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36" t="s">
        <v>49</v>
      </c>
      <c r="I70" s="180">
        <v>132</v>
      </c>
      <c r="J70" s="180">
        <v>132</v>
      </c>
      <c r="K70" s="181">
        <f t="shared" si="1"/>
        <v>100</v>
      </c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36" t="s">
        <v>29</v>
      </c>
      <c r="I71" s="180">
        <v>332</v>
      </c>
      <c r="J71" s="180">
        <v>332</v>
      </c>
      <c r="K71" s="181">
        <f t="shared" si="1"/>
        <v>100</v>
      </c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36" t="s">
        <v>45</v>
      </c>
      <c r="I72" s="180">
        <v>72</v>
      </c>
      <c r="J72" s="180">
        <v>72</v>
      </c>
      <c r="K72" s="181">
        <f t="shared" si="1"/>
        <v>100</v>
      </c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36" t="s">
        <v>53</v>
      </c>
      <c r="I73" s="180">
        <v>1</v>
      </c>
      <c r="J73" s="180">
        <v>1</v>
      </c>
      <c r="K73" s="181">
        <f t="shared" si="1"/>
        <v>100</v>
      </c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36" t="s">
        <v>12</v>
      </c>
      <c r="I74" s="180">
        <v>6</v>
      </c>
      <c r="J74" s="180">
        <v>6</v>
      </c>
      <c r="K74" s="181">
        <f t="shared" si="1"/>
        <v>100</v>
      </c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36" t="s">
        <v>146</v>
      </c>
      <c r="I75" s="180">
        <v>3</v>
      </c>
      <c r="J75" s="180">
        <v>3</v>
      </c>
      <c r="K75" s="181">
        <f t="shared" si="1"/>
        <v>100</v>
      </c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36" t="s">
        <v>53</v>
      </c>
      <c r="I76" s="180">
        <v>0</v>
      </c>
      <c r="J76" s="180">
        <v>0</v>
      </c>
      <c r="K76" s="181" t="e">
        <f t="shared" si="1"/>
        <v>#DIV/0!</v>
      </c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36" t="s">
        <v>53</v>
      </c>
      <c r="I77" s="180">
        <v>50</v>
      </c>
      <c r="J77" s="180">
        <v>50</v>
      </c>
      <c r="K77" s="181">
        <f t="shared" si="1"/>
        <v>100</v>
      </c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36" t="s">
        <v>108</v>
      </c>
      <c r="I78" s="180">
        <v>112</v>
      </c>
      <c r="J78" s="180">
        <v>121</v>
      </c>
      <c r="K78" s="181">
        <f t="shared" si="1"/>
        <v>92.561983471074385</v>
      </c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36" t="s">
        <v>65</v>
      </c>
      <c r="I79" s="180">
        <v>7</v>
      </c>
      <c r="J79" s="180">
        <v>7</v>
      </c>
      <c r="K79" s="181">
        <f t="shared" si="1"/>
        <v>100</v>
      </c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36" t="s">
        <v>29</v>
      </c>
      <c r="I80" s="180">
        <v>6</v>
      </c>
      <c r="J80" s="180">
        <v>6</v>
      </c>
      <c r="K80" s="181">
        <f t="shared" si="1"/>
        <v>100</v>
      </c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36" t="s">
        <v>29</v>
      </c>
      <c r="I81" s="180">
        <v>4</v>
      </c>
      <c r="J81" s="180">
        <v>4</v>
      </c>
      <c r="K81" s="181">
        <f t="shared" si="1"/>
        <v>100</v>
      </c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36" t="s">
        <v>37</v>
      </c>
      <c r="I82" s="180">
        <v>27</v>
      </c>
      <c r="J82" s="180">
        <v>32</v>
      </c>
      <c r="K82" s="181">
        <f t="shared" si="1"/>
        <v>84.375</v>
      </c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36" t="s">
        <v>25</v>
      </c>
      <c r="I83" s="180">
        <v>7</v>
      </c>
      <c r="J83" s="180">
        <v>7</v>
      </c>
      <c r="K83" s="181">
        <f t="shared" si="1"/>
        <v>100</v>
      </c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36" t="s">
        <v>37</v>
      </c>
      <c r="I84" s="180">
        <v>4</v>
      </c>
      <c r="J84" s="180">
        <v>4</v>
      </c>
      <c r="K84" s="181">
        <f t="shared" si="1"/>
        <v>100</v>
      </c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36" t="s">
        <v>12</v>
      </c>
      <c r="I85" s="180">
        <v>0</v>
      </c>
      <c r="J85" s="180">
        <v>0</v>
      </c>
      <c r="K85" s="181" t="e">
        <f t="shared" si="1"/>
        <v>#DIV/0!</v>
      </c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36" t="s">
        <v>29</v>
      </c>
      <c r="I86" s="180">
        <v>3</v>
      </c>
      <c r="J86" s="180">
        <v>3</v>
      </c>
      <c r="K86" s="181">
        <f t="shared" si="1"/>
        <v>100</v>
      </c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36" t="s">
        <v>65</v>
      </c>
      <c r="I87" s="180">
        <v>3</v>
      </c>
      <c r="J87" s="180">
        <v>3</v>
      </c>
      <c r="K87" s="181">
        <f t="shared" si="1"/>
        <v>100</v>
      </c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36" t="s">
        <v>29</v>
      </c>
      <c r="I88" s="180">
        <v>0</v>
      </c>
      <c r="J88" s="180">
        <v>0</v>
      </c>
      <c r="K88" s="181" t="e">
        <f t="shared" si="1"/>
        <v>#DIV/0!</v>
      </c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36" t="s">
        <v>29</v>
      </c>
      <c r="I89" s="180">
        <v>335</v>
      </c>
      <c r="J89" s="180">
        <v>336</v>
      </c>
      <c r="K89" s="181">
        <f t="shared" si="1"/>
        <v>99.702380952380949</v>
      </c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36" t="s">
        <v>25</v>
      </c>
      <c r="I90" s="180">
        <v>67</v>
      </c>
      <c r="J90" s="180">
        <v>67</v>
      </c>
      <c r="K90" s="181">
        <f t="shared" si="1"/>
        <v>100</v>
      </c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36" t="s">
        <v>53</v>
      </c>
      <c r="I91" s="180">
        <v>3</v>
      </c>
      <c r="J91" s="180">
        <v>3</v>
      </c>
      <c r="K91" s="181">
        <f t="shared" si="1"/>
        <v>100</v>
      </c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36" t="s">
        <v>53</v>
      </c>
      <c r="I92" s="180">
        <v>0</v>
      </c>
      <c r="J92" s="180">
        <v>0</v>
      </c>
      <c r="K92" s="181" t="e">
        <f t="shared" si="1"/>
        <v>#DIV/0!</v>
      </c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36" t="s">
        <v>49</v>
      </c>
      <c r="I93" s="180">
        <v>20</v>
      </c>
      <c r="J93" s="180">
        <v>20</v>
      </c>
      <c r="K93" s="181">
        <f t="shared" si="1"/>
        <v>100</v>
      </c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36" t="s">
        <v>29</v>
      </c>
      <c r="I94" s="180">
        <v>1</v>
      </c>
      <c r="J94" s="180">
        <v>1</v>
      </c>
      <c r="K94" s="181">
        <f t="shared" si="1"/>
        <v>100</v>
      </c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36" t="s">
        <v>37</v>
      </c>
      <c r="I95" s="180">
        <v>28</v>
      </c>
      <c r="J95" s="180">
        <v>28</v>
      </c>
      <c r="K95" s="181">
        <f t="shared" si="1"/>
        <v>100</v>
      </c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36" t="s">
        <v>53</v>
      </c>
      <c r="I96" s="180">
        <v>43</v>
      </c>
      <c r="J96" s="180">
        <v>43</v>
      </c>
      <c r="K96" s="181">
        <f t="shared" si="1"/>
        <v>100</v>
      </c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36" t="s">
        <v>91</v>
      </c>
      <c r="I97" s="180">
        <v>1</v>
      </c>
      <c r="J97" s="180">
        <v>1</v>
      </c>
      <c r="K97" s="181">
        <f t="shared" si="1"/>
        <v>100</v>
      </c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36" t="s">
        <v>29</v>
      </c>
      <c r="I98" s="180">
        <v>5</v>
      </c>
      <c r="J98" s="180">
        <v>5</v>
      </c>
      <c r="K98" s="181">
        <f t="shared" si="1"/>
        <v>100</v>
      </c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36" t="s">
        <v>25</v>
      </c>
      <c r="I99" s="180">
        <v>17</v>
      </c>
      <c r="J99" s="180">
        <v>17</v>
      </c>
      <c r="K99" s="181">
        <f t="shared" si="1"/>
        <v>100</v>
      </c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36" t="s">
        <v>79</v>
      </c>
      <c r="I100" s="180">
        <v>12</v>
      </c>
      <c r="J100" s="180">
        <v>12</v>
      </c>
      <c r="K100" s="181">
        <f t="shared" si="1"/>
        <v>100</v>
      </c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36" t="s">
        <v>79</v>
      </c>
      <c r="I101" s="180">
        <v>14</v>
      </c>
      <c r="J101" s="180">
        <v>14</v>
      </c>
      <c r="K101" s="181">
        <f t="shared" si="1"/>
        <v>100</v>
      </c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36" t="s">
        <v>20</v>
      </c>
      <c r="I102" s="180">
        <v>162</v>
      </c>
      <c r="J102" s="180">
        <v>162</v>
      </c>
      <c r="K102" s="181">
        <f t="shared" si="1"/>
        <v>100</v>
      </c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36" t="s">
        <v>29</v>
      </c>
      <c r="I103" s="180">
        <v>8</v>
      </c>
      <c r="J103" s="180">
        <v>8</v>
      </c>
      <c r="K103" s="181">
        <f t="shared" si="1"/>
        <v>100</v>
      </c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36" t="s">
        <v>41</v>
      </c>
      <c r="I104" s="180">
        <v>0</v>
      </c>
      <c r="J104" s="180">
        <v>0</v>
      </c>
      <c r="K104" s="181" t="e">
        <f t="shared" si="1"/>
        <v>#DIV/0!</v>
      </c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36" t="s">
        <v>108</v>
      </c>
      <c r="I105" s="180">
        <v>75</v>
      </c>
      <c r="J105" s="180">
        <v>79</v>
      </c>
      <c r="K105" s="181">
        <f t="shared" si="1"/>
        <v>94.936708860759495</v>
      </c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36" t="s">
        <v>41</v>
      </c>
      <c r="I106" s="180">
        <v>0</v>
      </c>
      <c r="J106" s="180">
        <v>0</v>
      </c>
      <c r="K106" s="181" t="e">
        <f t="shared" si="1"/>
        <v>#DIV/0!</v>
      </c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36" t="s">
        <v>108</v>
      </c>
      <c r="I107" s="180">
        <v>28</v>
      </c>
      <c r="J107" s="180">
        <v>30</v>
      </c>
      <c r="K107" s="181">
        <f t="shared" si="1"/>
        <v>93.333333333333329</v>
      </c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36" t="s">
        <v>131</v>
      </c>
      <c r="I108" s="180">
        <v>31</v>
      </c>
      <c r="J108" s="180">
        <v>31</v>
      </c>
      <c r="K108" s="181">
        <f t="shared" si="1"/>
        <v>100</v>
      </c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36" t="s">
        <v>45</v>
      </c>
      <c r="I109" s="180">
        <v>10</v>
      </c>
      <c r="J109" s="180">
        <v>10</v>
      </c>
      <c r="K109" s="181">
        <f t="shared" si="1"/>
        <v>100</v>
      </c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36" t="s">
        <v>49</v>
      </c>
      <c r="I110" s="180">
        <v>18</v>
      </c>
      <c r="J110" s="180">
        <v>18</v>
      </c>
      <c r="K110" s="181">
        <f t="shared" si="1"/>
        <v>100</v>
      </c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36" t="s">
        <v>37</v>
      </c>
      <c r="I111" s="180">
        <v>0</v>
      </c>
      <c r="J111" s="180">
        <v>1</v>
      </c>
      <c r="K111" s="181">
        <f t="shared" si="1"/>
        <v>0</v>
      </c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36" t="s">
        <v>25</v>
      </c>
      <c r="I112" s="180">
        <v>487</v>
      </c>
      <c r="J112" s="180">
        <v>497</v>
      </c>
      <c r="K112" s="181">
        <f t="shared" si="1"/>
        <v>97.987927565392354</v>
      </c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36" t="s">
        <v>25</v>
      </c>
      <c r="I113" s="180">
        <v>7</v>
      </c>
      <c r="J113" s="180">
        <v>8</v>
      </c>
      <c r="K113" s="181">
        <f t="shared" si="1"/>
        <v>87.5</v>
      </c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36" t="s">
        <v>79</v>
      </c>
      <c r="I114" s="180">
        <v>7</v>
      </c>
      <c r="J114" s="180">
        <v>7</v>
      </c>
      <c r="K114" s="181">
        <f t="shared" si="1"/>
        <v>100</v>
      </c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36" t="s">
        <v>12</v>
      </c>
      <c r="I115" s="180">
        <v>7</v>
      </c>
      <c r="J115" s="180">
        <v>7</v>
      </c>
      <c r="K115" s="181">
        <f t="shared" si="1"/>
        <v>100</v>
      </c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36" t="s">
        <v>131</v>
      </c>
      <c r="I116" s="180">
        <v>6</v>
      </c>
      <c r="J116" s="180">
        <v>6</v>
      </c>
      <c r="K116" s="181">
        <f t="shared" si="1"/>
        <v>100</v>
      </c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36" t="s">
        <v>79</v>
      </c>
      <c r="I117" s="180">
        <v>1</v>
      </c>
      <c r="J117" s="180">
        <v>1</v>
      </c>
      <c r="K117" s="181">
        <f t="shared" si="1"/>
        <v>100</v>
      </c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36" t="s">
        <v>12</v>
      </c>
      <c r="I118" s="180">
        <v>9</v>
      </c>
      <c r="J118" s="180">
        <v>9</v>
      </c>
      <c r="K118" s="181">
        <f t="shared" si="1"/>
        <v>100</v>
      </c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36" t="s">
        <v>65</v>
      </c>
      <c r="I119" s="180">
        <v>1</v>
      </c>
      <c r="J119" s="180">
        <v>1</v>
      </c>
      <c r="K119" s="181">
        <f t="shared" si="1"/>
        <v>100</v>
      </c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36" t="s">
        <v>12</v>
      </c>
      <c r="I120" s="180">
        <v>1</v>
      </c>
      <c r="J120" s="180">
        <v>1</v>
      </c>
      <c r="K120" s="181">
        <f t="shared" si="1"/>
        <v>100</v>
      </c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36" t="s">
        <v>37</v>
      </c>
      <c r="I121" s="180">
        <v>7</v>
      </c>
      <c r="J121" s="180">
        <v>7</v>
      </c>
      <c r="K121" s="181">
        <f t="shared" si="1"/>
        <v>100</v>
      </c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36" t="s">
        <v>37</v>
      </c>
      <c r="I122" s="180">
        <v>14</v>
      </c>
      <c r="J122" s="180">
        <v>14</v>
      </c>
      <c r="K122" s="181">
        <f t="shared" si="1"/>
        <v>100</v>
      </c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36" t="s">
        <v>31</v>
      </c>
      <c r="I123" s="180">
        <v>34</v>
      </c>
      <c r="J123" s="180">
        <v>34</v>
      </c>
      <c r="K123" s="181">
        <f t="shared" si="1"/>
        <v>100</v>
      </c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36" t="s">
        <v>79</v>
      </c>
      <c r="I124" s="180">
        <v>60</v>
      </c>
      <c r="J124" s="180">
        <v>60</v>
      </c>
      <c r="K124" s="181">
        <f t="shared" si="1"/>
        <v>100</v>
      </c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36" t="s">
        <v>108</v>
      </c>
      <c r="I125" s="180">
        <v>27</v>
      </c>
      <c r="J125" s="180">
        <v>27</v>
      </c>
      <c r="K125" s="181">
        <f t="shared" si="1"/>
        <v>100</v>
      </c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36" t="s">
        <v>16</v>
      </c>
      <c r="I126" s="180">
        <v>9</v>
      </c>
      <c r="J126" s="180">
        <v>9</v>
      </c>
      <c r="K126" s="181">
        <f t="shared" si="1"/>
        <v>100</v>
      </c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36" t="s">
        <v>20</v>
      </c>
      <c r="I127" s="180">
        <v>66</v>
      </c>
      <c r="J127" s="180">
        <v>66</v>
      </c>
      <c r="K127" s="181">
        <f t="shared" si="1"/>
        <v>100</v>
      </c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36" t="s">
        <v>49</v>
      </c>
      <c r="I128" s="180">
        <v>4</v>
      </c>
      <c r="J128" s="180">
        <v>4</v>
      </c>
      <c r="K128" s="181">
        <f t="shared" si="1"/>
        <v>100</v>
      </c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36" t="s">
        <v>53</v>
      </c>
      <c r="I129" s="180">
        <v>10</v>
      </c>
      <c r="J129" s="180">
        <v>10</v>
      </c>
      <c r="K129" s="181">
        <f t="shared" si="1"/>
        <v>100</v>
      </c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36" t="s">
        <v>16</v>
      </c>
      <c r="I130" s="180">
        <v>156</v>
      </c>
      <c r="J130" s="180">
        <v>156</v>
      </c>
      <c r="K130" s="181">
        <f t="shared" si="1"/>
        <v>100</v>
      </c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36" t="s">
        <v>16</v>
      </c>
      <c r="I131" s="180">
        <v>2</v>
      </c>
      <c r="J131" s="180">
        <v>2</v>
      </c>
      <c r="K131" s="181">
        <f t="shared" si="1"/>
        <v>100</v>
      </c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36" t="s">
        <v>16</v>
      </c>
      <c r="I132" s="180">
        <v>31</v>
      </c>
      <c r="J132" s="180">
        <v>31</v>
      </c>
      <c r="K132" s="181">
        <f t="shared" ref="K132:K195" si="2">I132/J132*100</f>
        <v>100</v>
      </c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36" t="s">
        <v>29</v>
      </c>
      <c r="I133" s="180">
        <v>0</v>
      </c>
      <c r="J133" s="180">
        <v>0</v>
      </c>
      <c r="K133" s="181" t="e">
        <f t="shared" si="2"/>
        <v>#DIV/0!</v>
      </c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36" t="s">
        <v>37</v>
      </c>
      <c r="I134" s="180">
        <v>12</v>
      </c>
      <c r="J134" s="180">
        <v>12</v>
      </c>
      <c r="K134" s="181">
        <f t="shared" si="2"/>
        <v>100</v>
      </c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36" t="s">
        <v>37</v>
      </c>
      <c r="I135" s="180">
        <v>6</v>
      </c>
      <c r="J135" s="180">
        <v>6</v>
      </c>
      <c r="K135" s="181">
        <f t="shared" si="2"/>
        <v>100</v>
      </c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36" t="s">
        <v>31</v>
      </c>
      <c r="I136" s="180">
        <v>2</v>
      </c>
      <c r="J136" s="180">
        <v>2</v>
      </c>
      <c r="K136" s="181">
        <f t="shared" si="2"/>
        <v>100</v>
      </c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36" t="s">
        <v>53</v>
      </c>
      <c r="I137" s="180">
        <v>1</v>
      </c>
      <c r="J137" s="180">
        <v>1</v>
      </c>
      <c r="K137" s="181">
        <f t="shared" si="2"/>
        <v>100</v>
      </c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36" t="s">
        <v>45</v>
      </c>
      <c r="I138" s="180">
        <v>4</v>
      </c>
      <c r="J138" s="180">
        <v>4</v>
      </c>
      <c r="K138" s="181">
        <f t="shared" si="2"/>
        <v>100</v>
      </c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36" t="s">
        <v>45</v>
      </c>
      <c r="I139" s="180">
        <v>3</v>
      </c>
      <c r="J139" s="180">
        <v>3</v>
      </c>
      <c r="K139" s="181">
        <f t="shared" si="2"/>
        <v>100</v>
      </c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36" t="s">
        <v>31</v>
      </c>
      <c r="I140" s="180">
        <v>7</v>
      </c>
      <c r="J140" s="180">
        <v>7</v>
      </c>
      <c r="K140" s="181">
        <f t="shared" si="2"/>
        <v>100</v>
      </c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36" t="s">
        <v>29</v>
      </c>
      <c r="I141" s="180">
        <v>15</v>
      </c>
      <c r="J141" s="180">
        <v>15</v>
      </c>
      <c r="K141" s="181">
        <f t="shared" si="2"/>
        <v>100</v>
      </c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36" t="s">
        <v>31</v>
      </c>
      <c r="I142" s="180">
        <v>1</v>
      </c>
      <c r="J142" s="180">
        <v>1</v>
      </c>
      <c r="K142" s="181">
        <f t="shared" si="2"/>
        <v>100</v>
      </c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36" t="s">
        <v>53</v>
      </c>
      <c r="I143" s="180">
        <v>2</v>
      </c>
      <c r="J143" s="180">
        <v>2</v>
      </c>
      <c r="K143" s="181">
        <f t="shared" si="2"/>
        <v>100</v>
      </c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36" t="s">
        <v>29</v>
      </c>
      <c r="I144" s="180">
        <v>5</v>
      </c>
      <c r="J144" s="180">
        <v>5</v>
      </c>
      <c r="K144" s="181">
        <f t="shared" si="2"/>
        <v>100</v>
      </c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36" t="s">
        <v>31</v>
      </c>
      <c r="I145" s="180">
        <v>2</v>
      </c>
      <c r="J145" s="180">
        <v>2</v>
      </c>
      <c r="K145" s="181">
        <f t="shared" si="2"/>
        <v>100</v>
      </c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36" t="s">
        <v>25</v>
      </c>
      <c r="I146" s="180">
        <v>47</v>
      </c>
      <c r="J146" s="180">
        <v>47</v>
      </c>
      <c r="K146" s="181">
        <f t="shared" si="2"/>
        <v>100</v>
      </c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36" t="s">
        <v>16</v>
      </c>
      <c r="I147" s="180">
        <v>20</v>
      </c>
      <c r="J147" s="180">
        <v>20</v>
      </c>
      <c r="K147" s="181">
        <f t="shared" si="2"/>
        <v>100</v>
      </c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36" t="s">
        <v>108</v>
      </c>
      <c r="I148" s="180">
        <v>70</v>
      </c>
      <c r="J148" s="180">
        <v>71</v>
      </c>
      <c r="K148" s="181">
        <f t="shared" si="2"/>
        <v>98.591549295774655</v>
      </c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36" t="s">
        <v>49</v>
      </c>
      <c r="I149" s="180">
        <v>24</v>
      </c>
      <c r="J149" s="180">
        <v>24</v>
      </c>
      <c r="K149" s="181">
        <f t="shared" si="2"/>
        <v>100</v>
      </c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36" t="s">
        <v>91</v>
      </c>
      <c r="I150" s="180">
        <v>1</v>
      </c>
      <c r="J150" s="180">
        <v>1</v>
      </c>
      <c r="K150" s="181">
        <f t="shared" si="2"/>
        <v>100</v>
      </c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36" t="s">
        <v>12</v>
      </c>
      <c r="I151" s="180">
        <v>0</v>
      </c>
      <c r="J151" s="180">
        <v>0</v>
      </c>
      <c r="K151" s="181" t="e">
        <f t="shared" si="2"/>
        <v>#DIV/0!</v>
      </c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36" t="s">
        <v>79</v>
      </c>
      <c r="I152" s="180">
        <v>15</v>
      </c>
      <c r="J152" s="180">
        <v>15</v>
      </c>
      <c r="K152" s="181">
        <f t="shared" si="2"/>
        <v>100</v>
      </c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36" t="s">
        <v>146</v>
      </c>
      <c r="I153" s="180">
        <v>65</v>
      </c>
      <c r="J153" s="180">
        <v>65</v>
      </c>
      <c r="K153" s="181">
        <f t="shared" si="2"/>
        <v>100</v>
      </c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36" t="s">
        <v>79</v>
      </c>
      <c r="I154" s="180">
        <v>5</v>
      </c>
      <c r="J154" s="180">
        <v>5</v>
      </c>
      <c r="K154" s="181">
        <f t="shared" si="2"/>
        <v>100</v>
      </c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36" t="s">
        <v>65</v>
      </c>
      <c r="I155" s="180">
        <v>36</v>
      </c>
      <c r="J155" s="180">
        <v>36</v>
      </c>
      <c r="K155" s="181">
        <f t="shared" si="2"/>
        <v>100</v>
      </c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36" t="s">
        <v>108</v>
      </c>
      <c r="I156" s="180">
        <v>225</v>
      </c>
      <c r="J156" s="180">
        <v>225</v>
      </c>
      <c r="K156" s="181">
        <f t="shared" si="2"/>
        <v>100</v>
      </c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36" t="s">
        <v>16</v>
      </c>
      <c r="I157" s="180">
        <v>1</v>
      </c>
      <c r="J157" s="180">
        <v>1</v>
      </c>
      <c r="K157" s="181">
        <f t="shared" si="2"/>
        <v>100</v>
      </c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36" t="s">
        <v>20</v>
      </c>
      <c r="I158" s="180">
        <v>19</v>
      </c>
      <c r="J158" s="180">
        <v>19</v>
      </c>
      <c r="K158" s="181">
        <f t="shared" si="2"/>
        <v>100</v>
      </c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36" t="s">
        <v>65</v>
      </c>
      <c r="I159" s="180">
        <v>4</v>
      </c>
      <c r="J159" s="180">
        <v>4</v>
      </c>
      <c r="K159" s="181">
        <f t="shared" si="2"/>
        <v>100</v>
      </c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36" t="s">
        <v>29</v>
      </c>
      <c r="I160" s="180">
        <v>0</v>
      </c>
      <c r="J160" s="180">
        <v>0</v>
      </c>
      <c r="K160" s="181" t="e">
        <f t="shared" si="2"/>
        <v>#DIV/0!</v>
      </c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36" t="s">
        <v>16</v>
      </c>
      <c r="I161" s="180">
        <v>1</v>
      </c>
      <c r="J161" s="180">
        <v>1</v>
      </c>
      <c r="K161" s="181">
        <f t="shared" si="2"/>
        <v>100</v>
      </c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36" t="s">
        <v>65</v>
      </c>
      <c r="I162" s="180">
        <v>2</v>
      </c>
      <c r="J162" s="180">
        <v>2</v>
      </c>
      <c r="K162" s="181">
        <f t="shared" si="2"/>
        <v>100</v>
      </c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36" t="s">
        <v>41</v>
      </c>
      <c r="I163" s="180">
        <v>7</v>
      </c>
      <c r="J163" s="180">
        <v>7</v>
      </c>
      <c r="K163" s="181">
        <f t="shared" si="2"/>
        <v>100</v>
      </c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36" t="s">
        <v>29</v>
      </c>
      <c r="I164" s="180">
        <v>3</v>
      </c>
      <c r="J164" s="180">
        <v>3</v>
      </c>
      <c r="K164" s="181">
        <f t="shared" si="2"/>
        <v>100</v>
      </c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36" t="s">
        <v>49</v>
      </c>
      <c r="I165" s="180">
        <v>8</v>
      </c>
      <c r="J165" s="180">
        <v>8</v>
      </c>
      <c r="K165" s="181">
        <f t="shared" si="2"/>
        <v>100</v>
      </c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36" t="s">
        <v>12</v>
      </c>
      <c r="I166" s="180">
        <v>15</v>
      </c>
      <c r="J166" s="180">
        <v>15</v>
      </c>
      <c r="K166" s="181">
        <f t="shared" si="2"/>
        <v>100</v>
      </c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36" t="s">
        <v>131</v>
      </c>
      <c r="I167" s="180">
        <v>8</v>
      </c>
      <c r="J167" s="180">
        <v>8</v>
      </c>
      <c r="K167" s="181">
        <f t="shared" si="2"/>
        <v>100</v>
      </c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36" t="s">
        <v>31</v>
      </c>
      <c r="I168" s="180">
        <v>5</v>
      </c>
      <c r="J168" s="180">
        <v>5</v>
      </c>
      <c r="K168" s="181">
        <f t="shared" si="2"/>
        <v>100</v>
      </c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36" t="s">
        <v>16</v>
      </c>
      <c r="I169" s="180">
        <v>4</v>
      </c>
      <c r="J169" s="180">
        <v>4</v>
      </c>
      <c r="K169" s="181">
        <f t="shared" si="2"/>
        <v>100</v>
      </c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36" t="s">
        <v>16</v>
      </c>
      <c r="I170" s="180">
        <v>1</v>
      </c>
      <c r="J170" s="180">
        <v>1</v>
      </c>
      <c r="K170" s="181">
        <f t="shared" si="2"/>
        <v>100</v>
      </c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36" t="s">
        <v>108</v>
      </c>
      <c r="I171" s="180">
        <v>24</v>
      </c>
      <c r="J171" s="180">
        <v>24</v>
      </c>
      <c r="K171" s="181">
        <f t="shared" si="2"/>
        <v>100</v>
      </c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36" t="s">
        <v>108</v>
      </c>
      <c r="I172" s="180">
        <v>19</v>
      </c>
      <c r="J172" s="180">
        <v>19</v>
      </c>
      <c r="K172" s="181">
        <f t="shared" si="2"/>
        <v>100</v>
      </c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36" t="s">
        <v>41</v>
      </c>
      <c r="I173" s="180">
        <v>0</v>
      </c>
      <c r="J173" s="180">
        <v>0</v>
      </c>
      <c r="K173" s="181" t="e">
        <f t="shared" si="2"/>
        <v>#DIV/0!</v>
      </c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36" t="s">
        <v>31</v>
      </c>
      <c r="I174" s="180">
        <v>3</v>
      </c>
      <c r="J174" s="180">
        <v>3</v>
      </c>
      <c r="K174" s="181">
        <f t="shared" si="2"/>
        <v>100</v>
      </c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36" t="s">
        <v>20</v>
      </c>
      <c r="I175" s="180">
        <v>279</v>
      </c>
      <c r="J175" s="180">
        <v>279</v>
      </c>
      <c r="K175" s="181">
        <f t="shared" si="2"/>
        <v>100</v>
      </c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36" t="s">
        <v>12</v>
      </c>
      <c r="I176" s="180">
        <v>1</v>
      </c>
      <c r="J176" s="180">
        <v>1</v>
      </c>
      <c r="K176" s="181">
        <f t="shared" si="2"/>
        <v>100</v>
      </c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36" t="s">
        <v>16</v>
      </c>
      <c r="I177" s="180">
        <v>6</v>
      </c>
      <c r="J177" s="180">
        <v>6</v>
      </c>
      <c r="K177" s="181">
        <f t="shared" si="2"/>
        <v>100</v>
      </c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36" t="s">
        <v>41</v>
      </c>
      <c r="I178" s="180">
        <v>0</v>
      </c>
      <c r="J178" s="180">
        <v>0</v>
      </c>
      <c r="K178" s="181" t="e">
        <f t="shared" si="2"/>
        <v>#DIV/0!</v>
      </c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36" t="s">
        <v>41</v>
      </c>
      <c r="I179" s="180">
        <v>2</v>
      </c>
      <c r="J179" s="180">
        <v>2</v>
      </c>
      <c r="K179" s="181">
        <f t="shared" si="2"/>
        <v>100</v>
      </c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36" t="s">
        <v>29</v>
      </c>
      <c r="I180" s="180">
        <v>4</v>
      </c>
      <c r="J180" s="180">
        <v>4</v>
      </c>
      <c r="K180" s="181">
        <f t="shared" si="2"/>
        <v>100</v>
      </c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36" t="s">
        <v>16</v>
      </c>
      <c r="I181" s="180">
        <v>160</v>
      </c>
      <c r="J181" s="180">
        <v>160</v>
      </c>
      <c r="K181" s="181">
        <f t="shared" si="2"/>
        <v>100</v>
      </c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36" t="s">
        <v>16</v>
      </c>
      <c r="I182" s="180">
        <v>1</v>
      </c>
      <c r="J182" s="180">
        <v>1</v>
      </c>
      <c r="K182" s="181">
        <f t="shared" si="2"/>
        <v>100</v>
      </c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36" t="s">
        <v>12</v>
      </c>
      <c r="I183" s="180">
        <v>1</v>
      </c>
      <c r="J183" s="180">
        <v>1</v>
      </c>
      <c r="K183" s="181">
        <f t="shared" si="2"/>
        <v>100</v>
      </c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36" t="s">
        <v>108</v>
      </c>
      <c r="I184" s="180">
        <v>80</v>
      </c>
      <c r="J184" s="180">
        <v>80</v>
      </c>
      <c r="K184" s="181">
        <f t="shared" si="2"/>
        <v>100</v>
      </c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36" t="s">
        <v>41</v>
      </c>
      <c r="I185" s="180">
        <v>0</v>
      </c>
      <c r="J185" s="180">
        <v>0</v>
      </c>
      <c r="K185" s="181" t="e">
        <f t="shared" si="2"/>
        <v>#DIV/0!</v>
      </c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36" t="s">
        <v>16</v>
      </c>
      <c r="I186" s="180">
        <v>0</v>
      </c>
      <c r="J186" s="180">
        <v>0</v>
      </c>
      <c r="K186" s="181" t="e">
        <f t="shared" si="2"/>
        <v>#DIV/0!</v>
      </c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36" t="s">
        <v>12</v>
      </c>
      <c r="I187" s="180">
        <v>1</v>
      </c>
      <c r="J187" s="180">
        <v>1</v>
      </c>
      <c r="K187" s="181">
        <f t="shared" si="2"/>
        <v>100</v>
      </c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36" t="s">
        <v>12</v>
      </c>
      <c r="I188" s="180">
        <v>0</v>
      </c>
      <c r="J188" s="180">
        <v>0</v>
      </c>
      <c r="K188" s="181" t="e">
        <f t="shared" si="2"/>
        <v>#DIV/0!</v>
      </c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36" t="s">
        <v>91</v>
      </c>
      <c r="I189" s="180">
        <v>153</v>
      </c>
      <c r="J189" s="180">
        <v>155</v>
      </c>
      <c r="K189" s="181">
        <f t="shared" si="2"/>
        <v>98.709677419354833</v>
      </c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36" t="s">
        <v>108</v>
      </c>
      <c r="I190" s="180">
        <v>39</v>
      </c>
      <c r="J190" s="180">
        <v>42</v>
      </c>
      <c r="K190" s="181">
        <f t="shared" si="2"/>
        <v>92.857142857142861</v>
      </c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36" t="s">
        <v>108</v>
      </c>
      <c r="I191" s="180">
        <v>135</v>
      </c>
      <c r="J191" s="180">
        <v>155</v>
      </c>
      <c r="K191" s="181">
        <f t="shared" si="2"/>
        <v>87.096774193548384</v>
      </c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36" t="s">
        <v>53</v>
      </c>
      <c r="I192" s="180">
        <v>0</v>
      </c>
      <c r="J192" s="180">
        <v>0</v>
      </c>
      <c r="K192" s="181" t="e">
        <f t="shared" si="2"/>
        <v>#DIV/0!</v>
      </c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36" t="s">
        <v>12</v>
      </c>
      <c r="I193" s="180">
        <v>10</v>
      </c>
      <c r="J193" s="180">
        <v>10</v>
      </c>
      <c r="K193" s="181">
        <f t="shared" si="2"/>
        <v>100</v>
      </c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36" t="s">
        <v>12</v>
      </c>
      <c r="I194" s="180">
        <v>68</v>
      </c>
      <c r="J194" s="180">
        <v>68</v>
      </c>
      <c r="K194" s="181">
        <f t="shared" si="2"/>
        <v>100</v>
      </c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36" t="s">
        <v>16</v>
      </c>
      <c r="I195" s="180">
        <v>1</v>
      </c>
      <c r="J195" s="180">
        <v>1</v>
      </c>
      <c r="K195" s="181">
        <f t="shared" si="2"/>
        <v>100</v>
      </c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36" t="s">
        <v>65</v>
      </c>
      <c r="I196" s="180">
        <v>8</v>
      </c>
      <c r="J196" s="180">
        <v>8</v>
      </c>
      <c r="K196" s="181">
        <f t="shared" ref="K196:K259" si="3">I196/J196*100</f>
        <v>100</v>
      </c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36" t="s">
        <v>16</v>
      </c>
      <c r="I197" s="180">
        <v>5</v>
      </c>
      <c r="J197" s="180">
        <v>5</v>
      </c>
      <c r="K197" s="181">
        <f t="shared" si="3"/>
        <v>100</v>
      </c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36" t="s">
        <v>29</v>
      </c>
      <c r="I198" s="180">
        <v>9</v>
      </c>
      <c r="J198" s="180">
        <v>9</v>
      </c>
      <c r="K198" s="181">
        <f t="shared" si="3"/>
        <v>100</v>
      </c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36" t="s">
        <v>53</v>
      </c>
      <c r="I199" s="180">
        <v>5</v>
      </c>
      <c r="J199" s="180">
        <v>5</v>
      </c>
      <c r="K199" s="181">
        <f t="shared" si="3"/>
        <v>100</v>
      </c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36" t="s">
        <v>29</v>
      </c>
      <c r="I200" s="180">
        <v>1</v>
      </c>
      <c r="J200" s="180">
        <v>1</v>
      </c>
      <c r="K200" s="181">
        <f t="shared" si="3"/>
        <v>100</v>
      </c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36" t="s">
        <v>12</v>
      </c>
      <c r="I201" s="180">
        <v>21</v>
      </c>
      <c r="J201" s="180">
        <v>21</v>
      </c>
      <c r="K201" s="181">
        <f t="shared" si="3"/>
        <v>100</v>
      </c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36" t="s">
        <v>45</v>
      </c>
      <c r="I202" s="180">
        <v>24</v>
      </c>
      <c r="J202" s="180">
        <v>24</v>
      </c>
      <c r="K202" s="181">
        <f t="shared" si="3"/>
        <v>100</v>
      </c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36" t="s">
        <v>16</v>
      </c>
      <c r="I203" s="180">
        <v>22</v>
      </c>
      <c r="J203" s="180">
        <v>22</v>
      </c>
      <c r="K203" s="181">
        <f t="shared" si="3"/>
        <v>100</v>
      </c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36" t="s">
        <v>37</v>
      </c>
      <c r="I204" s="180">
        <v>18</v>
      </c>
      <c r="J204" s="180">
        <v>18</v>
      </c>
      <c r="K204" s="181">
        <f t="shared" si="3"/>
        <v>100</v>
      </c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36" t="s">
        <v>91</v>
      </c>
      <c r="I205" s="180">
        <v>4</v>
      </c>
      <c r="J205" s="180">
        <v>4</v>
      </c>
      <c r="K205" s="181">
        <f t="shared" si="3"/>
        <v>100</v>
      </c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36" t="s">
        <v>53</v>
      </c>
      <c r="I206" s="180">
        <v>4</v>
      </c>
      <c r="J206" s="180">
        <v>4</v>
      </c>
      <c r="K206" s="181">
        <f t="shared" si="3"/>
        <v>100</v>
      </c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36" t="s">
        <v>45</v>
      </c>
      <c r="I207" s="180">
        <v>12</v>
      </c>
      <c r="J207" s="180">
        <v>12</v>
      </c>
      <c r="K207" s="181">
        <f t="shared" si="3"/>
        <v>100</v>
      </c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36" t="s">
        <v>16</v>
      </c>
      <c r="I208" s="180">
        <v>2</v>
      </c>
      <c r="J208" s="180">
        <v>2</v>
      </c>
      <c r="K208" s="181">
        <f t="shared" si="3"/>
        <v>100</v>
      </c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36" t="s">
        <v>12</v>
      </c>
      <c r="I209" s="180">
        <v>9</v>
      </c>
      <c r="J209" s="180">
        <v>9</v>
      </c>
      <c r="K209" s="181">
        <f t="shared" si="3"/>
        <v>100</v>
      </c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36" t="s">
        <v>53</v>
      </c>
      <c r="I210" s="180">
        <v>27</v>
      </c>
      <c r="J210" s="180">
        <v>27</v>
      </c>
      <c r="K210" s="181">
        <f t="shared" si="3"/>
        <v>100</v>
      </c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36" t="s">
        <v>108</v>
      </c>
      <c r="I211" s="180">
        <v>20</v>
      </c>
      <c r="J211" s="180">
        <v>20</v>
      </c>
      <c r="K211" s="181">
        <f t="shared" si="3"/>
        <v>100</v>
      </c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36" t="s">
        <v>79</v>
      </c>
      <c r="I212" s="180">
        <v>34</v>
      </c>
      <c r="J212" s="180">
        <v>34</v>
      </c>
      <c r="K212" s="181">
        <f t="shared" si="3"/>
        <v>100</v>
      </c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36" t="s">
        <v>37</v>
      </c>
      <c r="I213" s="180">
        <v>5</v>
      </c>
      <c r="J213" s="180">
        <v>5</v>
      </c>
      <c r="K213" s="181">
        <f t="shared" si="3"/>
        <v>100</v>
      </c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36" t="s">
        <v>49</v>
      </c>
      <c r="I214" s="180">
        <v>5</v>
      </c>
      <c r="J214" s="180">
        <v>5</v>
      </c>
      <c r="K214" s="181">
        <f t="shared" si="3"/>
        <v>100</v>
      </c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36" t="s">
        <v>146</v>
      </c>
      <c r="I215" s="180">
        <v>46</v>
      </c>
      <c r="J215" s="180">
        <v>46</v>
      </c>
      <c r="K215" s="181">
        <f t="shared" si="3"/>
        <v>100</v>
      </c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36" t="s">
        <v>108</v>
      </c>
      <c r="I216" s="180">
        <v>239</v>
      </c>
      <c r="J216" s="180">
        <v>243</v>
      </c>
      <c r="K216" s="181">
        <f t="shared" si="3"/>
        <v>98.353909465020578</v>
      </c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36" t="s">
        <v>49</v>
      </c>
      <c r="I217" s="180">
        <v>3</v>
      </c>
      <c r="J217" s="180">
        <v>3</v>
      </c>
      <c r="K217" s="181">
        <f t="shared" si="3"/>
        <v>100</v>
      </c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36" t="s">
        <v>53</v>
      </c>
      <c r="I218" s="180">
        <v>1</v>
      </c>
      <c r="J218" s="180">
        <v>1</v>
      </c>
      <c r="K218" s="181">
        <f t="shared" si="3"/>
        <v>100</v>
      </c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36" t="s">
        <v>12</v>
      </c>
      <c r="I219" s="180">
        <v>2</v>
      </c>
      <c r="J219" s="180">
        <v>2</v>
      </c>
      <c r="K219" s="181">
        <f t="shared" si="3"/>
        <v>100</v>
      </c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36" t="s">
        <v>25</v>
      </c>
      <c r="I220" s="180">
        <v>6</v>
      </c>
      <c r="J220" s="180">
        <v>6</v>
      </c>
      <c r="K220" s="181">
        <f t="shared" si="3"/>
        <v>100</v>
      </c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36" t="s">
        <v>25</v>
      </c>
      <c r="I221" s="180">
        <v>74</v>
      </c>
      <c r="J221" s="180">
        <v>76</v>
      </c>
      <c r="K221" s="181">
        <f t="shared" si="3"/>
        <v>97.368421052631575</v>
      </c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36" t="s">
        <v>29</v>
      </c>
      <c r="I222" s="180">
        <v>5</v>
      </c>
      <c r="J222" s="180">
        <v>5</v>
      </c>
      <c r="K222" s="181">
        <f t="shared" si="3"/>
        <v>100</v>
      </c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36" t="s">
        <v>12</v>
      </c>
      <c r="I223" s="180">
        <v>2</v>
      </c>
      <c r="J223" s="180">
        <v>2</v>
      </c>
      <c r="K223" s="181">
        <f t="shared" si="3"/>
        <v>100</v>
      </c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36" t="s">
        <v>29</v>
      </c>
      <c r="I224" s="180">
        <v>3</v>
      </c>
      <c r="J224" s="180">
        <v>3</v>
      </c>
      <c r="K224" s="181">
        <f t="shared" si="3"/>
        <v>100</v>
      </c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36" t="s">
        <v>65</v>
      </c>
      <c r="I225" s="180">
        <v>9</v>
      </c>
      <c r="J225" s="180">
        <v>9</v>
      </c>
      <c r="K225" s="181">
        <f t="shared" si="3"/>
        <v>100</v>
      </c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36" t="s">
        <v>16</v>
      </c>
      <c r="I226" s="180">
        <v>10</v>
      </c>
      <c r="J226" s="180">
        <v>10</v>
      </c>
      <c r="K226" s="181">
        <f t="shared" si="3"/>
        <v>100</v>
      </c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36" t="s">
        <v>12</v>
      </c>
      <c r="I227" s="180">
        <v>2</v>
      </c>
      <c r="J227" s="180">
        <v>2</v>
      </c>
      <c r="K227" s="181">
        <f t="shared" si="3"/>
        <v>100</v>
      </c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36" t="s">
        <v>65</v>
      </c>
      <c r="I228" s="180">
        <v>110</v>
      </c>
      <c r="J228" s="180">
        <v>111</v>
      </c>
      <c r="K228" s="181">
        <f t="shared" si="3"/>
        <v>99.099099099099092</v>
      </c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36" t="s">
        <v>37</v>
      </c>
      <c r="I229" s="180">
        <v>10</v>
      </c>
      <c r="J229" s="180">
        <v>10</v>
      </c>
      <c r="K229" s="181">
        <f t="shared" si="3"/>
        <v>100</v>
      </c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36" t="s">
        <v>16</v>
      </c>
      <c r="I230" s="180">
        <v>4</v>
      </c>
      <c r="J230" s="180">
        <v>4</v>
      </c>
      <c r="K230" s="181">
        <f t="shared" si="3"/>
        <v>100</v>
      </c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36" t="s">
        <v>41</v>
      </c>
      <c r="I231" s="180">
        <v>5</v>
      </c>
      <c r="J231" s="180">
        <v>5</v>
      </c>
      <c r="K231" s="181">
        <f t="shared" si="3"/>
        <v>100</v>
      </c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36" t="s">
        <v>29</v>
      </c>
      <c r="I232" s="180">
        <v>1</v>
      </c>
      <c r="J232" s="180">
        <v>1</v>
      </c>
      <c r="K232" s="181">
        <f t="shared" si="3"/>
        <v>100</v>
      </c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36" t="s">
        <v>91</v>
      </c>
      <c r="I233" s="180">
        <v>5</v>
      </c>
      <c r="J233" s="180">
        <v>5</v>
      </c>
      <c r="K233" s="181">
        <f t="shared" si="3"/>
        <v>100</v>
      </c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36" t="s">
        <v>79</v>
      </c>
      <c r="I234" s="180">
        <v>10</v>
      </c>
      <c r="J234" s="180">
        <v>10</v>
      </c>
      <c r="K234" s="181">
        <f t="shared" si="3"/>
        <v>100</v>
      </c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36" t="s">
        <v>131</v>
      </c>
      <c r="I235" s="180">
        <v>14</v>
      </c>
      <c r="J235" s="180">
        <v>14</v>
      </c>
      <c r="K235" s="181">
        <f t="shared" si="3"/>
        <v>100</v>
      </c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36" t="s">
        <v>79</v>
      </c>
      <c r="I236" s="180">
        <v>10</v>
      </c>
      <c r="J236" s="180">
        <v>13</v>
      </c>
      <c r="K236" s="181">
        <f t="shared" si="3"/>
        <v>76.923076923076934</v>
      </c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36" t="s">
        <v>131</v>
      </c>
      <c r="I237" s="180">
        <v>12</v>
      </c>
      <c r="J237" s="180">
        <v>12</v>
      </c>
      <c r="K237" s="181">
        <f t="shared" si="3"/>
        <v>100</v>
      </c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36" t="s">
        <v>53</v>
      </c>
      <c r="I238" s="180">
        <v>48</v>
      </c>
      <c r="J238" s="180">
        <v>49</v>
      </c>
      <c r="K238" s="181">
        <f t="shared" si="3"/>
        <v>97.959183673469383</v>
      </c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36" t="s">
        <v>25</v>
      </c>
      <c r="I239" s="180">
        <v>271</v>
      </c>
      <c r="J239" s="180">
        <v>271</v>
      </c>
      <c r="K239" s="181">
        <f t="shared" si="3"/>
        <v>100</v>
      </c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36" t="s">
        <v>41</v>
      </c>
      <c r="I240" s="180">
        <v>0</v>
      </c>
      <c r="J240" s="180">
        <v>0</v>
      </c>
      <c r="K240" s="181" t="e">
        <f t="shared" si="3"/>
        <v>#DIV/0!</v>
      </c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36" t="s">
        <v>16</v>
      </c>
      <c r="I241" s="180">
        <v>9</v>
      </c>
      <c r="J241" s="180">
        <v>9</v>
      </c>
      <c r="K241" s="181">
        <f t="shared" si="3"/>
        <v>100</v>
      </c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36" t="s">
        <v>12</v>
      </c>
      <c r="I242" s="180">
        <v>2</v>
      </c>
      <c r="J242" s="180">
        <v>2</v>
      </c>
      <c r="K242" s="181">
        <f t="shared" si="3"/>
        <v>100</v>
      </c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36" t="s">
        <v>12</v>
      </c>
      <c r="I243" s="180">
        <v>2</v>
      </c>
      <c r="J243" s="180">
        <v>2</v>
      </c>
      <c r="K243" s="181">
        <f t="shared" si="3"/>
        <v>100</v>
      </c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36" t="s">
        <v>37</v>
      </c>
      <c r="I244" s="180">
        <v>7</v>
      </c>
      <c r="J244" s="180">
        <v>7</v>
      </c>
      <c r="K244" s="181">
        <f t="shared" si="3"/>
        <v>100</v>
      </c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36" t="s">
        <v>31</v>
      </c>
      <c r="I245" s="180">
        <v>0</v>
      </c>
      <c r="J245" s="180">
        <v>0</v>
      </c>
      <c r="K245" s="181" t="e">
        <f t="shared" si="3"/>
        <v>#DIV/0!</v>
      </c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36" t="s">
        <v>16</v>
      </c>
      <c r="I246" s="180">
        <v>6</v>
      </c>
      <c r="J246" s="180">
        <v>6</v>
      </c>
      <c r="K246" s="181">
        <f t="shared" si="3"/>
        <v>100</v>
      </c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36" t="s">
        <v>131</v>
      </c>
      <c r="I247" s="180">
        <v>2</v>
      </c>
      <c r="J247" s="180">
        <v>2</v>
      </c>
      <c r="K247" s="181">
        <f t="shared" si="3"/>
        <v>100</v>
      </c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36" t="s">
        <v>91</v>
      </c>
      <c r="I248" s="180">
        <v>4</v>
      </c>
      <c r="J248" s="180">
        <v>4</v>
      </c>
      <c r="K248" s="181">
        <f t="shared" si="3"/>
        <v>100</v>
      </c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36" t="s">
        <v>31</v>
      </c>
      <c r="I249" s="180">
        <v>1</v>
      </c>
      <c r="J249" s="180">
        <v>1</v>
      </c>
      <c r="K249" s="181">
        <f t="shared" si="3"/>
        <v>100</v>
      </c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36" t="s">
        <v>16</v>
      </c>
      <c r="I250" s="180">
        <v>5</v>
      </c>
      <c r="J250" s="180">
        <v>5</v>
      </c>
      <c r="K250" s="181">
        <f t="shared" si="3"/>
        <v>100</v>
      </c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36" t="s">
        <v>41</v>
      </c>
      <c r="I251" s="180">
        <v>0</v>
      </c>
      <c r="J251" s="180">
        <v>0</v>
      </c>
      <c r="K251" s="181" t="e">
        <f t="shared" si="3"/>
        <v>#DIV/0!</v>
      </c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36" t="s">
        <v>37</v>
      </c>
      <c r="I252" s="180">
        <v>25</v>
      </c>
      <c r="J252" s="180">
        <v>25</v>
      </c>
      <c r="K252" s="181">
        <f t="shared" si="3"/>
        <v>100</v>
      </c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36" t="s">
        <v>29</v>
      </c>
      <c r="I253" s="180">
        <v>31</v>
      </c>
      <c r="J253" s="180">
        <v>31</v>
      </c>
      <c r="K253" s="181">
        <f t="shared" si="3"/>
        <v>100</v>
      </c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36" t="s">
        <v>16</v>
      </c>
      <c r="I254" s="180">
        <v>21</v>
      </c>
      <c r="J254" s="180">
        <v>21</v>
      </c>
      <c r="K254" s="181">
        <f t="shared" si="3"/>
        <v>100</v>
      </c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36" t="s">
        <v>29</v>
      </c>
      <c r="I255" s="180">
        <v>1</v>
      </c>
      <c r="J255" s="180">
        <v>1</v>
      </c>
      <c r="K255" s="181">
        <f t="shared" si="3"/>
        <v>100</v>
      </c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36" t="s">
        <v>146</v>
      </c>
      <c r="I256" s="180">
        <v>19</v>
      </c>
      <c r="J256" s="180">
        <v>19</v>
      </c>
      <c r="K256" s="181">
        <f t="shared" si="3"/>
        <v>100</v>
      </c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36" t="s">
        <v>37</v>
      </c>
      <c r="I257" s="180">
        <v>0</v>
      </c>
      <c r="J257" s="180">
        <v>0</v>
      </c>
      <c r="K257" s="181" t="e">
        <f t="shared" si="3"/>
        <v>#DIV/0!</v>
      </c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36" t="s">
        <v>108</v>
      </c>
      <c r="I258" s="180">
        <v>30</v>
      </c>
      <c r="J258" s="180">
        <v>30</v>
      </c>
      <c r="K258" s="181">
        <f t="shared" si="3"/>
        <v>100</v>
      </c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36" t="s">
        <v>37</v>
      </c>
      <c r="I259" s="180">
        <v>47</v>
      </c>
      <c r="J259" s="180">
        <v>47</v>
      </c>
      <c r="K259" s="181">
        <f t="shared" si="3"/>
        <v>100</v>
      </c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36" t="s">
        <v>37</v>
      </c>
      <c r="I260" s="180">
        <v>77</v>
      </c>
      <c r="J260" s="180">
        <v>77</v>
      </c>
      <c r="K260" s="181">
        <f t="shared" ref="K260:K323" si="4">I260/J260*100</f>
        <v>100</v>
      </c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36" t="s">
        <v>108</v>
      </c>
      <c r="I261" s="180">
        <v>51</v>
      </c>
      <c r="J261" s="180">
        <v>51</v>
      </c>
      <c r="K261" s="181">
        <f t="shared" si="4"/>
        <v>100</v>
      </c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36" t="s">
        <v>20</v>
      </c>
      <c r="I262" s="180">
        <v>1055</v>
      </c>
      <c r="J262" s="180">
        <v>1055</v>
      </c>
      <c r="K262" s="181">
        <f t="shared" si="4"/>
        <v>100</v>
      </c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36" t="s">
        <v>37</v>
      </c>
      <c r="I263" s="180">
        <v>2</v>
      </c>
      <c r="J263" s="180">
        <v>2</v>
      </c>
      <c r="K263" s="181">
        <f t="shared" si="4"/>
        <v>100</v>
      </c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36" t="s">
        <v>65</v>
      </c>
      <c r="I264" s="180">
        <v>26</v>
      </c>
      <c r="J264" s="180">
        <v>26</v>
      </c>
      <c r="K264" s="181">
        <f t="shared" si="4"/>
        <v>100</v>
      </c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36" t="s">
        <v>29</v>
      </c>
      <c r="I265" s="180">
        <v>17</v>
      </c>
      <c r="J265" s="180">
        <v>17</v>
      </c>
      <c r="K265" s="181">
        <f t="shared" si="4"/>
        <v>100</v>
      </c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36" t="s">
        <v>29</v>
      </c>
      <c r="I266" s="180">
        <v>9</v>
      </c>
      <c r="J266" s="180">
        <v>9</v>
      </c>
      <c r="K266" s="181">
        <f t="shared" si="4"/>
        <v>100</v>
      </c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36" t="s">
        <v>53</v>
      </c>
      <c r="I267" s="180">
        <v>8</v>
      </c>
      <c r="J267" s="180">
        <v>8</v>
      </c>
      <c r="K267" s="181">
        <f t="shared" si="4"/>
        <v>100</v>
      </c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36" t="s">
        <v>108</v>
      </c>
      <c r="I268" s="180">
        <v>53</v>
      </c>
      <c r="J268" s="180">
        <v>53</v>
      </c>
      <c r="K268" s="181">
        <f t="shared" si="4"/>
        <v>100</v>
      </c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36" t="s">
        <v>37</v>
      </c>
      <c r="I269" s="180">
        <v>14</v>
      </c>
      <c r="J269" s="180">
        <v>14</v>
      </c>
      <c r="K269" s="181">
        <f t="shared" si="4"/>
        <v>100</v>
      </c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36" t="s">
        <v>131</v>
      </c>
      <c r="I270" s="180">
        <v>0</v>
      </c>
      <c r="J270" s="180">
        <v>0</v>
      </c>
      <c r="K270" s="181" t="e">
        <f t="shared" si="4"/>
        <v>#DIV/0!</v>
      </c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36" t="s">
        <v>25</v>
      </c>
      <c r="I271" s="180">
        <v>12</v>
      </c>
      <c r="J271" s="180">
        <v>12</v>
      </c>
      <c r="K271" s="181">
        <f t="shared" si="4"/>
        <v>100</v>
      </c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36" t="s">
        <v>29</v>
      </c>
      <c r="I272" s="180">
        <v>30</v>
      </c>
      <c r="J272" s="180">
        <v>30</v>
      </c>
      <c r="K272" s="181">
        <f t="shared" si="4"/>
        <v>100</v>
      </c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36" t="s">
        <v>31</v>
      </c>
      <c r="I273" s="180">
        <v>5</v>
      </c>
      <c r="J273" s="180">
        <v>5</v>
      </c>
      <c r="K273" s="181">
        <f t="shared" si="4"/>
        <v>100</v>
      </c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36" t="s">
        <v>91</v>
      </c>
      <c r="I274" s="180">
        <v>0</v>
      </c>
      <c r="J274" s="180">
        <v>0</v>
      </c>
      <c r="K274" s="181" t="e">
        <f t="shared" si="4"/>
        <v>#DIV/0!</v>
      </c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36" t="s">
        <v>20</v>
      </c>
      <c r="I275" s="180">
        <v>28</v>
      </c>
      <c r="J275" s="180">
        <v>28</v>
      </c>
      <c r="K275" s="181">
        <f t="shared" si="4"/>
        <v>100</v>
      </c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36" t="s">
        <v>37</v>
      </c>
      <c r="I276" s="180">
        <v>29</v>
      </c>
      <c r="J276" s="180">
        <v>29</v>
      </c>
      <c r="K276" s="181">
        <f t="shared" si="4"/>
        <v>100</v>
      </c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36" t="s">
        <v>25</v>
      </c>
      <c r="I277" s="180">
        <v>13</v>
      </c>
      <c r="J277" s="180">
        <v>14</v>
      </c>
      <c r="K277" s="181">
        <f t="shared" si="4"/>
        <v>92.857142857142861</v>
      </c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36" t="s">
        <v>91</v>
      </c>
      <c r="I278" s="180">
        <v>16</v>
      </c>
      <c r="J278" s="180">
        <v>16</v>
      </c>
      <c r="K278" s="181">
        <f t="shared" si="4"/>
        <v>100</v>
      </c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36" t="s">
        <v>45</v>
      </c>
      <c r="I279" s="180">
        <v>1</v>
      </c>
      <c r="J279" s="180">
        <v>1</v>
      </c>
      <c r="K279" s="181">
        <f t="shared" si="4"/>
        <v>100</v>
      </c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36" t="s">
        <v>49</v>
      </c>
      <c r="I280" s="180">
        <v>18</v>
      </c>
      <c r="J280" s="180">
        <v>18</v>
      </c>
      <c r="K280" s="181">
        <f t="shared" si="4"/>
        <v>100</v>
      </c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36" t="s">
        <v>79</v>
      </c>
      <c r="I281" s="180">
        <v>93</v>
      </c>
      <c r="J281" s="180">
        <v>94</v>
      </c>
      <c r="K281" s="181">
        <f t="shared" si="4"/>
        <v>98.936170212765958</v>
      </c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36" t="s">
        <v>16</v>
      </c>
      <c r="I282" s="180">
        <v>16</v>
      </c>
      <c r="J282" s="180">
        <v>16</v>
      </c>
      <c r="K282" s="181">
        <f t="shared" si="4"/>
        <v>100</v>
      </c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36" t="s">
        <v>131</v>
      </c>
      <c r="I283" s="180">
        <v>13</v>
      </c>
      <c r="J283" s="180">
        <v>13</v>
      </c>
      <c r="K283" s="181">
        <f t="shared" si="4"/>
        <v>100</v>
      </c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36" t="s">
        <v>25</v>
      </c>
      <c r="I284" s="180">
        <v>22</v>
      </c>
      <c r="J284" s="180">
        <v>23</v>
      </c>
      <c r="K284" s="181">
        <f t="shared" si="4"/>
        <v>95.652173913043484</v>
      </c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36" t="s">
        <v>16</v>
      </c>
      <c r="I285" s="180">
        <v>116</v>
      </c>
      <c r="J285" s="180">
        <v>116</v>
      </c>
      <c r="K285" s="181">
        <f t="shared" si="4"/>
        <v>100</v>
      </c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36" t="s">
        <v>79</v>
      </c>
      <c r="I286" s="180">
        <v>4</v>
      </c>
      <c r="J286" s="180">
        <v>4</v>
      </c>
      <c r="K286" s="181">
        <f t="shared" si="4"/>
        <v>100</v>
      </c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36" t="s">
        <v>108</v>
      </c>
      <c r="I287" s="180">
        <v>9</v>
      </c>
      <c r="J287" s="180">
        <v>9</v>
      </c>
      <c r="K287" s="181">
        <f t="shared" si="4"/>
        <v>100</v>
      </c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36" t="s">
        <v>49</v>
      </c>
      <c r="I288" s="180">
        <v>77</v>
      </c>
      <c r="J288" s="180">
        <v>77</v>
      </c>
      <c r="K288" s="181">
        <f t="shared" si="4"/>
        <v>100</v>
      </c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36" t="s">
        <v>25</v>
      </c>
      <c r="I289" s="180">
        <v>6</v>
      </c>
      <c r="J289" s="180">
        <v>6</v>
      </c>
      <c r="K289" s="181">
        <f t="shared" si="4"/>
        <v>100</v>
      </c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36" t="s">
        <v>29</v>
      </c>
      <c r="I290" s="180">
        <v>278</v>
      </c>
      <c r="J290" s="180">
        <v>278</v>
      </c>
      <c r="K290" s="181">
        <f t="shared" si="4"/>
        <v>100</v>
      </c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36" t="s">
        <v>91</v>
      </c>
      <c r="I291" s="180">
        <v>0</v>
      </c>
      <c r="J291" s="180">
        <v>0</v>
      </c>
      <c r="K291" s="181" t="e">
        <f t="shared" si="4"/>
        <v>#DIV/0!</v>
      </c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36" t="s">
        <v>25</v>
      </c>
      <c r="I292" s="180">
        <v>13</v>
      </c>
      <c r="J292" s="180">
        <v>13</v>
      </c>
      <c r="K292" s="181">
        <f t="shared" si="4"/>
        <v>100</v>
      </c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36" t="s">
        <v>41</v>
      </c>
      <c r="I293" s="180">
        <v>0</v>
      </c>
      <c r="J293" s="180">
        <v>0</v>
      </c>
      <c r="K293" s="181" t="e">
        <f t="shared" si="4"/>
        <v>#DIV/0!</v>
      </c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36" t="s">
        <v>16</v>
      </c>
      <c r="I294" s="180">
        <v>63</v>
      </c>
      <c r="J294" s="180">
        <v>63</v>
      </c>
      <c r="K294" s="181">
        <f t="shared" si="4"/>
        <v>100</v>
      </c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36" t="s">
        <v>12</v>
      </c>
      <c r="I295" s="180">
        <v>8</v>
      </c>
      <c r="J295" s="180">
        <v>8</v>
      </c>
      <c r="K295" s="181">
        <f t="shared" si="4"/>
        <v>100</v>
      </c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36" t="s">
        <v>37</v>
      </c>
      <c r="I296" s="180">
        <v>2</v>
      </c>
      <c r="J296" s="180">
        <v>2</v>
      </c>
      <c r="K296" s="181">
        <f t="shared" si="4"/>
        <v>100</v>
      </c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36" t="s">
        <v>25</v>
      </c>
      <c r="I297" s="180">
        <v>217</v>
      </c>
      <c r="J297" s="180">
        <v>221</v>
      </c>
      <c r="K297" s="181">
        <f t="shared" si="4"/>
        <v>98.19004524886877</v>
      </c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36" t="s">
        <v>41</v>
      </c>
      <c r="I298" s="180">
        <v>3</v>
      </c>
      <c r="J298" s="180">
        <v>3</v>
      </c>
      <c r="K298" s="181">
        <f t="shared" si="4"/>
        <v>100</v>
      </c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36" t="s">
        <v>131</v>
      </c>
      <c r="I299" s="180">
        <v>11</v>
      </c>
      <c r="J299" s="180">
        <v>11</v>
      </c>
      <c r="K299" s="181">
        <f t="shared" si="4"/>
        <v>100</v>
      </c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36" t="s">
        <v>108</v>
      </c>
      <c r="I300" s="180">
        <v>7</v>
      </c>
      <c r="J300" s="180">
        <v>7</v>
      </c>
      <c r="K300" s="181">
        <f t="shared" si="4"/>
        <v>100</v>
      </c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36" t="s">
        <v>79</v>
      </c>
      <c r="I301" s="180">
        <v>1</v>
      </c>
      <c r="J301" s="180">
        <v>1</v>
      </c>
      <c r="K301" s="181">
        <f t="shared" si="4"/>
        <v>100</v>
      </c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36" t="s">
        <v>29</v>
      </c>
      <c r="I302" s="180">
        <v>18</v>
      </c>
      <c r="J302" s="180">
        <v>18</v>
      </c>
      <c r="K302" s="181">
        <f t="shared" si="4"/>
        <v>100</v>
      </c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36" t="s">
        <v>53</v>
      </c>
      <c r="I303" s="180">
        <v>3</v>
      </c>
      <c r="J303" s="180">
        <v>3</v>
      </c>
      <c r="K303" s="181">
        <f t="shared" si="4"/>
        <v>100</v>
      </c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36" t="s">
        <v>79</v>
      </c>
      <c r="I304" s="180">
        <v>1</v>
      </c>
      <c r="J304" s="180">
        <v>1</v>
      </c>
      <c r="K304" s="181">
        <f t="shared" si="4"/>
        <v>100</v>
      </c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36" t="s">
        <v>31</v>
      </c>
      <c r="I305" s="180">
        <v>80</v>
      </c>
      <c r="J305" s="180">
        <v>81</v>
      </c>
      <c r="K305" s="181">
        <f t="shared" si="4"/>
        <v>98.76543209876543</v>
      </c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36" t="s">
        <v>29</v>
      </c>
      <c r="I306" s="180">
        <v>90</v>
      </c>
      <c r="J306" s="180">
        <v>90</v>
      </c>
      <c r="K306" s="181">
        <f t="shared" si="4"/>
        <v>100</v>
      </c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36" t="s">
        <v>31</v>
      </c>
      <c r="I307" s="180">
        <v>225</v>
      </c>
      <c r="J307" s="180">
        <v>225</v>
      </c>
      <c r="K307" s="181">
        <f t="shared" si="4"/>
        <v>100</v>
      </c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36" t="s">
        <v>25</v>
      </c>
      <c r="I308" s="180">
        <v>2</v>
      </c>
      <c r="J308" s="180">
        <v>2</v>
      </c>
      <c r="K308" s="181">
        <f t="shared" si="4"/>
        <v>100</v>
      </c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36" t="s">
        <v>29</v>
      </c>
      <c r="I309" s="180">
        <v>34</v>
      </c>
      <c r="J309" s="180">
        <v>34</v>
      </c>
      <c r="K309" s="181">
        <f t="shared" si="4"/>
        <v>100</v>
      </c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36" t="s">
        <v>79</v>
      </c>
      <c r="I310" s="180">
        <v>32</v>
      </c>
      <c r="J310" s="180">
        <v>35</v>
      </c>
      <c r="K310" s="181">
        <f t="shared" si="4"/>
        <v>91.428571428571431</v>
      </c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36" t="s">
        <v>53</v>
      </c>
      <c r="I311" s="180">
        <v>4</v>
      </c>
      <c r="J311" s="180">
        <v>4</v>
      </c>
      <c r="K311" s="181">
        <f t="shared" si="4"/>
        <v>100</v>
      </c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36" t="s">
        <v>25</v>
      </c>
      <c r="I312" s="180">
        <v>20</v>
      </c>
      <c r="J312" s="180">
        <v>20</v>
      </c>
      <c r="K312" s="181">
        <f t="shared" si="4"/>
        <v>100</v>
      </c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36" t="s">
        <v>12</v>
      </c>
      <c r="I313" s="180">
        <v>6</v>
      </c>
      <c r="J313" s="180">
        <v>6</v>
      </c>
      <c r="K313" s="181">
        <f t="shared" si="4"/>
        <v>100</v>
      </c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36" t="s">
        <v>29</v>
      </c>
      <c r="I314" s="180">
        <v>0</v>
      </c>
      <c r="J314" s="180">
        <v>0</v>
      </c>
      <c r="K314" s="181" t="e">
        <f t="shared" si="4"/>
        <v>#DIV/0!</v>
      </c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36" t="s">
        <v>49</v>
      </c>
      <c r="I315" s="180">
        <v>6</v>
      </c>
      <c r="J315" s="180">
        <v>6</v>
      </c>
      <c r="K315" s="181">
        <f t="shared" si="4"/>
        <v>100</v>
      </c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36" t="s">
        <v>53</v>
      </c>
      <c r="I316" s="180">
        <v>0</v>
      </c>
      <c r="J316" s="180">
        <v>0</v>
      </c>
      <c r="K316" s="181" t="e">
        <f t="shared" si="4"/>
        <v>#DIV/0!</v>
      </c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36" t="s">
        <v>12</v>
      </c>
      <c r="I317" s="180">
        <v>7</v>
      </c>
      <c r="J317" s="180">
        <v>7</v>
      </c>
      <c r="K317" s="181">
        <f t="shared" si="4"/>
        <v>100</v>
      </c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36" t="s">
        <v>12</v>
      </c>
      <c r="I318" s="180">
        <v>1</v>
      </c>
      <c r="J318" s="180">
        <v>1</v>
      </c>
      <c r="K318" s="181">
        <f t="shared" si="4"/>
        <v>100</v>
      </c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36" t="s">
        <v>29</v>
      </c>
      <c r="I319" s="180">
        <v>5</v>
      </c>
      <c r="J319" s="180">
        <v>5</v>
      </c>
      <c r="K319" s="181">
        <f t="shared" si="4"/>
        <v>100</v>
      </c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36" t="s">
        <v>16</v>
      </c>
      <c r="I320" s="180">
        <v>4</v>
      </c>
      <c r="J320" s="180">
        <v>4</v>
      </c>
      <c r="K320" s="181">
        <f t="shared" si="4"/>
        <v>100</v>
      </c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36" t="s">
        <v>16</v>
      </c>
      <c r="I321" s="180">
        <v>2</v>
      </c>
      <c r="J321" s="180">
        <v>2</v>
      </c>
      <c r="K321" s="181">
        <f t="shared" si="4"/>
        <v>100</v>
      </c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36" t="s">
        <v>16</v>
      </c>
      <c r="I322" s="180">
        <v>0</v>
      </c>
      <c r="J322" s="180">
        <v>0</v>
      </c>
      <c r="K322" s="181" t="e">
        <f t="shared" si="4"/>
        <v>#DIV/0!</v>
      </c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36" t="s">
        <v>37</v>
      </c>
      <c r="I323" s="180">
        <v>50</v>
      </c>
      <c r="J323" s="180">
        <v>51</v>
      </c>
      <c r="K323" s="181">
        <f t="shared" si="4"/>
        <v>98.039215686274503</v>
      </c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36" t="s">
        <v>108</v>
      </c>
      <c r="I324" s="180">
        <v>16</v>
      </c>
      <c r="J324" s="180">
        <v>20</v>
      </c>
      <c r="K324" s="181">
        <f t="shared" ref="K324:K387" si="5">I324/J324*100</f>
        <v>80</v>
      </c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36" t="s">
        <v>29</v>
      </c>
      <c r="I325" s="180">
        <v>0</v>
      </c>
      <c r="J325" s="180">
        <v>0</v>
      </c>
      <c r="K325" s="181" t="e">
        <f t="shared" si="5"/>
        <v>#DIV/0!</v>
      </c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36" t="s">
        <v>41</v>
      </c>
      <c r="I326" s="180">
        <v>1</v>
      </c>
      <c r="J326" s="180">
        <v>1</v>
      </c>
      <c r="K326" s="181">
        <f t="shared" si="5"/>
        <v>100</v>
      </c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36" t="s">
        <v>12</v>
      </c>
      <c r="I327" s="180">
        <v>5</v>
      </c>
      <c r="J327" s="180">
        <v>5</v>
      </c>
      <c r="K327" s="181">
        <f t="shared" si="5"/>
        <v>100</v>
      </c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36" t="s">
        <v>16</v>
      </c>
      <c r="I328" s="180">
        <v>4</v>
      </c>
      <c r="J328" s="180">
        <v>5</v>
      </c>
      <c r="K328" s="181">
        <f t="shared" si="5"/>
        <v>80</v>
      </c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36" t="s">
        <v>12</v>
      </c>
      <c r="I329" s="180">
        <v>2</v>
      </c>
      <c r="J329" s="180">
        <v>2</v>
      </c>
      <c r="K329" s="181">
        <f t="shared" si="5"/>
        <v>100</v>
      </c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36" t="s">
        <v>12</v>
      </c>
      <c r="I330" s="180">
        <v>532</v>
      </c>
      <c r="J330" s="180">
        <v>532</v>
      </c>
      <c r="K330" s="181">
        <f t="shared" si="5"/>
        <v>100</v>
      </c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36" t="s">
        <v>16</v>
      </c>
      <c r="I331" s="180">
        <v>0</v>
      </c>
      <c r="J331" s="180">
        <v>0</v>
      </c>
      <c r="K331" s="181" t="e">
        <f t="shared" si="5"/>
        <v>#DIV/0!</v>
      </c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36" t="s">
        <v>41</v>
      </c>
      <c r="I332" s="180">
        <v>3</v>
      </c>
      <c r="J332" s="180">
        <v>3</v>
      </c>
      <c r="K332" s="181">
        <f t="shared" si="5"/>
        <v>100</v>
      </c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36" t="s">
        <v>65</v>
      </c>
      <c r="I333" s="180">
        <v>61</v>
      </c>
      <c r="J333" s="180">
        <v>61</v>
      </c>
      <c r="K333" s="181">
        <f t="shared" si="5"/>
        <v>100</v>
      </c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36" t="s">
        <v>108</v>
      </c>
      <c r="I334" s="180">
        <v>235</v>
      </c>
      <c r="J334" s="180">
        <v>235</v>
      </c>
      <c r="K334" s="181">
        <f t="shared" si="5"/>
        <v>100</v>
      </c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36" t="s">
        <v>16</v>
      </c>
      <c r="I335" s="180">
        <v>23</v>
      </c>
      <c r="J335" s="180">
        <v>24</v>
      </c>
      <c r="K335" s="181">
        <f t="shared" si="5"/>
        <v>95.833333333333343</v>
      </c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36" t="s">
        <v>16</v>
      </c>
      <c r="I336" s="180">
        <v>8</v>
      </c>
      <c r="J336" s="180">
        <v>8</v>
      </c>
      <c r="K336" s="181">
        <f t="shared" si="5"/>
        <v>100</v>
      </c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36" t="s">
        <v>16</v>
      </c>
      <c r="I337" s="180">
        <v>1</v>
      </c>
      <c r="J337" s="180">
        <v>1</v>
      </c>
      <c r="K337" s="181">
        <f t="shared" si="5"/>
        <v>100</v>
      </c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36" t="s">
        <v>91</v>
      </c>
      <c r="I338" s="180">
        <v>0</v>
      </c>
      <c r="J338" s="180">
        <v>0</v>
      </c>
      <c r="K338" s="181" t="e">
        <f t="shared" si="5"/>
        <v>#DIV/0!</v>
      </c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36" t="s">
        <v>29</v>
      </c>
      <c r="I339" s="180">
        <v>2</v>
      </c>
      <c r="J339" s="180">
        <v>2</v>
      </c>
      <c r="K339" s="181">
        <f t="shared" si="5"/>
        <v>100</v>
      </c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36" t="s">
        <v>131</v>
      </c>
      <c r="I340" s="180">
        <v>23</v>
      </c>
      <c r="J340" s="180">
        <v>25</v>
      </c>
      <c r="K340" s="181">
        <f t="shared" si="5"/>
        <v>92</v>
      </c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36" t="s">
        <v>16</v>
      </c>
      <c r="I341" s="180">
        <v>1</v>
      </c>
      <c r="J341" s="180">
        <v>1</v>
      </c>
      <c r="K341" s="181">
        <f t="shared" si="5"/>
        <v>100</v>
      </c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36" t="s">
        <v>53</v>
      </c>
      <c r="I342" s="180">
        <v>22</v>
      </c>
      <c r="J342" s="180">
        <v>23</v>
      </c>
      <c r="K342" s="181">
        <f t="shared" si="5"/>
        <v>95.652173913043484</v>
      </c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36" t="s">
        <v>41</v>
      </c>
      <c r="I343" s="180">
        <v>2</v>
      </c>
      <c r="J343" s="180">
        <v>2</v>
      </c>
      <c r="K343" s="181">
        <f t="shared" si="5"/>
        <v>100</v>
      </c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36" t="s">
        <v>16</v>
      </c>
      <c r="I344" s="180">
        <v>81</v>
      </c>
      <c r="J344" s="180">
        <v>81</v>
      </c>
      <c r="K344" s="181">
        <f t="shared" si="5"/>
        <v>100</v>
      </c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36" t="s">
        <v>16</v>
      </c>
      <c r="I345" s="180">
        <v>5</v>
      </c>
      <c r="J345" s="180">
        <v>5</v>
      </c>
      <c r="K345" s="181">
        <f t="shared" si="5"/>
        <v>100</v>
      </c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36" t="s">
        <v>20</v>
      </c>
      <c r="I346" s="180">
        <v>227</v>
      </c>
      <c r="J346" s="180">
        <v>227</v>
      </c>
      <c r="K346" s="181">
        <f t="shared" si="5"/>
        <v>100</v>
      </c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36" t="s">
        <v>108</v>
      </c>
      <c r="I347" s="180">
        <v>113</v>
      </c>
      <c r="J347" s="180">
        <v>114</v>
      </c>
      <c r="K347" s="181">
        <f t="shared" si="5"/>
        <v>99.122807017543863</v>
      </c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36" t="s">
        <v>20</v>
      </c>
      <c r="I348" s="180">
        <v>799</v>
      </c>
      <c r="J348" s="180">
        <v>799</v>
      </c>
      <c r="K348" s="181">
        <f t="shared" si="5"/>
        <v>100</v>
      </c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36" t="s">
        <v>20</v>
      </c>
      <c r="I349" s="180">
        <v>649</v>
      </c>
      <c r="J349" s="180">
        <v>649</v>
      </c>
      <c r="K349" s="181">
        <f t="shared" si="5"/>
        <v>100</v>
      </c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36" t="s">
        <v>31</v>
      </c>
      <c r="I350" s="180">
        <v>2</v>
      </c>
      <c r="J350" s="180">
        <v>2</v>
      </c>
      <c r="K350" s="181">
        <f t="shared" si="5"/>
        <v>100</v>
      </c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36" t="s">
        <v>16</v>
      </c>
      <c r="I351" s="180">
        <v>4</v>
      </c>
      <c r="J351" s="180">
        <v>4</v>
      </c>
      <c r="K351" s="181">
        <f t="shared" si="5"/>
        <v>100</v>
      </c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36" t="s">
        <v>146</v>
      </c>
      <c r="I352" s="180">
        <v>4</v>
      </c>
      <c r="J352" s="180">
        <v>4</v>
      </c>
      <c r="K352" s="181">
        <f t="shared" si="5"/>
        <v>100</v>
      </c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36" t="s">
        <v>25</v>
      </c>
      <c r="I353" s="180">
        <v>4</v>
      </c>
      <c r="J353" s="180">
        <v>4</v>
      </c>
      <c r="K353" s="181">
        <f t="shared" si="5"/>
        <v>100</v>
      </c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36" t="s">
        <v>49</v>
      </c>
      <c r="I354" s="180">
        <v>4</v>
      </c>
      <c r="J354" s="180">
        <v>4</v>
      </c>
      <c r="K354" s="181">
        <f t="shared" si="5"/>
        <v>100</v>
      </c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36" t="s">
        <v>16</v>
      </c>
      <c r="I355" s="180">
        <v>13</v>
      </c>
      <c r="J355" s="180">
        <v>13</v>
      </c>
      <c r="K355" s="181">
        <f t="shared" si="5"/>
        <v>100</v>
      </c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36" t="s">
        <v>45</v>
      </c>
      <c r="I356" s="180">
        <v>6</v>
      </c>
      <c r="J356" s="180">
        <v>6</v>
      </c>
      <c r="K356" s="181">
        <f t="shared" si="5"/>
        <v>100</v>
      </c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36" t="s">
        <v>41</v>
      </c>
      <c r="I357" s="180">
        <v>1</v>
      </c>
      <c r="J357" s="180">
        <v>1</v>
      </c>
      <c r="K357" s="181">
        <f t="shared" si="5"/>
        <v>100</v>
      </c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36" t="s">
        <v>79</v>
      </c>
      <c r="I358" s="180">
        <v>1</v>
      </c>
      <c r="J358" s="180">
        <v>2</v>
      </c>
      <c r="K358" s="181">
        <f t="shared" si="5"/>
        <v>50</v>
      </c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36" t="s">
        <v>25</v>
      </c>
      <c r="I359" s="180">
        <v>8</v>
      </c>
      <c r="J359" s="180">
        <v>8</v>
      </c>
      <c r="K359" s="181">
        <f t="shared" si="5"/>
        <v>100</v>
      </c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36" t="s">
        <v>91</v>
      </c>
      <c r="I360" s="180">
        <v>17</v>
      </c>
      <c r="J360" s="180">
        <v>17</v>
      </c>
      <c r="K360" s="181">
        <f t="shared" si="5"/>
        <v>100</v>
      </c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36" t="s">
        <v>25</v>
      </c>
      <c r="I361" s="180">
        <v>1</v>
      </c>
      <c r="J361" s="180">
        <v>1</v>
      </c>
      <c r="K361" s="181">
        <f t="shared" si="5"/>
        <v>100</v>
      </c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36" t="s">
        <v>65</v>
      </c>
      <c r="I362" s="180">
        <v>2</v>
      </c>
      <c r="J362" s="180">
        <v>2</v>
      </c>
      <c r="K362" s="181">
        <f t="shared" si="5"/>
        <v>100</v>
      </c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36" t="s">
        <v>53</v>
      </c>
      <c r="I363" s="180">
        <v>3</v>
      </c>
      <c r="J363" s="180">
        <v>3</v>
      </c>
      <c r="K363" s="181">
        <f t="shared" si="5"/>
        <v>100</v>
      </c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36" t="s">
        <v>41</v>
      </c>
      <c r="I364" s="180">
        <v>0</v>
      </c>
      <c r="J364" s="180">
        <v>0</v>
      </c>
      <c r="K364" s="181" t="e">
        <f t="shared" si="5"/>
        <v>#DIV/0!</v>
      </c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36" t="s">
        <v>41</v>
      </c>
      <c r="I365" s="180">
        <v>4</v>
      </c>
      <c r="J365" s="180">
        <v>4</v>
      </c>
      <c r="K365" s="181">
        <f t="shared" si="5"/>
        <v>100</v>
      </c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36" t="s">
        <v>79</v>
      </c>
      <c r="I366" s="180">
        <v>0</v>
      </c>
      <c r="J366" s="180">
        <v>0</v>
      </c>
      <c r="K366" s="181" t="e">
        <f t="shared" si="5"/>
        <v>#DIV/0!</v>
      </c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36" t="s">
        <v>25</v>
      </c>
      <c r="I367" s="180">
        <v>4</v>
      </c>
      <c r="J367" s="180">
        <v>4</v>
      </c>
      <c r="K367" s="181">
        <f t="shared" si="5"/>
        <v>100</v>
      </c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36" t="s">
        <v>16</v>
      </c>
      <c r="I368" s="180">
        <v>11</v>
      </c>
      <c r="J368" s="180">
        <v>11</v>
      </c>
      <c r="K368" s="181">
        <f t="shared" si="5"/>
        <v>100</v>
      </c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36" t="s">
        <v>16</v>
      </c>
      <c r="I369" s="180">
        <v>13</v>
      </c>
      <c r="J369" s="180">
        <v>14</v>
      </c>
      <c r="K369" s="181">
        <f t="shared" si="5"/>
        <v>92.857142857142861</v>
      </c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36" t="s">
        <v>16</v>
      </c>
      <c r="I370" s="180">
        <v>4</v>
      </c>
      <c r="J370" s="180">
        <v>4</v>
      </c>
      <c r="K370" s="181">
        <f t="shared" si="5"/>
        <v>100</v>
      </c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36" t="s">
        <v>16</v>
      </c>
      <c r="I371" s="180">
        <v>17</v>
      </c>
      <c r="J371" s="180">
        <v>17</v>
      </c>
      <c r="K371" s="181">
        <f t="shared" si="5"/>
        <v>100</v>
      </c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36" t="s">
        <v>37</v>
      </c>
      <c r="I372" s="180">
        <v>2</v>
      </c>
      <c r="J372" s="180">
        <v>2</v>
      </c>
      <c r="K372" s="181">
        <f t="shared" si="5"/>
        <v>100</v>
      </c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36" t="s">
        <v>16</v>
      </c>
      <c r="I373" s="180">
        <v>2</v>
      </c>
      <c r="J373" s="180">
        <v>2</v>
      </c>
      <c r="K373" s="181">
        <f t="shared" si="5"/>
        <v>100</v>
      </c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36" t="s">
        <v>53</v>
      </c>
      <c r="I374" s="180">
        <v>0</v>
      </c>
      <c r="J374" s="180">
        <v>0</v>
      </c>
      <c r="K374" s="181" t="e">
        <f t="shared" si="5"/>
        <v>#DIV/0!</v>
      </c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36" t="s">
        <v>65</v>
      </c>
      <c r="I375" s="180">
        <v>9</v>
      </c>
      <c r="J375" s="180">
        <v>9</v>
      </c>
      <c r="K375" s="181">
        <f t="shared" si="5"/>
        <v>100</v>
      </c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36" t="s">
        <v>16</v>
      </c>
      <c r="I376" s="180">
        <v>21</v>
      </c>
      <c r="J376" s="180">
        <v>21</v>
      </c>
      <c r="K376" s="181">
        <f t="shared" si="5"/>
        <v>100</v>
      </c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36" t="s">
        <v>41</v>
      </c>
      <c r="I377" s="180">
        <v>0</v>
      </c>
      <c r="J377" s="180">
        <v>0</v>
      </c>
      <c r="K377" s="181" t="e">
        <f t="shared" si="5"/>
        <v>#DIV/0!</v>
      </c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36" t="s">
        <v>53</v>
      </c>
      <c r="I378" s="180">
        <v>9</v>
      </c>
      <c r="J378" s="180">
        <v>9</v>
      </c>
      <c r="K378" s="181">
        <f t="shared" si="5"/>
        <v>100</v>
      </c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36" t="s">
        <v>16</v>
      </c>
      <c r="I379" s="180">
        <v>0</v>
      </c>
      <c r="J379" s="180">
        <v>0</v>
      </c>
      <c r="K379" s="181" t="e">
        <f t="shared" si="5"/>
        <v>#DIV/0!</v>
      </c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36" t="s">
        <v>53</v>
      </c>
      <c r="I380" s="180">
        <v>0</v>
      </c>
      <c r="J380" s="180">
        <v>0</v>
      </c>
      <c r="K380" s="181" t="e">
        <f t="shared" si="5"/>
        <v>#DIV/0!</v>
      </c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36" t="s">
        <v>25</v>
      </c>
      <c r="I381" s="180">
        <v>4</v>
      </c>
      <c r="J381" s="180">
        <v>4</v>
      </c>
      <c r="K381" s="181">
        <f t="shared" si="5"/>
        <v>100</v>
      </c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36" t="s">
        <v>16</v>
      </c>
      <c r="I382" s="180">
        <v>15</v>
      </c>
      <c r="J382" s="180">
        <v>15</v>
      </c>
      <c r="K382" s="181">
        <f t="shared" si="5"/>
        <v>100</v>
      </c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36" t="s">
        <v>91</v>
      </c>
      <c r="I383" s="180">
        <v>1</v>
      </c>
      <c r="J383" s="180">
        <v>1</v>
      </c>
      <c r="K383" s="181">
        <f t="shared" si="5"/>
        <v>100</v>
      </c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36" t="s">
        <v>12</v>
      </c>
      <c r="I384" s="180">
        <v>10</v>
      </c>
      <c r="J384" s="180">
        <v>10</v>
      </c>
      <c r="K384" s="181">
        <f t="shared" si="5"/>
        <v>100</v>
      </c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36" t="s">
        <v>12</v>
      </c>
      <c r="I385" s="180">
        <v>0</v>
      </c>
      <c r="J385" s="180">
        <v>0</v>
      </c>
      <c r="K385" s="181" t="e">
        <f t="shared" si="5"/>
        <v>#DIV/0!</v>
      </c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36" t="s">
        <v>45</v>
      </c>
      <c r="I386" s="180">
        <v>39</v>
      </c>
      <c r="J386" s="180">
        <v>39</v>
      </c>
      <c r="K386" s="181">
        <f t="shared" si="5"/>
        <v>100</v>
      </c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36" t="s">
        <v>16</v>
      </c>
      <c r="I387" s="180">
        <v>10</v>
      </c>
      <c r="J387" s="180">
        <v>10</v>
      </c>
      <c r="K387" s="181">
        <f t="shared" si="5"/>
        <v>100</v>
      </c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36" t="s">
        <v>12</v>
      </c>
      <c r="I388" s="180">
        <v>6</v>
      </c>
      <c r="J388" s="180">
        <v>6</v>
      </c>
      <c r="K388" s="181">
        <f t="shared" ref="K388:K451" si="6">I388/J388*100</f>
        <v>100</v>
      </c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36" t="s">
        <v>16</v>
      </c>
      <c r="I389" s="180">
        <v>7</v>
      </c>
      <c r="J389" s="180">
        <v>7</v>
      </c>
      <c r="K389" s="181">
        <f t="shared" si="6"/>
        <v>100</v>
      </c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36" t="s">
        <v>91</v>
      </c>
      <c r="I390" s="180">
        <v>15</v>
      </c>
      <c r="J390" s="180">
        <v>15</v>
      </c>
      <c r="K390" s="181">
        <f t="shared" si="6"/>
        <v>100</v>
      </c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36" t="s">
        <v>108</v>
      </c>
      <c r="I391" s="180">
        <v>127</v>
      </c>
      <c r="J391" s="180">
        <v>129</v>
      </c>
      <c r="K391" s="181">
        <f t="shared" si="6"/>
        <v>98.449612403100772</v>
      </c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36" t="s">
        <v>12</v>
      </c>
      <c r="I392" s="180">
        <v>4</v>
      </c>
      <c r="J392" s="180">
        <v>4</v>
      </c>
      <c r="K392" s="181">
        <f t="shared" si="6"/>
        <v>100</v>
      </c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36" t="s">
        <v>12</v>
      </c>
      <c r="I393" s="180">
        <v>19</v>
      </c>
      <c r="J393" s="180">
        <v>19</v>
      </c>
      <c r="K393" s="181">
        <f t="shared" si="6"/>
        <v>100</v>
      </c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36" t="s">
        <v>12</v>
      </c>
      <c r="I394" s="180">
        <v>42</v>
      </c>
      <c r="J394" s="180">
        <v>42</v>
      </c>
      <c r="K394" s="181">
        <f t="shared" si="6"/>
        <v>100</v>
      </c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36" t="s">
        <v>16</v>
      </c>
      <c r="I395" s="180">
        <v>5</v>
      </c>
      <c r="J395" s="180">
        <v>5</v>
      </c>
      <c r="K395" s="181">
        <f t="shared" si="6"/>
        <v>100</v>
      </c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36" t="s">
        <v>41</v>
      </c>
      <c r="I396" s="180">
        <v>0</v>
      </c>
      <c r="J396" s="180">
        <v>0</v>
      </c>
      <c r="K396" s="181" t="e">
        <f t="shared" si="6"/>
        <v>#DIV/0!</v>
      </c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36" t="s">
        <v>12</v>
      </c>
      <c r="I397" s="180">
        <v>4</v>
      </c>
      <c r="J397" s="180">
        <v>4</v>
      </c>
      <c r="K397" s="181">
        <f t="shared" si="6"/>
        <v>100</v>
      </c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36" t="s">
        <v>16</v>
      </c>
      <c r="I398" s="180">
        <v>2</v>
      </c>
      <c r="J398" s="180">
        <v>3</v>
      </c>
      <c r="K398" s="181">
        <f t="shared" si="6"/>
        <v>66.666666666666657</v>
      </c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36" t="s">
        <v>16</v>
      </c>
      <c r="I399" s="180">
        <v>1</v>
      </c>
      <c r="J399" s="180">
        <v>1</v>
      </c>
      <c r="K399" s="181">
        <f t="shared" si="6"/>
        <v>100</v>
      </c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36" t="s">
        <v>16</v>
      </c>
      <c r="I400" s="180">
        <v>7</v>
      </c>
      <c r="J400" s="180">
        <v>7</v>
      </c>
      <c r="K400" s="181">
        <f t="shared" si="6"/>
        <v>100</v>
      </c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36" t="s">
        <v>12</v>
      </c>
      <c r="I401" s="180">
        <v>5</v>
      </c>
      <c r="J401" s="180">
        <v>5</v>
      </c>
      <c r="K401" s="181">
        <f t="shared" si="6"/>
        <v>100</v>
      </c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36" t="s">
        <v>41</v>
      </c>
      <c r="I402" s="180">
        <v>11</v>
      </c>
      <c r="J402" s="180">
        <v>11</v>
      </c>
      <c r="K402" s="181">
        <f t="shared" si="6"/>
        <v>100</v>
      </c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36" t="s">
        <v>12</v>
      </c>
      <c r="I403" s="180">
        <v>25</v>
      </c>
      <c r="J403" s="180">
        <v>25</v>
      </c>
      <c r="K403" s="181">
        <f t="shared" si="6"/>
        <v>100</v>
      </c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36" t="s">
        <v>79</v>
      </c>
      <c r="I404" s="180">
        <v>1</v>
      </c>
      <c r="J404" s="180">
        <v>1</v>
      </c>
      <c r="K404" s="181">
        <f t="shared" si="6"/>
        <v>100</v>
      </c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36" t="s">
        <v>16</v>
      </c>
      <c r="I405" s="180">
        <v>10</v>
      </c>
      <c r="J405" s="180">
        <v>10</v>
      </c>
      <c r="K405" s="181">
        <f t="shared" si="6"/>
        <v>100</v>
      </c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36" t="s">
        <v>29</v>
      </c>
      <c r="I406" s="180">
        <v>4</v>
      </c>
      <c r="J406" s="180">
        <v>4</v>
      </c>
      <c r="K406" s="181">
        <f t="shared" si="6"/>
        <v>100</v>
      </c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36" t="s">
        <v>16</v>
      </c>
      <c r="I407" s="180">
        <v>3</v>
      </c>
      <c r="J407" s="180">
        <v>3</v>
      </c>
      <c r="K407" s="181">
        <f t="shared" si="6"/>
        <v>100</v>
      </c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36" t="s">
        <v>12</v>
      </c>
      <c r="I408" s="180">
        <v>3</v>
      </c>
      <c r="J408" s="180">
        <v>3</v>
      </c>
      <c r="K408" s="181">
        <f t="shared" si="6"/>
        <v>100</v>
      </c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36" t="s">
        <v>29</v>
      </c>
      <c r="I409" s="180">
        <v>23</v>
      </c>
      <c r="J409" s="180">
        <v>23</v>
      </c>
      <c r="K409" s="181">
        <f t="shared" si="6"/>
        <v>100</v>
      </c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36" t="s">
        <v>131</v>
      </c>
      <c r="I410" s="180">
        <v>140</v>
      </c>
      <c r="J410" s="180">
        <v>140</v>
      </c>
      <c r="K410" s="181">
        <f t="shared" si="6"/>
        <v>100</v>
      </c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36" t="s">
        <v>16</v>
      </c>
      <c r="I411" s="180">
        <v>8</v>
      </c>
      <c r="J411" s="180">
        <v>8</v>
      </c>
      <c r="K411" s="181">
        <f t="shared" si="6"/>
        <v>100</v>
      </c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36" t="s">
        <v>91</v>
      </c>
      <c r="I412" s="180">
        <v>8</v>
      </c>
      <c r="J412" s="180">
        <v>8</v>
      </c>
      <c r="K412" s="181">
        <f t="shared" si="6"/>
        <v>100</v>
      </c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36" t="s">
        <v>41</v>
      </c>
      <c r="I413" s="180">
        <v>1</v>
      </c>
      <c r="J413" s="180">
        <v>1</v>
      </c>
      <c r="K413" s="181">
        <f t="shared" si="6"/>
        <v>100</v>
      </c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36" t="s">
        <v>25</v>
      </c>
      <c r="I414" s="180">
        <v>15</v>
      </c>
      <c r="J414" s="180">
        <v>16</v>
      </c>
      <c r="K414" s="181">
        <f t="shared" si="6"/>
        <v>93.75</v>
      </c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36" t="s">
        <v>29</v>
      </c>
      <c r="I415" s="180">
        <v>1</v>
      </c>
      <c r="J415" s="180">
        <v>1</v>
      </c>
      <c r="K415" s="181">
        <f t="shared" si="6"/>
        <v>100</v>
      </c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36" t="s">
        <v>16</v>
      </c>
      <c r="I416" s="180">
        <v>5</v>
      </c>
      <c r="J416" s="180">
        <v>5</v>
      </c>
      <c r="K416" s="181">
        <f t="shared" si="6"/>
        <v>100</v>
      </c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36" t="s">
        <v>29</v>
      </c>
      <c r="I417" s="180">
        <v>5</v>
      </c>
      <c r="J417" s="180">
        <v>5</v>
      </c>
      <c r="K417" s="181">
        <f t="shared" si="6"/>
        <v>100</v>
      </c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36" t="s">
        <v>25</v>
      </c>
      <c r="I418" s="180">
        <v>1</v>
      </c>
      <c r="J418" s="180">
        <v>1</v>
      </c>
      <c r="K418" s="181">
        <f t="shared" si="6"/>
        <v>100</v>
      </c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36" t="s">
        <v>16</v>
      </c>
      <c r="I419" s="180">
        <v>2</v>
      </c>
      <c r="J419" s="180">
        <v>2</v>
      </c>
      <c r="K419" s="181">
        <f t="shared" si="6"/>
        <v>100</v>
      </c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36" t="s">
        <v>91</v>
      </c>
      <c r="I420" s="180">
        <v>3</v>
      </c>
      <c r="J420" s="180">
        <v>3</v>
      </c>
      <c r="K420" s="181">
        <f t="shared" si="6"/>
        <v>100</v>
      </c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36" t="s">
        <v>25</v>
      </c>
      <c r="I421" s="180">
        <v>16</v>
      </c>
      <c r="J421" s="180">
        <v>16</v>
      </c>
      <c r="K421" s="181">
        <f t="shared" si="6"/>
        <v>100</v>
      </c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36" t="s">
        <v>12</v>
      </c>
      <c r="I422" s="180">
        <v>5</v>
      </c>
      <c r="J422" s="180">
        <v>5</v>
      </c>
      <c r="K422" s="181">
        <f t="shared" si="6"/>
        <v>100</v>
      </c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36" t="s">
        <v>131</v>
      </c>
      <c r="I423" s="180">
        <v>0</v>
      </c>
      <c r="J423" s="180">
        <v>0</v>
      </c>
      <c r="K423" s="181" t="e">
        <f t="shared" si="6"/>
        <v>#DIV/0!</v>
      </c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36" t="s">
        <v>53</v>
      </c>
      <c r="I424" s="180">
        <v>26</v>
      </c>
      <c r="J424" s="180">
        <v>26</v>
      </c>
      <c r="K424" s="181">
        <f t="shared" si="6"/>
        <v>100</v>
      </c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36" t="s">
        <v>53</v>
      </c>
      <c r="I425" s="180">
        <v>48</v>
      </c>
      <c r="J425" s="180">
        <v>48</v>
      </c>
      <c r="K425" s="181">
        <f t="shared" si="6"/>
        <v>100</v>
      </c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36" t="s">
        <v>29</v>
      </c>
      <c r="I426" s="180">
        <v>60</v>
      </c>
      <c r="J426" s="180">
        <v>60</v>
      </c>
      <c r="K426" s="181">
        <f t="shared" si="6"/>
        <v>100</v>
      </c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36" t="s">
        <v>146</v>
      </c>
      <c r="I427" s="180">
        <v>5</v>
      </c>
      <c r="J427" s="180">
        <v>5</v>
      </c>
      <c r="K427" s="181">
        <f t="shared" si="6"/>
        <v>100</v>
      </c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36" t="s">
        <v>53</v>
      </c>
      <c r="I428" s="180">
        <v>0</v>
      </c>
      <c r="J428" s="180">
        <v>0</v>
      </c>
      <c r="K428" s="181" t="e">
        <f t="shared" si="6"/>
        <v>#DIV/0!</v>
      </c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36" t="s">
        <v>37</v>
      </c>
      <c r="I429" s="180">
        <v>6</v>
      </c>
      <c r="J429" s="180">
        <v>6</v>
      </c>
      <c r="K429" s="181">
        <f t="shared" si="6"/>
        <v>100</v>
      </c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36" t="s">
        <v>37</v>
      </c>
      <c r="I430" s="180">
        <v>21</v>
      </c>
      <c r="J430" s="180">
        <v>21</v>
      </c>
      <c r="K430" s="181">
        <f t="shared" si="6"/>
        <v>100</v>
      </c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36" t="s">
        <v>79</v>
      </c>
      <c r="I431" s="180">
        <v>61</v>
      </c>
      <c r="J431" s="180">
        <v>62</v>
      </c>
      <c r="K431" s="181">
        <f t="shared" si="6"/>
        <v>98.387096774193552</v>
      </c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36" t="s">
        <v>16</v>
      </c>
      <c r="I432" s="180">
        <v>7</v>
      </c>
      <c r="J432" s="180">
        <v>7</v>
      </c>
      <c r="K432" s="181">
        <f t="shared" si="6"/>
        <v>100</v>
      </c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36" t="s">
        <v>25</v>
      </c>
      <c r="I433" s="180">
        <v>3</v>
      </c>
      <c r="J433" s="180">
        <v>3</v>
      </c>
      <c r="K433" s="181">
        <f t="shared" si="6"/>
        <v>100</v>
      </c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36" t="s">
        <v>41</v>
      </c>
      <c r="I434" s="180">
        <v>0</v>
      </c>
      <c r="J434" s="180">
        <v>0</v>
      </c>
      <c r="K434" s="181" t="e">
        <f t="shared" si="6"/>
        <v>#DIV/0!</v>
      </c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36" t="s">
        <v>79</v>
      </c>
      <c r="I435" s="180">
        <v>5</v>
      </c>
      <c r="J435" s="180">
        <v>5</v>
      </c>
      <c r="K435" s="181">
        <f t="shared" si="6"/>
        <v>100</v>
      </c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36" t="s">
        <v>25</v>
      </c>
      <c r="I436" s="180">
        <v>6</v>
      </c>
      <c r="J436" s="180">
        <v>6</v>
      </c>
      <c r="K436" s="181">
        <f t="shared" si="6"/>
        <v>100</v>
      </c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36" t="s">
        <v>31</v>
      </c>
      <c r="I437" s="180">
        <v>585</v>
      </c>
      <c r="J437" s="180">
        <v>585</v>
      </c>
      <c r="K437" s="181">
        <f t="shared" si="6"/>
        <v>100</v>
      </c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36" t="s">
        <v>29</v>
      </c>
      <c r="I438" s="180">
        <v>60</v>
      </c>
      <c r="J438" s="180">
        <v>60</v>
      </c>
      <c r="K438" s="181">
        <f t="shared" si="6"/>
        <v>100</v>
      </c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36" t="s">
        <v>29</v>
      </c>
      <c r="I439" s="180">
        <v>3</v>
      </c>
      <c r="J439" s="180">
        <v>3</v>
      </c>
      <c r="K439" s="181">
        <f t="shared" si="6"/>
        <v>100</v>
      </c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36" t="s">
        <v>16</v>
      </c>
      <c r="I440" s="180">
        <v>10</v>
      </c>
      <c r="J440" s="180">
        <v>12</v>
      </c>
      <c r="K440" s="181">
        <f t="shared" si="6"/>
        <v>83.333333333333343</v>
      </c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36" t="s">
        <v>108</v>
      </c>
      <c r="I441" s="180">
        <v>2</v>
      </c>
      <c r="J441" s="180">
        <v>2</v>
      </c>
      <c r="K441" s="181">
        <f t="shared" si="6"/>
        <v>100</v>
      </c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36" t="s">
        <v>41</v>
      </c>
      <c r="I442" s="180">
        <v>13</v>
      </c>
      <c r="J442" s="180">
        <v>13</v>
      </c>
      <c r="K442" s="181">
        <f t="shared" si="6"/>
        <v>100</v>
      </c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36" t="s">
        <v>31</v>
      </c>
      <c r="I443" s="180">
        <v>40</v>
      </c>
      <c r="J443" s="180">
        <v>40</v>
      </c>
      <c r="K443" s="181">
        <f t="shared" si="6"/>
        <v>100</v>
      </c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36" t="s">
        <v>29</v>
      </c>
      <c r="I444" s="180">
        <v>2</v>
      </c>
      <c r="J444" s="180">
        <v>2</v>
      </c>
      <c r="K444" s="181">
        <f t="shared" si="6"/>
        <v>100</v>
      </c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36" t="s">
        <v>49</v>
      </c>
      <c r="I445" s="180">
        <v>21</v>
      </c>
      <c r="J445" s="180">
        <v>21</v>
      </c>
      <c r="K445" s="181">
        <f t="shared" si="6"/>
        <v>100</v>
      </c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36" t="s">
        <v>16</v>
      </c>
      <c r="I446" s="180">
        <v>6</v>
      </c>
      <c r="J446" s="180">
        <v>6</v>
      </c>
      <c r="K446" s="181">
        <f t="shared" si="6"/>
        <v>100</v>
      </c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36" t="s">
        <v>12</v>
      </c>
      <c r="I447" s="180">
        <v>0</v>
      </c>
      <c r="J447" s="180">
        <v>0</v>
      </c>
      <c r="K447" s="181" t="e">
        <f t="shared" si="6"/>
        <v>#DIV/0!</v>
      </c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36" t="s">
        <v>108</v>
      </c>
      <c r="I448" s="180">
        <v>41</v>
      </c>
      <c r="J448" s="180">
        <v>41</v>
      </c>
      <c r="K448" s="181">
        <f t="shared" si="6"/>
        <v>100</v>
      </c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36" t="s">
        <v>16</v>
      </c>
      <c r="I449" s="180">
        <v>2</v>
      </c>
      <c r="J449" s="180">
        <v>2</v>
      </c>
      <c r="K449" s="181">
        <f t="shared" si="6"/>
        <v>100</v>
      </c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36" t="s">
        <v>12</v>
      </c>
      <c r="I450" s="180">
        <v>15</v>
      </c>
      <c r="J450" s="180">
        <v>15</v>
      </c>
      <c r="K450" s="181">
        <f t="shared" si="6"/>
        <v>100</v>
      </c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36" t="s">
        <v>29</v>
      </c>
      <c r="I451" s="180">
        <v>2</v>
      </c>
      <c r="J451" s="180">
        <v>2</v>
      </c>
      <c r="K451" s="181">
        <f t="shared" si="6"/>
        <v>100</v>
      </c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36" t="s">
        <v>49</v>
      </c>
      <c r="I452" s="180">
        <v>47</v>
      </c>
      <c r="J452" s="180">
        <v>47</v>
      </c>
      <c r="K452" s="181">
        <f t="shared" ref="K452:K515" si="7">I452/J452*100</f>
        <v>100</v>
      </c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36" t="s">
        <v>16</v>
      </c>
      <c r="I453" s="180">
        <v>0</v>
      </c>
      <c r="J453" s="180">
        <v>0</v>
      </c>
      <c r="K453" s="181" t="e">
        <f t="shared" si="7"/>
        <v>#DIV/0!</v>
      </c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36" t="s">
        <v>16</v>
      </c>
      <c r="I454" s="180">
        <v>2</v>
      </c>
      <c r="J454" s="180">
        <v>2</v>
      </c>
      <c r="K454" s="181">
        <f t="shared" si="7"/>
        <v>100</v>
      </c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36" t="s">
        <v>16</v>
      </c>
      <c r="I455" s="180">
        <v>2</v>
      </c>
      <c r="J455" s="180">
        <v>2</v>
      </c>
      <c r="K455" s="181">
        <f t="shared" si="7"/>
        <v>100</v>
      </c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36" t="s">
        <v>29</v>
      </c>
      <c r="I456" s="180">
        <v>19</v>
      </c>
      <c r="J456" s="180">
        <v>19</v>
      </c>
      <c r="K456" s="181">
        <f t="shared" si="7"/>
        <v>100</v>
      </c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36" t="s">
        <v>37</v>
      </c>
      <c r="I457" s="180">
        <v>30</v>
      </c>
      <c r="J457" s="180">
        <v>30</v>
      </c>
      <c r="K457" s="181">
        <f t="shared" si="7"/>
        <v>100</v>
      </c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36" t="s">
        <v>65</v>
      </c>
      <c r="I458" s="180">
        <v>22</v>
      </c>
      <c r="J458" s="180">
        <v>22</v>
      </c>
      <c r="K458" s="181">
        <f t="shared" si="7"/>
        <v>100</v>
      </c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36" t="s">
        <v>79</v>
      </c>
      <c r="I459" s="180">
        <v>3</v>
      </c>
      <c r="J459" s="180">
        <v>3</v>
      </c>
      <c r="K459" s="181">
        <f t="shared" si="7"/>
        <v>100</v>
      </c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36" t="s">
        <v>16</v>
      </c>
      <c r="I460" s="180">
        <v>13</v>
      </c>
      <c r="J460" s="180">
        <v>13</v>
      </c>
      <c r="K460" s="181">
        <f t="shared" si="7"/>
        <v>100</v>
      </c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36" t="s">
        <v>12</v>
      </c>
      <c r="I461" s="180">
        <v>0</v>
      </c>
      <c r="J461" s="180">
        <v>0</v>
      </c>
      <c r="K461" s="181" t="e">
        <f t="shared" si="7"/>
        <v>#DIV/0!</v>
      </c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36" t="s">
        <v>49</v>
      </c>
      <c r="I462" s="180">
        <v>5</v>
      </c>
      <c r="J462" s="180">
        <v>5</v>
      </c>
      <c r="K462" s="181">
        <f t="shared" si="7"/>
        <v>100</v>
      </c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36" t="s">
        <v>146</v>
      </c>
      <c r="I463" s="180">
        <v>16</v>
      </c>
      <c r="J463" s="180">
        <v>17</v>
      </c>
      <c r="K463" s="181">
        <f t="shared" si="7"/>
        <v>94.117647058823522</v>
      </c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36" t="s">
        <v>29</v>
      </c>
      <c r="I464" s="180">
        <v>11</v>
      </c>
      <c r="J464" s="180">
        <v>12</v>
      </c>
      <c r="K464" s="181">
        <f t="shared" si="7"/>
        <v>91.666666666666657</v>
      </c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36" t="s">
        <v>29</v>
      </c>
      <c r="I465" s="180">
        <v>0</v>
      </c>
      <c r="J465" s="180">
        <v>0</v>
      </c>
      <c r="K465" s="181" t="e">
        <f t="shared" si="7"/>
        <v>#DIV/0!</v>
      </c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36" t="s">
        <v>41</v>
      </c>
      <c r="I466" s="180">
        <v>4</v>
      </c>
      <c r="J466" s="180">
        <v>4</v>
      </c>
      <c r="K466" s="181">
        <f t="shared" si="7"/>
        <v>100</v>
      </c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36" t="s">
        <v>41</v>
      </c>
      <c r="I467" s="180">
        <v>10</v>
      </c>
      <c r="J467" s="180">
        <v>10</v>
      </c>
      <c r="K467" s="181">
        <f t="shared" si="7"/>
        <v>100</v>
      </c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36" t="s">
        <v>41</v>
      </c>
      <c r="I468" s="180">
        <v>108</v>
      </c>
      <c r="J468" s="180">
        <v>108</v>
      </c>
      <c r="K468" s="181">
        <f t="shared" si="7"/>
        <v>100</v>
      </c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36" t="s">
        <v>41</v>
      </c>
      <c r="I469" s="180">
        <v>12</v>
      </c>
      <c r="J469" s="180">
        <v>12</v>
      </c>
      <c r="K469" s="181">
        <f t="shared" si="7"/>
        <v>100</v>
      </c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36" t="s">
        <v>29</v>
      </c>
      <c r="I470" s="180">
        <v>8</v>
      </c>
      <c r="J470" s="180">
        <v>8</v>
      </c>
      <c r="K470" s="181">
        <f t="shared" si="7"/>
        <v>100</v>
      </c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36" t="s">
        <v>37</v>
      </c>
      <c r="I471" s="180">
        <v>2</v>
      </c>
      <c r="J471" s="180">
        <v>2</v>
      </c>
      <c r="K471" s="181">
        <f t="shared" si="7"/>
        <v>100</v>
      </c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36" t="s">
        <v>41</v>
      </c>
      <c r="I472" s="180">
        <v>1</v>
      </c>
      <c r="J472" s="180">
        <v>1</v>
      </c>
      <c r="K472" s="181">
        <f t="shared" si="7"/>
        <v>100</v>
      </c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36" t="s">
        <v>12</v>
      </c>
      <c r="I473" s="180">
        <v>0</v>
      </c>
      <c r="J473" s="180">
        <v>0</v>
      </c>
      <c r="K473" s="181" t="e">
        <f t="shared" si="7"/>
        <v>#DIV/0!</v>
      </c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36" t="s">
        <v>79</v>
      </c>
      <c r="I474" s="180">
        <v>1</v>
      </c>
      <c r="J474" s="180">
        <v>1</v>
      </c>
      <c r="K474" s="181">
        <f t="shared" si="7"/>
        <v>100</v>
      </c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36" t="s">
        <v>12</v>
      </c>
      <c r="I475" s="180">
        <v>3</v>
      </c>
      <c r="J475" s="180">
        <v>3</v>
      </c>
      <c r="K475" s="181">
        <f t="shared" si="7"/>
        <v>100</v>
      </c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36" t="s">
        <v>31</v>
      </c>
      <c r="I476" s="180">
        <v>1</v>
      </c>
      <c r="J476" s="180">
        <v>1</v>
      </c>
      <c r="K476" s="181">
        <f t="shared" si="7"/>
        <v>100</v>
      </c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36" t="s">
        <v>41</v>
      </c>
      <c r="I477" s="180">
        <v>11</v>
      </c>
      <c r="J477" s="180">
        <v>11</v>
      </c>
      <c r="K477" s="181">
        <f t="shared" si="7"/>
        <v>100</v>
      </c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36" t="s">
        <v>79</v>
      </c>
      <c r="I478" s="180">
        <v>2</v>
      </c>
      <c r="J478" s="180">
        <v>2</v>
      </c>
      <c r="K478" s="181">
        <f t="shared" si="7"/>
        <v>100</v>
      </c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36" t="s">
        <v>41</v>
      </c>
      <c r="I479" s="180">
        <v>2</v>
      </c>
      <c r="J479" s="180">
        <v>2</v>
      </c>
      <c r="K479" s="181">
        <f t="shared" si="7"/>
        <v>100</v>
      </c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36" t="s">
        <v>29</v>
      </c>
      <c r="I480" s="180">
        <v>6</v>
      </c>
      <c r="J480" s="180">
        <v>6</v>
      </c>
      <c r="K480" s="181">
        <f t="shared" si="7"/>
        <v>100</v>
      </c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36" t="s">
        <v>131</v>
      </c>
      <c r="I481" s="180">
        <v>379</v>
      </c>
      <c r="J481" s="180">
        <v>379</v>
      </c>
      <c r="K481" s="181">
        <f t="shared" si="7"/>
        <v>100</v>
      </c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36" t="s">
        <v>91</v>
      </c>
      <c r="I482" s="180">
        <v>1</v>
      </c>
      <c r="J482" s="180">
        <v>2</v>
      </c>
      <c r="K482" s="181">
        <f t="shared" si="7"/>
        <v>50</v>
      </c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36" t="s">
        <v>37</v>
      </c>
      <c r="I483" s="180">
        <v>0</v>
      </c>
      <c r="J483" s="180">
        <v>0</v>
      </c>
      <c r="K483" s="181" t="e">
        <f t="shared" si="7"/>
        <v>#DIV/0!</v>
      </c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36" t="s">
        <v>65</v>
      </c>
      <c r="I484" s="180">
        <v>1</v>
      </c>
      <c r="J484" s="180">
        <v>1</v>
      </c>
      <c r="K484" s="181">
        <f t="shared" si="7"/>
        <v>100</v>
      </c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36" t="s">
        <v>37</v>
      </c>
      <c r="I485" s="180">
        <v>30</v>
      </c>
      <c r="J485" s="180">
        <v>30</v>
      </c>
      <c r="K485" s="181">
        <f t="shared" si="7"/>
        <v>100</v>
      </c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36" t="s">
        <v>91</v>
      </c>
      <c r="I486" s="180">
        <v>0</v>
      </c>
      <c r="J486" s="180">
        <v>0</v>
      </c>
      <c r="K486" s="181" t="e">
        <f t="shared" si="7"/>
        <v>#DIV/0!</v>
      </c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36" t="s">
        <v>12</v>
      </c>
      <c r="I487" s="180">
        <v>4</v>
      </c>
      <c r="J487" s="180">
        <v>4</v>
      </c>
      <c r="K487" s="181">
        <f t="shared" si="7"/>
        <v>100</v>
      </c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36" t="s">
        <v>41</v>
      </c>
      <c r="I488" s="180">
        <v>0</v>
      </c>
      <c r="J488" s="180">
        <v>0</v>
      </c>
      <c r="K488" s="181" t="e">
        <f t="shared" si="7"/>
        <v>#DIV/0!</v>
      </c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36" t="s">
        <v>37</v>
      </c>
      <c r="I489" s="180">
        <v>0</v>
      </c>
      <c r="J489" s="180">
        <v>0</v>
      </c>
      <c r="K489" s="181" t="e">
        <f t="shared" si="7"/>
        <v>#DIV/0!</v>
      </c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36" t="s">
        <v>108</v>
      </c>
      <c r="I490" s="180">
        <v>33</v>
      </c>
      <c r="J490" s="180">
        <v>33</v>
      </c>
      <c r="K490" s="181">
        <f t="shared" si="7"/>
        <v>100</v>
      </c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36" t="s">
        <v>49</v>
      </c>
      <c r="I491" s="180">
        <v>794</v>
      </c>
      <c r="J491" s="180">
        <v>802</v>
      </c>
      <c r="K491" s="181">
        <f t="shared" si="7"/>
        <v>99.002493765586024</v>
      </c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36" t="s">
        <v>37</v>
      </c>
      <c r="I492" s="180">
        <v>3</v>
      </c>
      <c r="J492" s="180">
        <v>3</v>
      </c>
      <c r="K492" s="181">
        <f t="shared" si="7"/>
        <v>100</v>
      </c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36" t="s">
        <v>91</v>
      </c>
      <c r="I493" s="180">
        <v>1</v>
      </c>
      <c r="J493" s="180">
        <v>1</v>
      </c>
      <c r="K493" s="181">
        <f t="shared" si="7"/>
        <v>100</v>
      </c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36" t="s">
        <v>65</v>
      </c>
      <c r="I494" s="180">
        <v>5</v>
      </c>
      <c r="J494" s="180">
        <v>5</v>
      </c>
      <c r="K494" s="181">
        <f t="shared" si="7"/>
        <v>100</v>
      </c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36" t="s">
        <v>12</v>
      </c>
      <c r="I495" s="180">
        <v>4</v>
      </c>
      <c r="J495" s="180">
        <v>4</v>
      </c>
      <c r="K495" s="181">
        <f t="shared" si="7"/>
        <v>100</v>
      </c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36" t="s">
        <v>31</v>
      </c>
      <c r="I496" s="180">
        <v>114</v>
      </c>
      <c r="J496" s="180">
        <v>114</v>
      </c>
      <c r="K496" s="181">
        <f t="shared" si="7"/>
        <v>100</v>
      </c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36" t="s">
        <v>31</v>
      </c>
      <c r="I497" s="180">
        <v>24</v>
      </c>
      <c r="J497" s="180">
        <v>24</v>
      </c>
      <c r="K497" s="181">
        <f t="shared" si="7"/>
        <v>100</v>
      </c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36" t="s">
        <v>108</v>
      </c>
      <c r="I498" s="180">
        <v>12</v>
      </c>
      <c r="J498" s="180">
        <v>12</v>
      </c>
      <c r="K498" s="181">
        <f t="shared" si="7"/>
        <v>100</v>
      </c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36" t="s">
        <v>16</v>
      </c>
      <c r="I499" s="180">
        <v>16</v>
      </c>
      <c r="J499" s="180">
        <v>16</v>
      </c>
      <c r="K499" s="181">
        <f t="shared" si="7"/>
        <v>100</v>
      </c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36" t="s">
        <v>41</v>
      </c>
      <c r="I500" s="180">
        <v>8</v>
      </c>
      <c r="J500" s="180">
        <v>8</v>
      </c>
      <c r="K500" s="181">
        <f t="shared" si="7"/>
        <v>100</v>
      </c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36" t="s">
        <v>79</v>
      </c>
      <c r="I501" s="180">
        <v>1</v>
      </c>
      <c r="J501" s="180">
        <v>1</v>
      </c>
      <c r="K501" s="181">
        <f t="shared" si="7"/>
        <v>100</v>
      </c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36" t="s">
        <v>53</v>
      </c>
      <c r="I502" s="180">
        <v>0</v>
      </c>
      <c r="J502" s="180">
        <v>0</v>
      </c>
      <c r="K502" s="181" t="e">
        <f t="shared" si="7"/>
        <v>#DIV/0!</v>
      </c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36" t="s">
        <v>16</v>
      </c>
      <c r="I503" s="180">
        <v>1</v>
      </c>
      <c r="J503" s="180">
        <v>1</v>
      </c>
      <c r="K503" s="181">
        <f t="shared" si="7"/>
        <v>100</v>
      </c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36" t="s">
        <v>29</v>
      </c>
      <c r="I504" s="180">
        <v>2</v>
      </c>
      <c r="J504" s="180">
        <v>2</v>
      </c>
      <c r="K504" s="181">
        <f t="shared" si="7"/>
        <v>100</v>
      </c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36" t="s">
        <v>12</v>
      </c>
      <c r="I505" s="180">
        <v>0</v>
      </c>
      <c r="J505" s="180">
        <v>0</v>
      </c>
      <c r="K505" s="181" t="e">
        <f t="shared" si="7"/>
        <v>#DIV/0!</v>
      </c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36" t="s">
        <v>16</v>
      </c>
      <c r="I506" s="180">
        <v>5</v>
      </c>
      <c r="J506" s="180">
        <v>5</v>
      </c>
      <c r="K506" s="181">
        <f t="shared" si="7"/>
        <v>100</v>
      </c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36" t="s">
        <v>91</v>
      </c>
      <c r="I507" s="180">
        <v>3</v>
      </c>
      <c r="J507" s="180">
        <v>3</v>
      </c>
      <c r="K507" s="181">
        <f t="shared" si="7"/>
        <v>100</v>
      </c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36" t="s">
        <v>108</v>
      </c>
      <c r="I508" s="180">
        <v>15</v>
      </c>
      <c r="J508" s="180">
        <v>15</v>
      </c>
      <c r="K508" s="181">
        <f t="shared" si="7"/>
        <v>100</v>
      </c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36" t="s">
        <v>12</v>
      </c>
      <c r="I509" s="180">
        <v>1</v>
      </c>
      <c r="J509" s="180">
        <v>1</v>
      </c>
      <c r="K509" s="181">
        <f t="shared" si="7"/>
        <v>100</v>
      </c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36" t="s">
        <v>31</v>
      </c>
      <c r="I510" s="180">
        <v>1</v>
      </c>
      <c r="J510" s="180">
        <v>1</v>
      </c>
      <c r="K510" s="181">
        <f t="shared" si="7"/>
        <v>100</v>
      </c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36" t="s">
        <v>37</v>
      </c>
      <c r="I511" s="180">
        <v>41</v>
      </c>
      <c r="J511" s="180">
        <v>41</v>
      </c>
      <c r="K511" s="181">
        <f t="shared" si="7"/>
        <v>100</v>
      </c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36" t="s">
        <v>37</v>
      </c>
      <c r="I512" s="180">
        <v>17</v>
      </c>
      <c r="J512" s="180">
        <v>17</v>
      </c>
      <c r="K512" s="181">
        <f t="shared" si="7"/>
        <v>100</v>
      </c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36" t="s">
        <v>12</v>
      </c>
      <c r="I513" s="180">
        <v>0</v>
      </c>
      <c r="J513" s="180">
        <v>0</v>
      </c>
      <c r="K513" s="181" t="e">
        <f t="shared" si="7"/>
        <v>#DIV/0!</v>
      </c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36" t="s">
        <v>41</v>
      </c>
      <c r="I514" s="180">
        <v>2</v>
      </c>
      <c r="J514" s="180">
        <v>2</v>
      </c>
      <c r="K514" s="181">
        <f t="shared" si="7"/>
        <v>100</v>
      </c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36" t="s">
        <v>16</v>
      </c>
      <c r="I515" s="180">
        <v>4</v>
      </c>
      <c r="J515" s="180">
        <v>4</v>
      </c>
      <c r="K515" s="181">
        <f t="shared" si="7"/>
        <v>100</v>
      </c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36" t="s">
        <v>16</v>
      </c>
      <c r="I516" s="180">
        <v>8</v>
      </c>
      <c r="J516" s="180">
        <v>8</v>
      </c>
      <c r="K516" s="181">
        <f t="shared" ref="K516:K579" si="8">I516/J516*100</f>
        <v>100</v>
      </c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36" t="s">
        <v>25</v>
      </c>
      <c r="I517" s="180">
        <v>123</v>
      </c>
      <c r="J517" s="180">
        <v>126</v>
      </c>
      <c r="K517" s="181">
        <f t="shared" si="8"/>
        <v>97.61904761904762</v>
      </c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36" t="s">
        <v>79</v>
      </c>
      <c r="I518" s="180">
        <v>6</v>
      </c>
      <c r="J518" s="180">
        <v>6</v>
      </c>
      <c r="K518" s="181">
        <f t="shared" si="8"/>
        <v>100</v>
      </c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36" t="s">
        <v>16</v>
      </c>
      <c r="I519" s="180">
        <v>0</v>
      </c>
      <c r="J519" s="180">
        <v>0</v>
      </c>
      <c r="K519" s="181" t="e">
        <f t="shared" si="8"/>
        <v>#DIV/0!</v>
      </c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36" t="s">
        <v>31</v>
      </c>
      <c r="I520" s="180">
        <v>1</v>
      </c>
      <c r="J520" s="180">
        <v>1</v>
      </c>
      <c r="K520" s="181">
        <f t="shared" si="8"/>
        <v>100</v>
      </c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36" t="s">
        <v>49</v>
      </c>
      <c r="I521" s="180">
        <v>1</v>
      </c>
      <c r="J521" s="180">
        <v>1</v>
      </c>
      <c r="K521" s="181">
        <f t="shared" si="8"/>
        <v>100</v>
      </c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36" t="s">
        <v>20</v>
      </c>
      <c r="I522" s="180">
        <v>90</v>
      </c>
      <c r="J522" s="180">
        <v>90</v>
      </c>
      <c r="K522" s="181">
        <f t="shared" si="8"/>
        <v>100</v>
      </c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36" t="s">
        <v>12</v>
      </c>
      <c r="I523" s="180">
        <v>33</v>
      </c>
      <c r="J523" s="180">
        <v>33</v>
      </c>
      <c r="K523" s="181">
        <f t="shared" si="8"/>
        <v>100</v>
      </c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36" t="s">
        <v>65</v>
      </c>
      <c r="I524" s="180">
        <v>3</v>
      </c>
      <c r="J524" s="180">
        <v>3</v>
      </c>
      <c r="K524" s="181">
        <f t="shared" si="8"/>
        <v>100</v>
      </c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36" t="s">
        <v>16</v>
      </c>
      <c r="I525" s="180">
        <v>51</v>
      </c>
      <c r="J525" s="180">
        <v>52</v>
      </c>
      <c r="K525" s="181">
        <f t="shared" si="8"/>
        <v>98.076923076923066</v>
      </c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36" t="s">
        <v>31</v>
      </c>
      <c r="I526" s="180">
        <v>16</v>
      </c>
      <c r="J526" s="180">
        <v>17</v>
      </c>
      <c r="K526" s="181">
        <f t="shared" si="8"/>
        <v>94.117647058823522</v>
      </c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36" t="s">
        <v>108</v>
      </c>
      <c r="I527" s="180">
        <v>23</v>
      </c>
      <c r="J527" s="180">
        <v>23</v>
      </c>
      <c r="K527" s="181">
        <f t="shared" si="8"/>
        <v>100</v>
      </c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36" t="s">
        <v>65</v>
      </c>
      <c r="I528" s="180">
        <v>5</v>
      </c>
      <c r="J528" s="180">
        <v>5</v>
      </c>
      <c r="K528" s="181">
        <f t="shared" si="8"/>
        <v>100</v>
      </c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36" t="s">
        <v>31</v>
      </c>
      <c r="I529" s="180">
        <v>5</v>
      </c>
      <c r="J529" s="180">
        <v>5</v>
      </c>
      <c r="K529" s="181">
        <f t="shared" si="8"/>
        <v>100</v>
      </c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36" t="s">
        <v>41</v>
      </c>
      <c r="I530" s="180">
        <v>0</v>
      </c>
      <c r="J530" s="180">
        <v>0</v>
      </c>
      <c r="K530" s="181" t="e">
        <f t="shared" si="8"/>
        <v>#DIV/0!</v>
      </c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36" t="s">
        <v>16</v>
      </c>
      <c r="I531" s="180">
        <v>1</v>
      </c>
      <c r="J531" s="180">
        <v>1</v>
      </c>
      <c r="K531" s="181">
        <f t="shared" si="8"/>
        <v>100</v>
      </c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36" t="s">
        <v>108</v>
      </c>
      <c r="I532" s="180">
        <v>61</v>
      </c>
      <c r="J532" s="180">
        <v>61</v>
      </c>
      <c r="K532" s="181">
        <f t="shared" si="8"/>
        <v>100</v>
      </c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36" t="s">
        <v>16</v>
      </c>
      <c r="I533" s="180">
        <v>1</v>
      </c>
      <c r="J533" s="180">
        <v>1</v>
      </c>
      <c r="K533" s="181">
        <f t="shared" si="8"/>
        <v>100</v>
      </c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36" t="s">
        <v>49</v>
      </c>
      <c r="I534" s="180">
        <v>17</v>
      </c>
      <c r="J534" s="180">
        <v>17</v>
      </c>
      <c r="K534" s="181">
        <f t="shared" si="8"/>
        <v>100</v>
      </c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36" t="s">
        <v>49</v>
      </c>
      <c r="I535" s="180">
        <v>16</v>
      </c>
      <c r="J535" s="180">
        <v>16</v>
      </c>
      <c r="K535" s="181">
        <f t="shared" si="8"/>
        <v>100</v>
      </c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36" t="s">
        <v>16</v>
      </c>
      <c r="I536" s="180">
        <v>0</v>
      </c>
      <c r="J536" s="180">
        <v>0</v>
      </c>
      <c r="K536" s="181" t="e">
        <f t="shared" si="8"/>
        <v>#DIV/0!</v>
      </c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36" t="s">
        <v>41</v>
      </c>
      <c r="I537" s="180">
        <v>6</v>
      </c>
      <c r="J537" s="180">
        <v>6</v>
      </c>
      <c r="K537" s="181">
        <f t="shared" si="8"/>
        <v>100</v>
      </c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36" t="s">
        <v>108</v>
      </c>
      <c r="I538" s="180">
        <v>314</v>
      </c>
      <c r="J538" s="180">
        <v>317</v>
      </c>
      <c r="K538" s="181">
        <f t="shared" si="8"/>
        <v>99.053627760252354</v>
      </c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36" t="s">
        <v>49</v>
      </c>
      <c r="I539" s="180">
        <v>14</v>
      </c>
      <c r="J539" s="180">
        <v>15</v>
      </c>
      <c r="K539" s="181">
        <f t="shared" si="8"/>
        <v>93.333333333333329</v>
      </c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36" t="s">
        <v>25</v>
      </c>
      <c r="I540" s="180">
        <v>5</v>
      </c>
      <c r="J540" s="180">
        <v>5</v>
      </c>
      <c r="K540" s="181">
        <f t="shared" si="8"/>
        <v>100</v>
      </c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36" t="s">
        <v>53</v>
      </c>
      <c r="I541" s="180">
        <v>2</v>
      </c>
      <c r="J541" s="180">
        <v>2</v>
      </c>
      <c r="K541" s="181">
        <f t="shared" si="8"/>
        <v>100</v>
      </c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36" t="s">
        <v>20</v>
      </c>
      <c r="I542" s="180">
        <v>17</v>
      </c>
      <c r="J542" s="180">
        <v>17</v>
      </c>
      <c r="K542" s="181">
        <f t="shared" si="8"/>
        <v>100</v>
      </c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36" t="s">
        <v>79</v>
      </c>
      <c r="I543" s="180">
        <v>1</v>
      </c>
      <c r="J543" s="180">
        <v>1</v>
      </c>
      <c r="K543" s="181">
        <f t="shared" si="8"/>
        <v>100</v>
      </c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36" t="s">
        <v>41</v>
      </c>
      <c r="I544" s="180">
        <v>0</v>
      </c>
      <c r="J544" s="180">
        <v>0</v>
      </c>
      <c r="K544" s="181" t="e">
        <f t="shared" si="8"/>
        <v>#DIV/0!</v>
      </c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36" t="s">
        <v>53</v>
      </c>
      <c r="I545" s="180">
        <v>0</v>
      </c>
      <c r="J545" s="180">
        <v>0</v>
      </c>
      <c r="K545" s="181" t="e">
        <f t="shared" si="8"/>
        <v>#DIV/0!</v>
      </c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36" t="s">
        <v>146</v>
      </c>
      <c r="I546" s="180">
        <v>220</v>
      </c>
      <c r="J546" s="180">
        <v>228</v>
      </c>
      <c r="K546" s="181">
        <f t="shared" si="8"/>
        <v>96.491228070175438</v>
      </c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36" t="s">
        <v>79</v>
      </c>
      <c r="I547" s="180">
        <v>8</v>
      </c>
      <c r="J547" s="180">
        <v>8</v>
      </c>
      <c r="K547" s="181">
        <f t="shared" si="8"/>
        <v>100</v>
      </c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36" t="s">
        <v>108</v>
      </c>
      <c r="I548" s="180">
        <v>592</v>
      </c>
      <c r="J548" s="180">
        <v>597</v>
      </c>
      <c r="K548" s="181">
        <f t="shared" si="8"/>
        <v>99.162479061976555</v>
      </c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36" t="s">
        <v>108</v>
      </c>
      <c r="I549" s="180">
        <v>68</v>
      </c>
      <c r="J549" s="180">
        <v>68</v>
      </c>
      <c r="K549" s="181">
        <f t="shared" si="8"/>
        <v>100</v>
      </c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36" t="s">
        <v>65</v>
      </c>
      <c r="I550" s="180">
        <v>204</v>
      </c>
      <c r="J550" s="180">
        <v>204</v>
      </c>
      <c r="K550" s="181">
        <f t="shared" si="8"/>
        <v>100</v>
      </c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36" t="s">
        <v>16</v>
      </c>
      <c r="I551" s="180">
        <v>0</v>
      </c>
      <c r="J551" s="180">
        <v>0</v>
      </c>
      <c r="K551" s="181" t="e">
        <f t="shared" si="8"/>
        <v>#DIV/0!</v>
      </c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36" t="s">
        <v>20</v>
      </c>
      <c r="I552" s="180">
        <v>1143</v>
      </c>
      <c r="J552" s="180">
        <v>1143</v>
      </c>
      <c r="K552" s="181">
        <f t="shared" si="8"/>
        <v>100</v>
      </c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36" t="s">
        <v>16</v>
      </c>
      <c r="I553" s="180">
        <v>2</v>
      </c>
      <c r="J553" s="180">
        <v>2</v>
      </c>
      <c r="K553" s="181">
        <f t="shared" si="8"/>
        <v>100</v>
      </c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36" t="s">
        <v>16</v>
      </c>
      <c r="I554" s="180">
        <v>2</v>
      </c>
      <c r="J554" s="180">
        <v>2</v>
      </c>
      <c r="K554" s="181">
        <f t="shared" si="8"/>
        <v>100</v>
      </c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36" t="s">
        <v>41</v>
      </c>
      <c r="I555" s="180">
        <v>1</v>
      </c>
      <c r="J555" s="180">
        <v>1</v>
      </c>
      <c r="K555" s="181">
        <f t="shared" si="8"/>
        <v>100</v>
      </c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36" t="s">
        <v>91</v>
      </c>
      <c r="I556" s="180">
        <v>5</v>
      </c>
      <c r="J556" s="180">
        <v>5</v>
      </c>
      <c r="K556" s="181">
        <f t="shared" si="8"/>
        <v>100</v>
      </c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36" t="s">
        <v>91</v>
      </c>
      <c r="I557" s="180">
        <v>2</v>
      </c>
      <c r="J557" s="180">
        <v>2</v>
      </c>
      <c r="K557" s="181">
        <f t="shared" si="8"/>
        <v>100</v>
      </c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36" t="s">
        <v>79</v>
      </c>
      <c r="I558" s="180">
        <v>1</v>
      </c>
      <c r="J558" s="180">
        <v>1</v>
      </c>
      <c r="K558" s="181">
        <f t="shared" si="8"/>
        <v>100</v>
      </c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36" t="s">
        <v>20</v>
      </c>
      <c r="I559" s="180">
        <v>304</v>
      </c>
      <c r="J559" s="180">
        <v>304</v>
      </c>
      <c r="K559" s="181">
        <f t="shared" si="8"/>
        <v>100</v>
      </c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36" t="s">
        <v>16</v>
      </c>
      <c r="I560" s="180">
        <v>1059</v>
      </c>
      <c r="J560" s="180">
        <v>1059</v>
      </c>
      <c r="K560" s="181">
        <f t="shared" si="8"/>
        <v>100</v>
      </c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36" t="s">
        <v>79</v>
      </c>
      <c r="I561" s="180">
        <v>152</v>
      </c>
      <c r="J561" s="180">
        <v>177</v>
      </c>
      <c r="K561" s="181">
        <f t="shared" si="8"/>
        <v>85.875706214689259</v>
      </c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36" t="s">
        <v>108</v>
      </c>
      <c r="I562" s="180">
        <v>5</v>
      </c>
      <c r="J562" s="180">
        <v>5</v>
      </c>
      <c r="K562" s="181">
        <f t="shared" si="8"/>
        <v>100</v>
      </c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36" t="s">
        <v>79</v>
      </c>
      <c r="I563" s="180">
        <v>2</v>
      </c>
      <c r="J563" s="180">
        <v>2</v>
      </c>
      <c r="K563" s="181">
        <f t="shared" si="8"/>
        <v>100</v>
      </c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36" t="s">
        <v>29</v>
      </c>
      <c r="I564" s="180">
        <v>31</v>
      </c>
      <c r="J564" s="180">
        <v>31</v>
      </c>
      <c r="K564" s="181">
        <f t="shared" si="8"/>
        <v>100</v>
      </c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36" t="s">
        <v>37</v>
      </c>
      <c r="I565" s="180">
        <v>42</v>
      </c>
      <c r="J565" s="180">
        <v>42</v>
      </c>
      <c r="K565" s="181">
        <f t="shared" si="8"/>
        <v>100</v>
      </c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36" t="s">
        <v>108</v>
      </c>
      <c r="I566" s="180">
        <v>19659</v>
      </c>
      <c r="J566" s="180">
        <v>19742</v>
      </c>
      <c r="K566" s="181">
        <f t="shared" si="8"/>
        <v>99.579576537331576</v>
      </c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36" t="s">
        <v>31</v>
      </c>
      <c r="I567" s="180">
        <v>9</v>
      </c>
      <c r="J567" s="180">
        <v>9</v>
      </c>
      <c r="K567" s="181">
        <f t="shared" si="8"/>
        <v>100</v>
      </c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36" t="s">
        <v>12</v>
      </c>
      <c r="I568" s="180">
        <v>6</v>
      </c>
      <c r="J568" s="180">
        <v>6</v>
      </c>
      <c r="K568" s="181">
        <f t="shared" si="8"/>
        <v>100</v>
      </c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36" t="s">
        <v>37</v>
      </c>
      <c r="I569" s="180">
        <v>14</v>
      </c>
      <c r="J569" s="180">
        <v>14</v>
      </c>
      <c r="K569" s="181">
        <f t="shared" si="8"/>
        <v>100</v>
      </c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36" t="s">
        <v>79</v>
      </c>
      <c r="I570" s="180">
        <v>25</v>
      </c>
      <c r="J570" s="180">
        <v>25</v>
      </c>
      <c r="K570" s="181">
        <f t="shared" si="8"/>
        <v>100</v>
      </c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36" t="s">
        <v>20</v>
      </c>
      <c r="I571" s="180">
        <v>128</v>
      </c>
      <c r="J571" s="180">
        <v>128</v>
      </c>
      <c r="K571" s="181">
        <f t="shared" si="8"/>
        <v>100</v>
      </c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36" t="s">
        <v>49</v>
      </c>
      <c r="I572" s="180">
        <v>13</v>
      </c>
      <c r="J572" s="180">
        <v>13</v>
      </c>
      <c r="K572" s="181">
        <f t="shared" si="8"/>
        <v>100</v>
      </c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36" t="s">
        <v>146</v>
      </c>
      <c r="I573" s="180">
        <v>47</v>
      </c>
      <c r="J573" s="180">
        <v>47</v>
      </c>
      <c r="K573" s="181">
        <f t="shared" si="8"/>
        <v>100</v>
      </c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36" t="s">
        <v>37</v>
      </c>
      <c r="I574" s="180">
        <v>1</v>
      </c>
      <c r="J574" s="180">
        <v>1</v>
      </c>
      <c r="K574" s="181">
        <f t="shared" si="8"/>
        <v>100</v>
      </c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36" t="s">
        <v>29</v>
      </c>
      <c r="I575" s="180">
        <v>3</v>
      </c>
      <c r="J575" s="180">
        <v>3</v>
      </c>
      <c r="K575" s="181">
        <f t="shared" si="8"/>
        <v>100</v>
      </c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36" t="s">
        <v>16</v>
      </c>
      <c r="I576" s="180">
        <v>11</v>
      </c>
      <c r="J576" s="180">
        <v>11</v>
      </c>
      <c r="K576" s="181">
        <f t="shared" si="8"/>
        <v>100</v>
      </c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36" t="s">
        <v>49</v>
      </c>
      <c r="I577" s="180">
        <v>4</v>
      </c>
      <c r="J577" s="180">
        <v>4</v>
      </c>
      <c r="K577" s="181">
        <f t="shared" si="8"/>
        <v>100</v>
      </c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36" t="s">
        <v>49</v>
      </c>
      <c r="I578" s="180">
        <v>5</v>
      </c>
      <c r="J578" s="180">
        <v>6</v>
      </c>
      <c r="K578" s="181">
        <f t="shared" si="8"/>
        <v>83.333333333333343</v>
      </c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36" t="s">
        <v>25</v>
      </c>
      <c r="I579" s="180">
        <v>3</v>
      </c>
      <c r="J579" s="180">
        <v>3</v>
      </c>
      <c r="K579" s="181">
        <f t="shared" si="8"/>
        <v>100</v>
      </c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36" t="s">
        <v>49</v>
      </c>
      <c r="I580" s="180">
        <v>85</v>
      </c>
      <c r="J580" s="180">
        <v>85</v>
      </c>
      <c r="K580" s="181">
        <f t="shared" ref="K580:K643" si="9">I580/J580*100</f>
        <v>100</v>
      </c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36" t="s">
        <v>131</v>
      </c>
      <c r="I581" s="180">
        <v>7</v>
      </c>
      <c r="J581" s="180">
        <v>7</v>
      </c>
      <c r="K581" s="181">
        <f t="shared" si="9"/>
        <v>100</v>
      </c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36" t="s">
        <v>45</v>
      </c>
      <c r="I582" s="180">
        <v>7</v>
      </c>
      <c r="J582" s="180">
        <v>7</v>
      </c>
      <c r="K582" s="181">
        <f t="shared" si="9"/>
        <v>100</v>
      </c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36" t="s">
        <v>79</v>
      </c>
      <c r="I583" s="180">
        <v>0</v>
      </c>
      <c r="J583" s="180">
        <v>0</v>
      </c>
      <c r="K583" s="181" t="e">
        <f t="shared" si="9"/>
        <v>#DIV/0!</v>
      </c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36" t="s">
        <v>25</v>
      </c>
      <c r="I584" s="180">
        <v>14</v>
      </c>
      <c r="J584" s="180">
        <v>15</v>
      </c>
      <c r="K584" s="181">
        <f t="shared" si="9"/>
        <v>93.333333333333329</v>
      </c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36" t="s">
        <v>37</v>
      </c>
      <c r="I585" s="180">
        <v>306</v>
      </c>
      <c r="J585" s="180">
        <v>321</v>
      </c>
      <c r="K585" s="181">
        <f t="shared" si="9"/>
        <v>95.327102803738313</v>
      </c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36" t="s">
        <v>53</v>
      </c>
      <c r="I586" s="180">
        <v>41</v>
      </c>
      <c r="J586" s="180">
        <v>41</v>
      </c>
      <c r="K586" s="181">
        <f t="shared" si="9"/>
        <v>100</v>
      </c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36" t="s">
        <v>25</v>
      </c>
      <c r="I587" s="180">
        <v>54</v>
      </c>
      <c r="J587" s="180">
        <v>54</v>
      </c>
      <c r="K587" s="181">
        <f t="shared" si="9"/>
        <v>100</v>
      </c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36" t="s">
        <v>108</v>
      </c>
      <c r="I588" s="180">
        <v>14</v>
      </c>
      <c r="J588" s="180">
        <v>14</v>
      </c>
      <c r="K588" s="181">
        <f t="shared" si="9"/>
        <v>100</v>
      </c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36" t="s">
        <v>53</v>
      </c>
      <c r="I589" s="180">
        <v>5</v>
      </c>
      <c r="J589" s="180">
        <v>5</v>
      </c>
      <c r="K589" s="181">
        <f t="shared" si="9"/>
        <v>100</v>
      </c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36" t="s">
        <v>16</v>
      </c>
      <c r="I590" s="180">
        <v>10</v>
      </c>
      <c r="J590" s="180">
        <v>10</v>
      </c>
      <c r="K590" s="181">
        <f t="shared" si="9"/>
        <v>100</v>
      </c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36" t="s">
        <v>65</v>
      </c>
      <c r="I591" s="180">
        <v>3</v>
      </c>
      <c r="J591" s="180">
        <v>3</v>
      </c>
      <c r="K591" s="181">
        <f t="shared" si="9"/>
        <v>100</v>
      </c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36" t="s">
        <v>108</v>
      </c>
      <c r="I592" s="180">
        <v>47</v>
      </c>
      <c r="J592" s="180">
        <v>51</v>
      </c>
      <c r="K592" s="181">
        <f t="shared" si="9"/>
        <v>92.156862745098039</v>
      </c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36" t="s">
        <v>41</v>
      </c>
      <c r="I593" s="180">
        <v>2</v>
      </c>
      <c r="J593" s="180">
        <v>2</v>
      </c>
      <c r="K593" s="181">
        <f t="shared" si="9"/>
        <v>100</v>
      </c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36" t="s">
        <v>29</v>
      </c>
      <c r="I594" s="180">
        <v>5</v>
      </c>
      <c r="J594" s="180">
        <v>5</v>
      </c>
      <c r="K594" s="181">
        <f t="shared" si="9"/>
        <v>100</v>
      </c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36" t="s">
        <v>45</v>
      </c>
      <c r="I595" s="180">
        <v>0</v>
      </c>
      <c r="J595" s="180">
        <v>0</v>
      </c>
      <c r="K595" s="181" t="e">
        <f t="shared" si="9"/>
        <v>#DIV/0!</v>
      </c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36" t="s">
        <v>45</v>
      </c>
      <c r="I596" s="180">
        <v>1</v>
      </c>
      <c r="J596" s="180">
        <v>1</v>
      </c>
      <c r="K596" s="181">
        <f t="shared" si="9"/>
        <v>100</v>
      </c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36" t="s">
        <v>20</v>
      </c>
      <c r="I597" s="180">
        <v>165</v>
      </c>
      <c r="J597" s="180">
        <v>165</v>
      </c>
      <c r="K597" s="181">
        <f t="shared" si="9"/>
        <v>100</v>
      </c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36" t="s">
        <v>16</v>
      </c>
      <c r="I598" s="180">
        <v>12</v>
      </c>
      <c r="J598" s="180">
        <v>12</v>
      </c>
      <c r="K598" s="181">
        <f t="shared" si="9"/>
        <v>100</v>
      </c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36" t="s">
        <v>37</v>
      </c>
      <c r="I599" s="180">
        <v>0</v>
      </c>
      <c r="J599" s="180">
        <v>0</v>
      </c>
      <c r="K599" s="181" t="e">
        <f t="shared" si="9"/>
        <v>#DIV/0!</v>
      </c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36" t="s">
        <v>20</v>
      </c>
      <c r="I600" s="180">
        <v>153</v>
      </c>
      <c r="J600" s="180">
        <v>153</v>
      </c>
      <c r="K600" s="181">
        <f t="shared" si="9"/>
        <v>100</v>
      </c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36" t="s">
        <v>45</v>
      </c>
      <c r="I601" s="180">
        <v>4</v>
      </c>
      <c r="J601" s="180">
        <v>5</v>
      </c>
      <c r="K601" s="181">
        <f t="shared" si="9"/>
        <v>80</v>
      </c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36" t="s">
        <v>65</v>
      </c>
      <c r="I602" s="180">
        <v>20</v>
      </c>
      <c r="J602" s="180">
        <v>20</v>
      </c>
      <c r="K602" s="181">
        <f t="shared" si="9"/>
        <v>100</v>
      </c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36" t="s">
        <v>29</v>
      </c>
      <c r="I603" s="180">
        <v>37</v>
      </c>
      <c r="J603" s="180">
        <v>37</v>
      </c>
      <c r="K603" s="181">
        <f t="shared" si="9"/>
        <v>100</v>
      </c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36" t="s">
        <v>37</v>
      </c>
      <c r="I604" s="180">
        <v>12</v>
      </c>
      <c r="J604" s="180">
        <v>12</v>
      </c>
      <c r="K604" s="181">
        <f t="shared" si="9"/>
        <v>100</v>
      </c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36" t="s">
        <v>41</v>
      </c>
      <c r="I605" s="180">
        <v>1</v>
      </c>
      <c r="J605" s="180">
        <v>1</v>
      </c>
      <c r="K605" s="181">
        <f t="shared" si="9"/>
        <v>100</v>
      </c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36" t="s">
        <v>12</v>
      </c>
      <c r="I606" s="180">
        <v>7</v>
      </c>
      <c r="J606" s="180">
        <v>7</v>
      </c>
      <c r="K606" s="181">
        <f t="shared" si="9"/>
        <v>100</v>
      </c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36" t="s">
        <v>37</v>
      </c>
      <c r="I607" s="180">
        <v>27</v>
      </c>
      <c r="J607" s="180">
        <v>27</v>
      </c>
      <c r="K607" s="181">
        <f t="shared" si="9"/>
        <v>100</v>
      </c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36" t="s">
        <v>79</v>
      </c>
      <c r="I608" s="180">
        <v>338</v>
      </c>
      <c r="J608" s="180">
        <v>338</v>
      </c>
      <c r="K608" s="181">
        <f t="shared" si="9"/>
        <v>100</v>
      </c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36" t="s">
        <v>29</v>
      </c>
      <c r="I609" s="180">
        <v>5</v>
      </c>
      <c r="J609" s="180">
        <v>5</v>
      </c>
      <c r="K609" s="181">
        <f t="shared" si="9"/>
        <v>100</v>
      </c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36" t="s">
        <v>41</v>
      </c>
      <c r="I610" s="180">
        <v>6</v>
      </c>
      <c r="J610" s="180">
        <v>7</v>
      </c>
      <c r="K610" s="181">
        <f t="shared" si="9"/>
        <v>85.714285714285708</v>
      </c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36" t="s">
        <v>45</v>
      </c>
      <c r="I611" s="180">
        <v>1</v>
      </c>
      <c r="J611" s="180">
        <v>1</v>
      </c>
      <c r="K611" s="181">
        <f t="shared" si="9"/>
        <v>100</v>
      </c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36" t="s">
        <v>37</v>
      </c>
      <c r="I612" s="180">
        <v>24</v>
      </c>
      <c r="J612" s="180">
        <v>24</v>
      </c>
      <c r="K612" s="181">
        <f t="shared" si="9"/>
        <v>100</v>
      </c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36" t="s">
        <v>12</v>
      </c>
      <c r="I613" s="180">
        <v>0</v>
      </c>
      <c r="J613" s="180">
        <v>0</v>
      </c>
      <c r="K613" s="181" t="e">
        <f t="shared" si="9"/>
        <v>#DIV/0!</v>
      </c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36" t="s">
        <v>29</v>
      </c>
      <c r="I614" s="180">
        <v>2</v>
      </c>
      <c r="J614" s="180">
        <v>2</v>
      </c>
      <c r="K614" s="181">
        <f t="shared" si="9"/>
        <v>100</v>
      </c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36" t="s">
        <v>29</v>
      </c>
      <c r="I615" s="180">
        <v>31</v>
      </c>
      <c r="J615" s="180">
        <v>31</v>
      </c>
      <c r="K615" s="181">
        <f t="shared" si="9"/>
        <v>100</v>
      </c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36" t="s">
        <v>65</v>
      </c>
      <c r="I616" s="180">
        <v>0</v>
      </c>
      <c r="J616" s="180">
        <v>0</v>
      </c>
      <c r="K616" s="181" t="e">
        <f t="shared" si="9"/>
        <v>#DIV/0!</v>
      </c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36" t="s">
        <v>79</v>
      </c>
      <c r="I617" s="180">
        <v>10</v>
      </c>
      <c r="J617" s="180">
        <v>10</v>
      </c>
      <c r="K617" s="181">
        <f t="shared" si="9"/>
        <v>100</v>
      </c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36" t="s">
        <v>16</v>
      </c>
      <c r="I618" s="180">
        <v>2</v>
      </c>
      <c r="J618" s="180">
        <v>2</v>
      </c>
      <c r="K618" s="181">
        <f t="shared" si="9"/>
        <v>100</v>
      </c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36" t="s">
        <v>25</v>
      </c>
      <c r="I619" s="180">
        <v>2</v>
      </c>
      <c r="J619" s="180">
        <v>2</v>
      </c>
      <c r="K619" s="181">
        <f t="shared" si="9"/>
        <v>100</v>
      </c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36" t="s">
        <v>12</v>
      </c>
      <c r="I620" s="180">
        <v>53</v>
      </c>
      <c r="J620" s="180">
        <v>53</v>
      </c>
      <c r="K620" s="181">
        <f t="shared" si="9"/>
        <v>100</v>
      </c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36" t="s">
        <v>41</v>
      </c>
      <c r="I621" s="180">
        <v>0</v>
      </c>
      <c r="J621" s="180">
        <v>0</v>
      </c>
      <c r="K621" s="181" t="e">
        <f t="shared" si="9"/>
        <v>#DIV/0!</v>
      </c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36" t="s">
        <v>53</v>
      </c>
      <c r="I622" s="180">
        <v>1</v>
      </c>
      <c r="J622" s="180">
        <v>1</v>
      </c>
      <c r="K622" s="181">
        <f t="shared" si="9"/>
        <v>100</v>
      </c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36" t="s">
        <v>16</v>
      </c>
      <c r="I623" s="180">
        <v>0</v>
      </c>
      <c r="J623" s="180">
        <v>0</v>
      </c>
      <c r="K623" s="181" t="e">
        <f t="shared" si="9"/>
        <v>#DIV/0!</v>
      </c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36" t="s">
        <v>16</v>
      </c>
      <c r="I624" s="180">
        <v>5</v>
      </c>
      <c r="J624" s="180">
        <v>5</v>
      </c>
      <c r="K624" s="181">
        <f t="shared" si="9"/>
        <v>100</v>
      </c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36" t="s">
        <v>79</v>
      </c>
      <c r="I625" s="180">
        <v>22</v>
      </c>
      <c r="J625" s="180">
        <v>22</v>
      </c>
      <c r="K625" s="181">
        <f t="shared" si="9"/>
        <v>100</v>
      </c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36" t="s">
        <v>12</v>
      </c>
      <c r="I626" s="180">
        <v>6</v>
      </c>
      <c r="J626" s="180">
        <v>6</v>
      </c>
      <c r="K626" s="181">
        <f t="shared" si="9"/>
        <v>100</v>
      </c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36" t="s">
        <v>16</v>
      </c>
      <c r="I627" s="180">
        <v>9</v>
      </c>
      <c r="J627" s="180">
        <v>9</v>
      </c>
      <c r="K627" s="181">
        <f t="shared" si="9"/>
        <v>100</v>
      </c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36" t="s">
        <v>16</v>
      </c>
      <c r="I628" s="180">
        <v>1</v>
      </c>
      <c r="J628" s="180">
        <v>1</v>
      </c>
      <c r="K628" s="181">
        <f t="shared" si="9"/>
        <v>100</v>
      </c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36" t="s">
        <v>16</v>
      </c>
      <c r="I629" s="180">
        <v>3</v>
      </c>
      <c r="J629" s="180">
        <v>3</v>
      </c>
      <c r="K629" s="181">
        <f t="shared" si="9"/>
        <v>100</v>
      </c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36" t="s">
        <v>29</v>
      </c>
      <c r="I630" s="180">
        <v>0</v>
      </c>
      <c r="J630" s="180">
        <v>0</v>
      </c>
      <c r="K630" s="181" t="e">
        <f t="shared" si="9"/>
        <v>#DIV/0!</v>
      </c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36" t="s">
        <v>16</v>
      </c>
      <c r="I631" s="180">
        <v>2</v>
      </c>
      <c r="J631" s="180">
        <v>2</v>
      </c>
      <c r="K631" s="181">
        <f t="shared" si="9"/>
        <v>100</v>
      </c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36" t="s">
        <v>16</v>
      </c>
      <c r="I632" s="180">
        <v>37</v>
      </c>
      <c r="J632" s="180">
        <v>37</v>
      </c>
      <c r="K632" s="181">
        <f t="shared" si="9"/>
        <v>100</v>
      </c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36" t="s">
        <v>25</v>
      </c>
      <c r="I633" s="180">
        <v>48</v>
      </c>
      <c r="J633" s="180">
        <v>48</v>
      </c>
      <c r="K633" s="181">
        <f t="shared" si="9"/>
        <v>100</v>
      </c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36" t="s">
        <v>53</v>
      </c>
      <c r="I634" s="180">
        <v>18</v>
      </c>
      <c r="J634" s="180">
        <v>18</v>
      </c>
      <c r="K634" s="181">
        <f t="shared" si="9"/>
        <v>100</v>
      </c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36" t="s">
        <v>25</v>
      </c>
      <c r="I635" s="180">
        <v>1</v>
      </c>
      <c r="J635" s="180">
        <v>1</v>
      </c>
      <c r="K635" s="181">
        <f t="shared" si="9"/>
        <v>100</v>
      </c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36" t="s">
        <v>20</v>
      </c>
      <c r="I636" s="180">
        <v>176</v>
      </c>
      <c r="J636" s="180">
        <v>176</v>
      </c>
      <c r="K636" s="181">
        <f t="shared" si="9"/>
        <v>100</v>
      </c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36" t="s">
        <v>108</v>
      </c>
      <c r="I637" s="180">
        <v>21</v>
      </c>
      <c r="J637" s="180">
        <v>23</v>
      </c>
      <c r="K637" s="181">
        <f t="shared" si="9"/>
        <v>91.304347826086953</v>
      </c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36" t="s">
        <v>25</v>
      </c>
      <c r="I638" s="180">
        <v>17</v>
      </c>
      <c r="J638" s="180">
        <v>17</v>
      </c>
      <c r="K638" s="181">
        <f t="shared" si="9"/>
        <v>100</v>
      </c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36" t="s">
        <v>12</v>
      </c>
      <c r="I639" s="180">
        <v>18</v>
      </c>
      <c r="J639" s="180">
        <v>18</v>
      </c>
      <c r="K639" s="181">
        <f t="shared" si="9"/>
        <v>100</v>
      </c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36" t="s">
        <v>25</v>
      </c>
      <c r="I640" s="180">
        <v>35</v>
      </c>
      <c r="J640" s="180">
        <v>35</v>
      </c>
      <c r="K640" s="181">
        <f t="shared" si="9"/>
        <v>100</v>
      </c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36" t="s">
        <v>45</v>
      </c>
      <c r="I641" s="180">
        <v>3</v>
      </c>
      <c r="J641" s="180">
        <v>3</v>
      </c>
      <c r="K641" s="181">
        <f t="shared" si="9"/>
        <v>100</v>
      </c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36" t="s">
        <v>45</v>
      </c>
      <c r="I642" s="180">
        <v>4</v>
      </c>
      <c r="J642" s="180">
        <v>4</v>
      </c>
      <c r="K642" s="181">
        <f t="shared" si="9"/>
        <v>100</v>
      </c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36" t="s">
        <v>16</v>
      </c>
      <c r="I643" s="180">
        <v>1</v>
      </c>
      <c r="J643" s="180">
        <v>1</v>
      </c>
      <c r="K643" s="181">
        <f t="shared" si="9"/>
        <v>100</v>
      </c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36" t="s">
        <v>37</v>
      </c>
      <c r="I644" s="180">
        <v>13</v>
      </c>
      <c r="J644" s="180">
        <v>13</v>
      </c>
      <c r="K644" s="181">
        <f t="shared" ref="K644:K650" si="10">I644/J644*100</f>
        <v>100</v>
      </c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36" t="s">
        <v>16</v>
      </c>
      <c r="I645" s="180">
        <v>297</v>
      </c>
      <c r="J645" s="180">
        <v>297</v>
      </c>
      <c r="K645" s="181">
        <f t="shared" si="10"/>
        <v>100</v>
      </c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36" t="s">
        <v>16</v>
      </c>
      <c r="I646" s="180">
        <v>3</v>
      </c>
      <c r="J646" s="180">
        <v>3</v>
      </c>
      <c r="K646" s="181">
        <f t="shared" si="10"/>
        <v>100</v>
      </c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36" t="s">
        <v>12</v>
      </c>
      <c r="I647" s="180">
        <v>2</v>
      </c>
      <c r="J647" s="180">
        <v>2</v>
      </c>
      <c r="K647" s="181">
        <f t="shared" si="10"/>
        <v>100</v>
      </c>
    </row>
    <row r="648" spans="1:11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36" t="s">
        <v>20</v>
      </c>
      <c r="I648" s="180">
        <v>34</v>
      </c>
      <c r="J648" s="180">
        <v>34</v>
      </c>
      <c r="K648" s="181">
        <f t="shared" si="10"/>
        <v>100</v>
      </c>
    </row>
    <row r="649" spans="1:11" x14ac:dyDescent="0.25">
      <c r="A649" s="58" t="s">
        <v>787</v>
      </c>
      <c r="B649" s="58"/>
      <c r="C649" s="58"/>
      <c r="D649" s="58"/>
      <c r="E649" s="58"/>
      <c r="F649" s="58"/>
      <c r="G649" s="58"/>
      <c r="H649" s="58"/>
      <c r="I649" s="182"/>
      <c r="J649" s="182"/>
      <c r="K649" s="181" t="e">
        <f t="shared" si="10"/>
        <v>#DIV/0!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83">
        <v>43954</v>
      </c>
      <c r="J650" s="183">
        <v>44262</v>
      </c>
      <c r="K650" s="184">
        <f t="shared" si="10"/>
        <v>99.304143509104875</v>
      </c>
    </row>
    <row r="651" spans="1:11" x14ac:dyDescent="0.25">
      <c r="I651" s="209"/>
      <c r="J651" s="209"/>
    </row>
    <row r="652" spans="1:11" x14ac:dyDescent="0.25">
      <c r="A652" s="207"/>
    </row>
    <row r="653" spans="1:11" x14ac:dyDescent="0.25">
      <c r="A653" s="50" t="s">
        <v>1547</v>
      </c>
    </row>
    <row r="654" spans="1:11" x14ac:dyDescent="0.25">
      <c r="A654" s="208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"/>
  <sheetViews>
    <sheetView workbookViewId="0"/>
  </sheetViews>
  <sheetFormatPr defaultColWidth="8.85546875" defaultRowHeight="12.75" x14ac:dyDescent="0.2"/>
  <cols>
    <col min="1" max="1" width="10.140625" style="3" bestFit="1" customWidth="1"/>
    <col min="2" max="2" width="23.42578125" style="3" bestFit="1" customWidth="1"/>
    <col min="3" max="3" width="12.85546875" style="3" bestFit="1" customWidth="1"/>
    <col min="4" max="4" width="26.85546875" style="3" bestFit="1" customWidth="1"/>
    <col min="5" max="5" width="12" style="3" bestFit="1" customWidth="1"/>
    <col min="6" max="6" width="21.85546875" style="3" bestFit="1" customWidth="1"/>
    <col min="7" max="7" width="13.42578125" style="4" customWidth="1"/>
    <col min="8" max="8" width="10" style="4" customWidth="1"/>
    <col min="9" max="9" width="12.7109375" style="3" customWidth="1"/>
    <col min="10" max="16384" width="8.85546875" style="3"/>
  </cols>
  <sheetData>
    <row r="1" spans="1:13" ht="15" x14ac:dyDescent="0.2">
      <c r="A1" s="1" t="s">
        <v>807</v>
      </c>
      <c r="B1" s="2"/>
    </row>
    <row r="2" spans="1:13" x14ac:dyDescent="0.2">
      <c r="B2" s="5"/>
    </row>
    <row r="3" spans="1:13" ht="38.25" x14ac:dyDescent="0.2">
      <c r="A3" s="6" t="s">
        <v>4</v>
      </c>
      <c r="B3" s="6" t="s">
        <v>5</v>
      </c>
      <c r="C3" s="6" t="s">
        <v>2</v>
      </c>
      <c r="D3" s="6" t="s">
        <v>3</v>
      </c>
      <c r="E3" s="6" t="s">
        <v>0</v>
      </c>
      <c r="F3" s="6" t="s">
        <v>1</v>
      </c>
      <c r="G3" s="7" t="s">
        <v>6</v>
      </c>
      <c r="H3" s="7" t="s">
        <v>7</v>
      </c>
      <c r="I3" s="8" t="s">
        <v>8</v>
      </c>
    </row>
    <row r="4" spans="1:13" ht="15" x14ac:dyDescent="0.25">
      <c r="A4" s="10" t="s">
        <v>11</v>
      </c>
      <c r="B4" s="10" t="s">
        <v>12</v>
      </c>
      <c r="C4" s="11">
        <v>35091</v>
      </c>
      <c r="D4" s="10" t="s">
        <v>10</v>
      </c>
      <c r="E4" s="9">
        <v>3500105</v>
      </c>
      <c r="F4" s="10" t="s">
        <v>9</v>
      </c>
      <c r="G4" s="12">
        <v>9</v>
      </c>
      <c r="H4" s="12">
        <v>9</v>
      </c>
      <c r="I4" s="13">
        <f t="shared" ref="I4:I67" si="0">G4*100/H4</f>
        <v>100</v>
      </c>
      <c r="L4" s="210"/>
      <c r="M4" s="211"/>
    </row>
    <row r="5" spans="1:13" ht="15" x14ac:dyDescent="0.25">
      <c r="A5" s="15" t="s">
        <v>15</v>
      </c>
      <c r="B5" s="15" t="s">
        <v>16</v>
      </c>
      <c r="C5" s="16">
        <v>35156</v>
      </c>
      <c r="D5" s="15" t="s">
        <v>14</v>
      </c>
      <c r="E5" s="14">
        <v>3500204</v>
      </c>
      <c r="F5" s="15" t="s">
        <v>13</v>
      </c>
      <c r="G5" s="17">
        <v>2</v>
      </c>
      <c r="H5" s="12">
        <v>2</v>
      </c>
      <c r="I5" s="13">
        <f t="shared" si="0"/>
        <v>100</v>
      </c>
      <c r="L5" s="210"/>
      <c r="M5" s="211"/>
    </row>
    <row r="6" spans="1:13" ht="15" x14ac:dyDescent="0.25">
      <c r="A6" s="15" t="s">
        <v>19</v>
      </c>
      <c r="B6" s="15" t="s">
        <v>20</v>
      </c>
      <c r="C6" s="16">
        <v>35142</v>
      </c>
      <c r="D6" s="15" t="s">
        <v>18</v>
      </c>
      <c r="E6" s="14">
        <v>3500303</v>
      </c>
      <c r="F6" s="15" t="s">
        <v>17</v>
      </c>
      <c r="G6" s="17">
        <v>4</v>
      </c>
      <c r="H6" s="12">
        <v>6</v>
      </c>
      <c r="I6" s="13">
        <f t="shared" si="0"/>
        <v>66.666666666666671</v>
      </c>
      <c r="L6" s="210"/>
      <c r="M6" s="211"/>
    </row>
    <row r="7" spans="1:13" ht="15" x14ac:dyDescent="0.25">
      <c r="A7" s="15" t="s">
        <v>19</v>
      </c>
      <c r="B7" s="15" t="s">
        <v>20</v>
      </c>
      <c r="C7" s="16">
        <v>35142</v>
      </c>
      <c r="D7" s="15" t="s">
        <v>18</v>
      </c>
      <c r="E7" s="14">
        <v>3500402</v>
      </c>
      <c r="F7" s="15" t="s">
        <v>21</v>
      </c>
      <c r="G7" s="17">
        <v>3</v>
      </c>
      <c r="H7" s="12">
        <v>3</v>
      </c>
      <c r="I7" s="13">
        <f t="shared" si="0"/>
        <v>100</v>
      </c>
      <c r="L7" s="210"/>
      <c r="M7" s="211"/>
    </row>
    <row r="8" spans="1:13" ht="15" x14ac:dyDescent="0.25">
      <c r="A8" s="15" t="s">
        <v>24</v>
      </c>
      <c r="B8" s="15" t="s">
        <v>25</v>
      </c>
      <c r="C8" s="16">
        <v>35074</v>
      </c>
      <c r="D8" s="15" t="s">
        <v>23</v>
      </c>
      <c r="E8" s="14">
        <v>3500501</v>
      </c>
      <c r="F8" s="15" t="s">
        <v>22</v>
      </c>
      <c r="G8" s="17">
        <v>4</v>
      </c>
      <c r="H8" s="12">
        <v>5</v>
      </c>
      <c r="I8" s="13">
        <f t="shared" si="0"/>
        <v>80</v>
      </c>
      <c r="L8" s="210"/>
      <c r="M8" s="211"/>
    </row>
    <row r="9" spans="1:13" ht="15" x14ac:dyDescent="0.25">
      <c r="A9" s="15" t="s">
        <v>28</v>
      </c>
      <c r="B9" s="15" t="s">
        <v>29</v>
      </c>
      <c r="C9" s="16">
        <v>35061</v>
      </c>
      <c r="D9" s="15" t="s">
        <v>27</v>
      </c>
      <c r="E9" s="14">
        <v>3500550</v>
      </c>
      <c r="F9" s="15" t="s">
        <v>26</v>
      </c>
      <c r="G9" s="17">
        <v>0</v>
      </c>
      <c r="H9" s="12">
        <v>0</v>
      </c>
      <c r="I9" s="13" t="e">
        <f t="shared" si="0"/>
        <v>#DIV/0!</v>
      </c>
      <c r="L9" s="210"/>
      <c r="M9" s="211"/>
    </row>
    <row r="10" spans="1:13" ht="15" x14ac:dyDescent="0.25">
      <c r="A10" s="15" t="s">
        <v>32</v>
      </c>
      <c r="B10" s="15" t="s">
        <v>31</v>
      </c>
      <c r="C10" s="16">
        <v>35103</v>
      </c>
      <c r="D10" s="15" t="s">
        <v>31</v>
      </c>
      <c r="E10" s="14">
        <v>3500600</v>
      </c>
      <c r="F10" s="15" t="s">
        <v>30</v>
      </c>
      <c r="G10" s="17">
        <v>0</v>
      </c>
      <c r="H10" s="12">
        <v>0</v>
      </c>
      <c r="I10" s="13" t="e">
        <f t="shared" si="0"/>
        <v>#DIV/0!</v>
      </c>
      <c r="L10" s="210"/>
      <c r="M10" s="211"/>
    </row>
    <row r="11" spans="1:13" ht="15" x14ac:dyDescent="0.25">
      <c r="A11" s="15" t="s">
        <v>28</v>
      </c>
      <c r="B11" s="15" t="s">
        <v>29</v>
      </c>
      <c r="C11" s="16">
        <v>35062</v>
      </c>
      <c r="D11" s="15" t="s">
        <v>29</v>
      </c>
      <c r="E11" s="14">
        <v>3500709</v>
      </c>
      <c r="F11" s="15" t="s">
        <v>33</v>
      </c>
      <c r="G11" s="17">
        <v>4</v>
      </c>
      <c r="H11" s="12">
        <v>20</v>
      </c>
      <c r="I11" s="13">
        <f t="shared" si="0"/>
        <v>20</v>
      </c>
      <c r="L11" s="210"/>
      <c r="M11" s="211"/>
    </row>
    <row r="12" spans="1:13" ht="15" x14ac:dyDescent="0.25">
      <c r="A12" s="15" t="s">
        <v>36</v>
      </c>
      <c r="B12" s="15" t="s">
        <v>37</v>
      </c>
      <c r="C12" s="16">
        <v>35161</v>
      </c>
      <c r="D12" s="15" t="s">
        <v>35</v>
      </c>
      <c r="E12" s="14">
        <v>3500758</v>
      </c>
      <c r="F12" s="15" t="s">
        <v>34</v>
      </c>
      <c r="G12" s="17">
        <v>0</v>
      </c>
      <c r="H12" s="12">
        <v>0</v>
      </c>
      <c r="I12" s="13" t="e">
        <f t="shared" si="0"/>
        <v>#DIV/0!</v>
      </c>
      <c r="L12" s="210"/>
      <c r="M12" s="211"/>
    </row>
    <row r="13" spans="1:13" ht="15" x14ac:dyDescent="0.25">
      <c r="A13" s="15" t="s">
        <v>40</v>
      </c>
      <c r="B13" s="15" t="s">
        <v>41</v>
      </c>
      <c r="C13" s="16">
        <v>35112</v>
      </c>
      <c r="D13" s="15" t="s">
        <v>39</v>
      </c>
      <c r="E13" s="14">
        <v>3500808</v>
      </c>
      <c r="F13" s="15" t="s">
        <v>38</v>
      </c>
      <c r="G13" s="17">
        <v>1</v>
      </c>
      <c r="H13" s="12">
        <v>1</v>
      </c>
      <c r="I13" s="13">
        <f t="shared" si="0"/>
        <v>100</v>
      </c>
      <c r="L13" s="210"/>
      <c r="M13" s="211"/>
    </row>
    <row r="14" spans="1:13" ht="15" x14ac:dyDescent="0.25">
      <c r="A14" s="15" t="s">
        <v>44</v>
      </c>
      <c r="B14" s="15" t="s">
        <v>45</v>
      </c>
      <c r="C14" s="16">
        <v>35051</v>
      </c>
      <c r="D14" s="15" t="s">
        <v>43</v>
      </c>
      <c r="E14" s="14">
        <v>3500907</v>
      </c>
      <c r="F14" s="15" t="s">
        <v>42</v>
      </c>
      <c r="G14" s="17">
        <v>2</v>
      </c>
      <c r="H14" s="12">
        <v>3</v>
      </c>
      <c r="I14" s="13">
        <f t="shared" si="0"/>
        <v>66.666666666666671</v>
      </c>
      <c r="L14" s="210"/>
      <c r="M14" s="211"/>
    </row>
    <row r="15" spans="1:13" ht="15" x14ac:dyDescent="0.25">
      <c r="A15" s="15" t="s">
        <v>48</v>
      </c>
      <c r="B15" s="15" t="s">
        <v>49</v>
      </c>
      <c r="C15" s="16">
        <v>35133</v>
      </c>
      <c r="D15" s="15" t="s">
        <v>47</v>
      </c>
      <c r="E15" s="14">
        <v>3501004</v>
      </c>
      <c r="F15" s="15" t="s">
        <v>46</v>
      </c>
      <c r="G15" s="17">
        <v>3</v>
      </c>
      <c r="H15" s="12">
        <v>3</v>
      </c>
      <c r="I15" s="13">
        <f t="shared" si="0"/>
        <v>100</v>
      </c>
      <c r="L15" s="210"/>
      <c r="M15" s="211"/>
    </row>
    <row r="16" spans="1:13" ht="15" x14ac:dyDescent="0.25">
      <c r="A16" s="15" t="s">
        <v>52</v>
      </c>
      <c r="B16" s="15" t="s">
        <v>53</v>
      </c>
      <c r="C16" s="16">
        <v>35023</v>
      </c>
      <c r="D16" s="15" t="s">
        <v>51</v>
      </c>
      <c r="E16" s="14">
        <v>3501103</v>
      </c>
      <c r="F16" s="15" t="s">
        <v>50</v>
      </c>
      <c r="G16" s="17">
        <v>0</v>
      </c>
      <c r="H16" s="12">
        <v>0</v>
      </c>
      <c r="I16" s="13" t="e">
        <f t="shared" si="0"/>
        <v>#DIV/0!</v>
      </c>
      <c r="L16" s="210"/>
      <c r="M16" s="211"/>
    </row>
    <row r="17" spans="1:13" ht="15" x14ac:dyDescent="0.25">
      <c r="A17" s="15" t="s">
        <v>36</v>
      </c>
      <c r="B17" s="15" t="s">
        <v>37</v>
      </c>
      <c r="C17" s="16">
        <v>35163</v>
      </c>
      <c r="D17" s="15" t="s">
        <v>37</v>
      </c>
      <c r="E17" s="14">
        <v>3501152</v>
      </c>
      <c r="F17" s="15" t="s">
        <v>54</v>
      </c>
      <c r="G17" s="17">
        <v>0</v>
      </c>
      <c r="H17" s="12">
        <v>1</v>
      </c>
      <c r="I17" s="13">
        <f t="shared" si="0"/>
        <v>0</v>
      </c>
      <c r="L17" s="210"/>
      <c r="M17" s="211"/>
    </row>
    <row r="18" spans="1:13" ht="15" x14ac:dyDescent="0.25">
      <c r="A18" s="15" t="s">
        <v>15</v>
      </c>
      <c r="B18" s="15" t="s">
        <v>16</v>
      </c>
      <c r="C18" s="16">
        <v>35157</v>
      </c>
      <c r="D18" s="15" t="s">
        <v>56</v>
      </c>
      <c r="E18" s="14">
        <v>3501202</v>
      </c>
      <c r="F18" s="15" t="s">
        <v>55</v>
      </c>
      <c r="G18" s="17">
        <v>1</v>
      </c>
      <c r="H18" s="12">
        <v>2</v>
      </c>
      <c r="I18" s="13">
        <f t="shared" si="0"/>
        <v>50</v>
      </c>
      <c r="L18" s="210"/>
      <c r="M18" s="211"/>
    </row>
    <row r="19" spans="1:13" ht="15" x14ac:dyDescent="0.25">
      <c r="A19" s="15" t="s">
        <v>40</v>
      </c>
      <c r="B19" s="15" t="s">
        <v>41</v>
      </c>
      <c r="C19" s="16">
        <v>35112</v>
      </c>
      <c r="D19" s="15" t="s">
        <v>39</v>
      </c>
      <c r="E19" s="14">
        <v>3501301</v>
      </c>
      <c r="F19" s="15" t="s">
        <v>57</v>
      </c>
      <c r="G19" s="17">
        <v>7</v>
      </c>
      <c r="H19" s="12">
        <v>9</v>
      </c>
      <c r="I19" s="13">
        <f t="shared" si="0"/>
        <v>77.777777777777771</v>
      </c>
      <c r="L19" s="210"/>
      <c r="M19" s="211"/>
    </row>
    <row r="20" spans="1:13" ht="15" x14ac:dyDescent="0.25">
      <c r="A20" s="15" t="s">
        <v>11</v>
      </c>
      <c r="B20" s="15" t="s">
        <v>12</v>
      </c>
      <c r="C20" s="16">
        <v>35093</v>
      </c>
      <c r="D20" s="15" t="s">
        <v>12</v>
      </c>
      <c r="E20" s="14">
        <v>3501400</v>
      </c>
      <c r="F20" s="15" t="s">
        <v>58</v>
      </c>
      <c r="G20" s="17">
        <v>1</v>
      </c>
      <c r="H20" s="12">
        <v>1</v>
      </c>
      <c r="I20" s="13">
        <f t="shared" si="0"/>
        <v>100</v>
      </c>
      <c r="L20" s="210"/>
      <c r="M20" s="211"/>
    </row>
    <row r="21" spans="1:13" ht="15" x14ac:dyDescent="0.25">
      <c r="A21" s="15" t="s">
        <v>11</v>
      </c>
      <c r="B21" s="15" t="s">
        <v>12</v>
      </c>
      <c r="C21" s="16">
        <v>35093</v>
      </c>
      <c r="D21" s="15" t="s">
        <v>12</v>
      </c>
      <c r="E21" s="14">
        <v>3501509</v>
      </c>
      <c r="F21" s="15" t="s">
        <v>59</v>
      </c>
      <c r="G21" s="17">
        <v>0</v>
      </c>
      <c r="H21" s="12">
        <v>1</v>
      </c>
      <c r="I21" s="13">
        <f t="shared" si="0"/>
        <v>0</v>
      </c>
      <c r="L21" s="210"/>
      <c r="M21" s="211"/>
    </row>
    <row r="22" spans="1:13" ht="15" x14ac:dyDescent="0.25">
      <c r="A22" s="15" t="s">
        <v>24</v>
      </c>
      <c r="B22" s="15" t="s">
        <v>25</v>
      </c>
      <c r="C22" s="16">
        <v>35072</v>
      </c>
      <c r="D22" s="15" t="s">
        <v>61</v>
      </c>
      <c r="E22" s="14">
        <v>3501608</v>
      </c>
      <c r="F22" s="15" t="s">
        <v>60</v>
      </c>
      <c r="G22" s="17">
        <v>16</v>
      </c>
      <c r="H22" s="12">
        <v>42</v>
      </c>
      <c r="I22" s="13">
        <f t="shared" si="0"/>
        <v>38.095238095238095</v>
      </c>
      <c r="L22" s="210"/>
      <c r="M22" s="211"/>
    </row>
    <row r="23" spans="1:13" ht="15" x14ac:dyDescent="0.25">
      <c r="A23" s="15" t="s">
        <v>64</v>
      </c>
      <c r="B23" s="15" t="s">
        <v>65</v>
      </c>
      <c r="C23" s="16">
        <v>35031</v>
      </c>
      <c r="D23" s="15" t="s">
        <v>63</v>
      </c>
      <c r="E23" s="14">
        <v>3501707</v>
      </c>
      <c r="F23" s="15" t="s">
        <v>62</v>
      </c>
      <c r="G23" s="17">
        <v>4</v>
      </c>
      <c r="H23" s="12">
        <v>6</v>
      </c>
      <c r="I23" s="13">
        <f t="shared" si="0"/>
        <v>66.666666666666671</v>
      </c>
      <c r="L23" s="210"/>
      <c r="M23" s="211"/>
    </row>
    <row r="24" spans="1:13" ht="15" x14ac:dyDescent="0.25">
      <c r="A24" s="15" t="s">
        <v>15</v>
      </c>
      <c r="B24" s="15" t="s">
        <v>16</v>
      </c>
      <c r="C24" s="16">
        <v>35157</v>
      </c>
      <c r="D24" s="15" t="s">
        <v>56</v>
      </c>
      <c r="E24" s="14">
        <v>3501806</v>
      </c>
      <c r="F24" s="15" t="s">
        <v>66</v>
      </c>
      <c r="G24" s="17">
        <v>1</v>
      </c>
      <c r="H24" s="12">
        <v>1</v>
      </c>
      <c r="I24" s="13">
        <f t="shared" si="0"/>
        <v>100</v>
      </c>
      <c r="L24" s="210"/>
      <c r="M24" s="211"/>
    </row>
    <row r="25" spans="1:13" ht="15" x14ac:dyDescent="0.25">
      <c r="A25" s="15" t="s">
        <v>24</v>
      </c>
      <c r="B25" s="15" t="s">
        <v>25</v>
      </c>
      <c r="C25" s="16">
        <v>35074</v>
      </c>
      <c r="D25" s="15" t="s">
        <v>23</v>
      </c>
      <c r="E25" s="14">
        <v>3501905</v>
      </c>
      <c r="F25" s="15" t="s">
        <v>67</v>
      </c>
      <c r="G25" s="17">
        <v>13</v>
      </c>
      <c r="H25" s="12">
        <v>13</v>
      </c>
      <c r="I25" s="13">
        <f t="shared" si="0"/>
        <v>100</v>
      </c>
      <c r="L25" s="210"/>
      <c r="M25" s="211"/>
    </row>
    <row r="26" spans="1:13" ht="15" x14ac:dyDescent="0.25">
      <c r="A26" s="15" t="s">
        <v>32</v>
      </c>
      <c r="B26" s="15" t="s">
        <v>31</v>
      </c>
      <c r="C26" s="16">
        <v>35104</v>
      </c>
      <c r="D26" s="15" t="s">
        <v>69</v>
      </c>
      <c r="E26" s="14">
        <v>3502002</v>
      </c>
      <c r="F26" s="15" t="s">
        <v>68</v>
      </c>
      <c r="G26" s="17">
        <v>0</v>
      </c>
      <c r="H26" s="12">
        <v>2</v>
      </c>
      <c r="I26" s="13">
        <f t="shared" si="0"/>
        <v>0</v>
      </c>
      <c r="L26" s="210"/>
      <c r="M26" s="211"/>
    </row>
    <row r="27" spans="1:13" ht="15" x14ac:dyDescent="0.25">
      <c r="A27" s="15" t="s">
        <v>52</v>
      </c>
      <c r="B27" s="15" t="s">
        <v>53</v>
      </c>
      <c r="C27" s="16">
        <v>35022</v>
      </c>
      <c r="D27" s="15" t="s">
        <v>71</v>
      </c>
      <c r="E27" s="14">
        <v>3502101</v>
      </c>
      <c r="F27" s="15" t="s">
        <v>70</v>
      </c>
      <c r="G27" s="17">
        <v>12</v>
      </c>
      <c r="H27" s="12">
        <v>13</v>
      </c>
      <c r="I27" s="13">
        <f t="shared" si="0"/>
        <v>92.307692307692307</v>
      </c>
      <c r="L27" s="210"/>
      <c r="M27" s="211"/>
    </row>
    <row r="28" spans="1:13" ht="15" x14ac:dyDescent="0.25">
      <c r="A28" s="15" t="s">
        <v>36</v>
      </c>
      <c r="B28" s="15" t="s">
        <v>37</v>
      </c>
      <c r="C28" s="16">
        <v>35161</v>
      </c>
      <c r="D28" s="15" t="s">
        <v>35</v>
      </c>
      <c r="E28" s="14">
        <v>3502200</v>
      </c>
      <c r="F28" s="15" t="s">
        <v>72</v>
      </c>
      <c r="G28" s="17">
        <v>8</v>
      </c>
      <c r="H28" s="12">
        <v>10</v>
      </c>
      <c r="I28" s="13">
        <f t="shared" si="0"/>
        <v>80</v>
      </c>
      <c r="L28" s="210"/>
      <c r="M28" s="211"/>
    </row>
    <row r="29" spans="1:13" ht="15" x14ac:dyDescent="0.25">
      <c r="A29" s="15" t="s">
        <v>28</v>
      </c>
      <c r="B29" s="15" t="s">
        <v>29</v>
      </c>
      <c r="C29" s="16">
        <v>35063</v>
      </c>
      <c r="D29" s="15" t="s">
        <v>74</v>
      </c>
      <c r="E29" s="14">
        <v>3502309</v>
      </c>
      <c r="F29" s="15" t="s">
        <v>73</v>
      </c>
      <c r="G29" s="17">
        <v>0</v>
      </c>
      <c r="H29" s="12">
        <v>2</v>
      </c>
      <c r="I29" s="13">
        <f t="shared" si="0"/>
        <v>0</v>
      </c>
      <c r="L29" s="210"/>
      <c r="M29" s="211"/>
    </row>
    <row r="30" spans="1:13" ht="15" x14ac:dyDescent="0.25">
      <c r="A30" s="15" t="s">
        <v>40</v>
      </c>
      <c r="B30" s="15" t="s">
        <v>41</v>
      </c>
      <c r="C30" s="16">
        <v>35112</v>
      </c>
      <c r="D30" s="15" t="s">
        <v>39</v>
      </c>
      <c r="E30" s="14">
        <v>3502408</v>
      </c>
      <c r="F30" s="15" t="s">
        <v>75</v>
      </c>
      <c r="G30" s="17">
        <v>0</v>
      </c>
      <c r="H30" s="12">
        <v>1</v>
      </c>
      <c r="I30" s="13">
        <f t="shared" si="0"/>
        <v>0</v>
      </c>
      <c r="L30" s="210"/>
      <c r="M30" s="211"/>
    </row>
    <row r="31" spans="1:13" ht="15" x14ac:dyDescent="0.25">
      <c r="A31" s="15" t="s">
        <v>78</v>
      </c>
      <c r="B31" s="15" t="s">
        <v>79</v>
      </c>
      <c r="C31" s="16">
        <v>35172</v>
      </c>
      <c r="D31" s="15" t="s">
        <v>77</v>
      </c>
      <c r="E31" s="14">
        <v>3502507</v>
      </c>
      <c r="F31" s="15" t="s">
        <v>76</v>
      </c>
      <c r="G31" s="17">
        <v>4</v>
      </c>
      <c r="H31" s="12">
        <v>6</v>
      </c>
      <c r="I31" s="13">
        <f t="shared" si="0"/>
        <v>66.666666666666671</v>
      </c>
      <c r="L31" s="210"/>
      <c r="M31" s="211"/>
    </row>
    <row r="32" spans="1:13" ht="15" x14ac:dyDescent="0.25">
      <c r="A32" s="15" t="s">
        <v>15</v>
      </c>
      <c r="B32" s="15" t="s">
        <v>16</v>
      </c>
      <c r="C32" s="16">
        <v>35153</v>
      </c>
      <c r="D32" s="15" t="s">
        <v>81</v>
      </c>
      <c r="E32" s="14">
        <v>3502606</v>
      </c>
      <c r="F32" s="15" t="s">
        <v>80</v>
      </c>
      <c r="G32" s="17">
        <v>2</v>
      </c>
      <c r="H32" s="12">
        <v>2</v>
      </c>
      <c r="I32" s="13">
        <f t="shared" si="0"/>
        <v>100</v>
      </c>
      <c r="L32" s="210"/>
      <c r="M32" s="211"/>
    </row>
    <row r="33" spans="1:13" ht="15" x14ac:dyDescent="0.25">
      <c r="A33" s="15" t="s">
        <v>36</v>
      </c>
      <c r="B33" s="15" t="s">
        <v>37</v>
      </c>
      <c r="C33" s="16">
        <v>35162</v>
      </c>
      <c r="D33" s="15" t="s">
        <v>83</v>
      </c>
      <c r="E33" s="14">
        <v>3502705</v>
      </c>
      <c r="F33" s="15" t="s">
        <v>82</v>
      </c>
      <c r="G33" s="17">
        <v>11</v>
      </c>
      <c r="H33" s="12">
        <v>11</v>
      </c>
      <c r="I33" s="13">
        <f t="shared" si="0"/>
        <v>100</v>
      </c>
      <c r="L33" s="210"/>
      <c r="M33" s="211"/>
    </row>
    <row r="34" spans="1:13" ht="15" x14ac:dyDescent="0.25">
      <c r="A34" s="15" t="s">
        <v>36</v>
      </c>
      <c r="B34" s="15" t="s">
        <v>37</v>
      </c>
      <c r="C34" s="16">
        <v>35163</v>
      </c>
      <c r="D34" s="15" t="s">
        <v>37</v>
      </c>
      <c r="E34" s="14">
        <v>3502754</v>
      </c>
      <c r="F34" s="15" t="s">
        <v>84</v>
      </c>
      <c r="G34" s="17">
        <v>0</v>
      </c>
      <c r="H34" s="12">
        <v>3</v>
      </c>
      <c r="I34" s="13">
        <f t="shared" si="0"/>
        <v>0</v>
      </c>
      <c r="L34" s="210"/>
      <c r="M34" s="211"/>
    </row>
    <row r="35" spans="1:13" ht="15" x14ac:dyDescent="0.25">
      <c r="A35" s="15" t="s">
        <v>52</v>
      </c>
      <c r="B35" s="15" t="s">
        <v>53</v>
      </c>
      <c r="C35" s="16">
        <v>35021</v>
      </c>
      <c r="D35" s="15" t="s">
        <v>86</v>
      </c>
      <c r="E35" s="14">
        <v>3502804</v>
      </c>
      <c r="F35" s="15" t="s">
        <v>85</v>
      </c>
      <c r="G35" s="17">
        <v>56</v>
      </c>
      <c r="H35" s="12">
        <v>57</v>
      </c>
      <c r="I35" s="13">
        <f t="shared" si="0"/>
        <v>98.245614035087726</v>
      </c>
      <c r="L35" s="210"/>
      <c r="M35" s="211"/>
    </row>
    <row r="36" spans="1:13" ht="15" x14ac:dyDescent="0.25">
      <c r="A36" s="15" t="s">
        <v>36</v>
      </c>
      <c r="B36" s="15" t="s">
        <v>37</v>
      </c>
      <c r="C36" s="16">
        <v>35163</v>
      </c>
      <c r="D36" s="15" t="s">
        <v>37</v>
      </c>
      <c r="E36" s="14">
        <v>3502903</v>
      </c>
      <c r="F36" s="15" t="s">
        <v>87</v>
      </c>
      <c r="G36" s="17">
        <v>0</v>
      </c>
      <c r="H36" s="12">
        <v>12</v>
      </c>
      <c r="I36" s="13">
        <f t="shared" si="0"/>
        <v>0</v>
      </c>
      <c r="L36" s="210"/>
      <c r="M36" s="211"/>
    </row>
    <row r="37" spans="1:13" ht="15" x14ac:dyDescent="0.25">
      <c r="A37" s="15" t="s">
        <v>90</v>
      </c>
      <c r="B37" s="15" t="s">
        <v>91</v>
      </c>
      <c r="C37" s="16">
        <v>35083</v>
      </c>
      <c r="D37" s="15" t="s">
        <v>89</v>
      </c>
      <c r="E37" s="14">
        <v>3503000</v>
      </c>
      <c r="F37" s="15" t="s">
        <v>88</v>
      </c>
      <c r="G37" s="17">
        <v>3</v>
      </c>
      <c r="H37" s="12">
        <v>3</v>
      </c>
      <c r="I37" s="13">
        <f t="shared" si="0"/>
        <v>100</v>
      </c>
      <c r="L37" s="210"/>
      <c r="M37" s="211"/>
    </row>
    <row r="38" spans="1:13" ht="15" x14ac:dyDescent="0.25">
      <c r="A38" s="15" t="s">
        <v>28</v>
      </c>
      <c r="B38" s="15" t="s">
        <v>29</v>
      </c>
      <c r="C38" s="16">
        <v>35061</v>
      </c>
      <c r="D38" s="15" t="s">
        <v>27</v>
      </c>
      <c r="E38" s="14">
        <v>3503109</v>
      </c>
      <c r="F38" s="15" t="s">
        <v>92</v>
      </c>
      <c r="G38" s="17">
        <v>2</v>
      </c>
      <c r="H38" s="12">
        <v>3</v>
      </c>
      <c r="I38" s="13">
        <f t="shared" si="0"/>
        <v>66.666666666666671</v>
      </c>
      <c r="L38" s="210"/>
      <c r="M38" s="211"/>
    </row>
    <row r="39" spans="1:13" ht="15" x14ac:dyDescent="0.25">
      <c r="A39" s="15" t="s">
        <v>78</v>
      </c>
      <c r="B39" s="15" t="s">
        <v>79</v>
      </c>
      <c r="C39" s="16">
        <v>35172</v>
      </c>
      <c r="D39" s="15" t="s">
        <v>77</v>
      </c>
      <c r="E39" s="14">
        <v>3503158</v>
      </c>
      <c r="F39" s="15" t="s">
        <v>93</v>
      </c>
      <c r="G39" s="17">
        <v>0</v>
      </c>
      <c r="H39" s="12">
        <v>0</v>
      </c>
      <c r="I39" s="13" t="e">
        <f t="shared" si="0"/>
        <v>#DIV/0!</v>
      </c>
      <c r="L39" s="210"/>
      <c r="M39" s="211"/>
    </row>
    <row r="40" spans="1:13" ht="15" x14ac:dyDescent="0.25">
      <c r="A40" s="15" t="s">
        <v>64</v>
      </c>
      <c r="B40" s="15" t="s">
        <v>65</v>
      </c>
      <c r="C40" s="16">
        <v>35031</v>
      </c>
      <c r="D40" s="15" t="s">
        <v>63</v>
      </c>
      <c r="E40" s="14">
        <v>3503208</v>
      </c>
      <c r="F40" s="15" t="s">
        <v>94</v>
      </c>
      <c r="G40" s="17">
        <v>63</v>
      </c>
      <c r="H40" s="12">
        <v>65</v>
      </c>
      <c r="I40" s="13">
        <f t="shared" si="0"/>
        <v>96.92307692307692</v>
      </c>
      <c r="L40" s="210"/>
      <c r="M40" s="211"/>
    </row>
    <row r="41" spans="1:13" ht="15" x14ac:dyDescent="0.25">
      <c r="A41" s="15" t="s">
        <v>32</v>
      </c>
      <c r="B41" s="15" t="s">
        <v>31</v>
      </c>
      <c r="C41" s="16">
        <v>35101</v>
      </c>
      <c r="D41" s="15" t="s">
        <v>96</v>
      </c>
      <c r="E41" s="14">
        <v>3503307</v>
      </c>
      <c r="F41" s="15" t="s">
        <v>95</v>
      </c>
      <c r="G41" s="17">
        <v>35</v>
      </c>
      <c r="H41" s="12">
        <v>36</v>
      </c>
      <c r="I41" s="13">
        <f t="shared" si="0"/>
        <v>97.222222222222229</v>
      </c>
      <c r="L41" s="210"/>
      <c r="M41" s="211"/>
    </row>
    <row r="42" spans="1:13" ht="15" x14ac:dyDescent="0.25">
      <c r="A42" s="15" t="s">
        <v>11</v>
      </c>
      <c r="B42" s="15" t="s">
        <v>12</v>
      </c>
      <c r="C42" s="16">
        <v>35095</v>
      </c>
      <c r="D42" s="15" t="s">
        <v>98</v>
      </c>
      <c r="E42" s="14">
        <v>3503356</v>
      </c>
      <c r="F42" s="15" t="s">
        <v>97</v>
      </c>
      <c r="G42" s="17">
        <v>1</v>
      </c>
      <c r="H42" s="12">
        <v>1</v>
      </c>
      <c r="I42" s="13">
        <f t="shared" si="0"/>
        <v>100</v>
      </c>
      <c r="L42" s="210"/>
      <c r="M42" s="211"/>
    </row>
    <row r="43" spans="1:13" ht="15" x14ac:dyDescent="0.25">
      <c r="A43" s="15" t="s">
        <v>28</v>
      </c>
      <c r="B43" s="15" t="s">
        <v>29</v>
      </c>
      <c r="C43" s="16">
        <v>35062</v>
      </c>
      <c r="D43" s="15" t="s">
        <v>29</v>
      </c>
      <c r="E43" s="14">
        <v>3503406</v>
      </c>
      <c r="F43" s="15" t="s">
        <v>99</v>
      </c>
      <c r="G43" s="17">
        <v>1</v>
      </c>
      <c r="H43" s="12">
        <v>1</v>
      </c>
      <c r="I43" s="13">
        <f t="shared" si="0"/>
        <v>100</v>
      </c>
      <c r="L43" s="210"/>
      <c r="M43" s="211"/>
    </row>
    <row r="44" spans="1:13" ht="15" x14ac:dyDescent="0.25">
      <c r="A44" s="15" t="s">
        <v>78</v>
      </c>
      <c r="B44" s="15" t="s">
        <v>79</v>
      </c>
      <c r="C44" s="16">
        <v>35172</v>
      </c>
      <c r="D44" s="15" t="s">
        <v>77</v>
      </c>
      <c r="E44" s="14">
        <v>3503505</v>
      </c>
      <c r="F44" s="15" t="s">
        <v>100</v>
      </c>
      <c r="G44" s="17">
        <v>0</v>
      </c>
      <c r="H44" s="12">
        <v>1</v>
      </c>
      <c r="I44" s="13">
        <f t="shared" si="0"/>
        <v>0</v>
      </c>
      <c r="L44" s="210"/>
      <c r="M44" s="211"/>
    </row>
    <row r="45" spans="1:13" ht="15" x14ac:dyDescent="0.25">
      <c r="A45" s="15" t="s">
        <v>28</v>
      </c>
      <c r="B45" s="15" t="s">
        <v>29</v>
      </c>
      <c r="C45" s="16">
        <v>35063</v>
      </c>
      <c r="D45" s="15" t="s">
        <v>74</v>
      </c>
      <c r="E45" s="14">
        <v>3503604</v>
      </c>
      <c r="F45" s="15" t="s">
        <v>101</v>
      </c>
      <c r="G45" s="17">
        <v>2</v>
      </c>
      <c r="H45" s="12">
        <v>4</v>
      </c>
      <c r="I45" s="13">
        <f t="shared" si="0"/>
        <v>50</v>
      </c>
      <c r="L45" s="210"/>
      <c r="M45" s="211"/>
    </row>
    <row r="46" spans="1:13" ht="15" x14ac:dyDescent="0.25">
      <c r="A46" s="15" t="s">
        <v>15</v>
      </c>
      <c r="B46" s="15" t="s">
        <v>16</v>
      </c>
      <c r="C46" s="16">
        <v>35151</v>
      </c>
      <c r="D46" s="15" t="s">
        <v>103</v>
      </c>
      <c r="E46" s="14">
        <v>3503703</v>
      </c>
      <c r="F46" s="15" t="s">
        <v>102</v>
      </c>
      <c r="G46" s="17">
        <v>2</v>
      </c>
      <c r="H46" s="12">
        <v>2</v>
      </c>
      <c r="I46" s="13">
        <f t="shared" si="0"/>
        <v>100</v>
      </c>
      <c r="L46" s="210"/>
      <c r="M46" s="211"/>
    </row>
    <row r="47" spans="1:13" ht="15" x14ac:dyDescent="0.25">
      <c r="A47" s="15" t="s">
        <v>24</v>
      </c>
      <c r="B47" s="15" t="s">
        <v>25</v>
      </c>
      <c r="C47" s="16">
        <v>35072</v>
      </c>
      <c r="D47" s="15" t="s">
        <v>61</v>
      </c>
      <c r="E47" s="14">
        <v>3503802</v>
      </c>
      <c r="F47" s="15" t="s">
        <v>104</v>
      </c>
      <c r="G47" s="17">
        <v>13</v>
      </c>
      <c r="H47" s="12">
        <v>13</v>
      </c>
      <c r="I47" s="13">
        <f t="shared" si="0"/>
        <v>100</v>
      </c>
      <c r="L47" s="210"/>
      <c r="M47" s="211"/>
    </row>
    <row r="48" spans="1:13" ht="15" x14ac:dyDescent="0.25">
      <c r="A48" s="15" t="s">
        <v>107</v>
      </c>
      <c r="B48" s="15" t="s">
        <v>108</v>
      </c>
      <c r="C48" s="16">
        <v>35011</v>
      </c>
      <c r="D48" s="15" t="s">
        <v>106</v>
      </c>
      <c r="E48" s="14">
        <v>3503901</v>
      </c>
      <c r="F48" s="15" t="s">
        <v>105</v>
      </c>
      <c r="G48" s="17">
        <v>24</v>
      </c>
      <c r="H48" s="12">
        <v>29</v>
      </c>
      <c r="I48" s="13">
        <f t="shared" si="0"/>
        <v>82.758620689655174</v>
      </c>
      <c r="L48" s="210"/>
      <c r="M48" s="211"/>
    </row>
    <row r="49" spans="1:13" ht="15" x14ac:dyDescent="0.25">
      <c r="A49" s="15" t="s">
        <v>15</v>
      </c>
      <c r="B49" s="15" t="s">
        <v>16</v>
      </c>
      <c r="C49" s="16">
        <v>35153</v>
      </c>
      <c r="D49" s="15" t="s">
        <v>81</v>
      </c>
      <c r="E49" s="14">
        <v>3503950</v>
      </c>
      <c r="F49" s="15" t="s">
        <v>109</v>
      </c>
      <c r="G49" s="17">
        <v>0</v>
      </c>
      <c r="H49" s="12">
        <v>0</v>
      </c>
      <c r="I49" s="13" t="e">
        <f t="shared" si="0"/>
        <v>#DIV/0!</v>
      </c>
      <c r="L49" s="210"/>
      <c r="M49" s="211"/>
    </row>
    <row r="50" spans="1:13" ht="15" x14ac:dyDescent="0.25">
      <c r="A50" s="15" t="s">
        <v>11</v>
      </c>
      <c r="B50" s="15" t="s">
        <v>12</v>
      </c>
      <c r="C50" s="16">
        <v>35092</v>
      </c>
      <c r="D50" s="15" t="s">
        <v>111</v>
      </c>
      <c r="E50" s="14">
        <v>3504008</v>
      </c>
      <c r="F50" s="15" t="s">
        <v>110</v>
      </c>
      <c r="G50" s="17">
        <v>33</v>
      </c>
      <c r="H50" s="12">
        <v>36</v>
      </c>
      <c r="I50" s="13">
        <f t="shared" si="0"/>
        <v>91.666666666666671</v>
      </c>
      <c r="L50" s="210"/>
      <c r="M50" s="211"/>
    </row>
    <row r="51" spans="1:13" ht="15" x14ac:dyDescent="0.25">
      <c r="A51" s="15" t="s">
        <v>24</v>
      </c>
      <c r="B51" s="15" t="s">
        <v>25</v>
      </c>
      <c r="C51" s="16">
        <v>35071</v>
      </c>
      <c r="D51" s="15" t="s">
        <v>113</v>
      </c>
      <c r="E51" s="14">
        <v>3504107</v>
      </c>
      <c r="F51" s="15" t="s">
        <v>112</v>
      </c>
      <c r="G51" s="17">
        <v>43</v>
      </c>
      <c r="H51" s="12">
        <v>46</v>
      </c>
      <c r="I51" s="13">
        <f t="shared" si="0"/>
        <v>93.478260869565219</v>
      </c>
      <c r="L51" s="210"/>
      <c r="M51" s="211"/>
    </row>
    <row r="52" spans="1:13" ht="15" x14ac:dyDescent="0.25">
      <c r="A52" s="15" t="s">
        <v>52</v>
      </c>
      <c r="B52" s="15" t="s">
        <v>53</v>
      </c>
      <c r="C52" s="16">
        <v>35021</v>
      </c>
      <c r="D52" s="15" t="s">
        <v>86</v>
      </c>
      <c r="E52" s="14">
        <v>3504206</v>
      </c>
      <c r="F52" s="15" t="s">
        <v>114</v>
      </c>
      <c r="G52" s="17">
        <v>2</v>
      </c>
      <c r="H52" s="12">
        <v>2</v>
      </c>
      <c r="I52" s="13">
        <f t="shared" si="0"/>
        <v>100</v>
      </c>
      <c r="L52" s="210"/>
      <c r="M52" s="211"/>
    </row>
    <row r="53" spans="1:13" ht="15" x14ac:dyDescent="0.25">
      <c r="A53" s="15" t="s">
        <v>28</v>
      </c>
      <c r="B53" s="15" t="s">
        <v>29</v>
      </c>
      <c r="C53" s="16">
        <v>35062</v>
      </c>
      <c r="D53" s="15" t="s">
        <v>29</v>
      </c>
      <c r="E53" s="14">
        <v>3504305</v>
      </c>
      <c r="F53" s="15" t="s">
        <v>115</v>
      </c>
      <c r="G53" s="17">
        <v>0</v>
      </c>
      <c r="H53" s="12">
        <v>1</v>
      </c>
      <c r="I53" s="13">
        <f t="shared" si="0"/>
        <v>0</v>
      </c>
      <c r="L53" s="210"/>
      <c r="M53" s="211"/>
    </row>
    <row r="54" spans="1:13" ht="15" x14ac:dyDescent="0.25">
      <c r="A54" s="15" t="s">
        <v>52</v>
      </c>
      <c r="B54" s="15" t="s">
        <v>53</v>
      </c>
      <c r="C54" s="16">
        <v>35023</v>
      </c>
      <c r="D54" s="15" t="s">
        <v>51</v>
      </c>
      <c r="E54" s="14">
        <v>3504404</v>
      </c>
      <c r="F54" s="15" t="s">
        <v>116</v>
      </c>
      <c r="G54" s="17">
        <v>1</v>
      </c>
      <c r="H54" s="12">
        <v>1</v>
      </c>
      <c r="I54" s="13">
        <f t="shared" si="0"/>
        <v>100</v>
      </c>
      <c r="L54" s="210"/>
      <c r="M54" s="211"/>
    </row>
    <row r="55" spans="1:13" ht="15" x14ac:dyDescent="0.25">
      <c r="A55" s="15" t="s">
        <v>28</v>
      </c>
      <c r="B55" s="15" t="s">
        <v>29</v>
      </c>
      <c r="C55" s="16">
        <v>35061</v>
      </c>
      <c r="D55" s="15" t="s">
        <v>27</v>
      </c>
      <c r="E55" s="14">
        <v>3504503</v>
      </c>
      <c r="F55" s="15" t="s">
        <v>117</v>
      </c>
      <c r="G55" s="17">
        <v>15</v>
      </c>
      <c r="H55" s="12">
        <v>33</v>
      </c>
      <c r="I55" s="13">
        <f t="shared" si="0"/>
        <v>45.454545454545453</v>
      </c>
      <c r="L55" s="210"/>
      <c r="M55" s="211"/>
    </row>
    <row r="56" spans="1:13" ht="15" x14ac:dyDescent="0.25">
      <c r="A56" s="15" t="s">
        <v>15</v>
      </c>
      <c r="B56" s="15" t="s">
        <v>16</v>
      </c>
      <c r="C56" s="16">
        <v>35155</v>
      </c>
      <c r="D56" s="15" t="s">
        <v>16</v>
      </c>
      <c r="E56" s="14">
        <v>3504602</v>
      </c>
      <c r="F56" s="15" t="s">
        <v>118</v>
      </c>
      <c r="G56" s="17">
        <v>3</v>
      </c>
      <c r="H56" s="12">
        <v>3</v>
      </c>
      <c r="I56" s="13">
        <f t="shared" si="0"/>
        <v>100</v>
      </c>
      <c r="L56" s="210"/>
      <c r="M56" s="211"/>
    </row>
    <row r="57" spans="1:13" ht="15" x14ac:dyDescent="0.25">
      <c r="A57" s="15" t="s">
        <v>28</v>
      </c>
      <c r="B57" s="15" t="s">
        <v>29</v>
      </c>
      <c r="C57" s="16">
        <v>35062</v>
      </c>
      <c r="D57" s="15" t="s">
        <v>29</v>
      </c>
      <c r="E57" s="14">
        <v>3504701</v>
      </c>
      <c r="F57" s="15" t="s">
        <v>119</v>
      </c>
      <c r="G57" s="17">
        <v>0</v>
      </c>
      <c r="H57" s="12">
        <v>0</v>
      </c>
      <c r="I57" s="13" t="e">
        <f t="shared" si="0"/>
        <v>#DIV/0!</v>
      </c>
      <c r="L57" s="210"/>
      <c r="M57" s="211"/>
    </row>
    <row r="58" spans="1:13" ht="15" x14ac:dyDescent="0.25">
      <c r="A58" s="15" t="s">
        <v>15</v>
      </c>
      <c r="B58" s="15" t="s">
        <v>16</v>
      </c>
      <c r="C58" s="16">
        <v>35155</v>
      </c>
      <c r="D58" s="15" t="s">
        <v>16</v>
      </c>
      <c r="E58" s="14">
        <v>3504800</v>
      </c>
      <c r="F58" s="15" t="s">
        <v>120</v>
      </c>
      <c r="G58" s="17">
        <v>3</v>
      </c>
      <c r="H58" s="12">
        <v>3</v>
      </c>
      <c r="I58" s="13">
        <f t="shared" si="0"/>
        <v>100</v>
      </c>
      <c r="L58" s="210"/>
      <c r="M58" s="211"/>
    </row>
    <row r="59" spans="1:13" ht="15" x14ac:dyDescent="0.25">
      <c r="A59" s="15" t="s">
        <v>78</v>
      </c>
      <c r="B59" s="15" t="s">
        <v>79</v>
      </c>
      <c r="C59" s="16">
        <v>35172</v>
      </c>
      <c r="D59" s="15" t="s">
        <v>77</v>
      </c>
      <c r="E59" s="14">
        <v>3504909</v>
      </c>
      <c r="F59" s="15" t="s">
        <v>121</v>
      </c>
      <c r="G59" s="17">
        <v>3</v>
      </c>
      <c r="H59" s="12">
        <v>3</v>
      </c>
      <c r="I59" s="13">
        <f t="shared" si="0"/>
        <v>100</v>
      </c>
      <c r="L59" s="210"/>
      <c r="M59" s="211"/>
    </row>
    <row r="60" spans="1:13" ht="15" x14ac:dyDescent="0.25">
      <c r="A60" s="15" t="s">
        <v>28</v>
      </c>
      <c r="B60" s="15" t="s">
        <v>29</v>
      </c>
      <c r="C60" s="16">
        <v>35061</v>
      </c>
      <c r="D60" s="15" t="s">
        <v>27</v>
      </c>
      <c r="E60" s="14">
        <v>3505005</v>
      </c>
      <c r="F60" s="15" t="s">
        <v>122</v>
      </c>
      <c r="G60" s="17">
        <v>2</v>
      </c>
      <c r="H60" s="12">
        <v>2</v>
      </c>
      <c r="I60" s="13">
        <f t="shared" si="0"/>
        <v>100</v>
      </c>
      <c r="L60" s="210"/>
      <c r="M60" s="211"/>
    </row>
    <row r="61" spans="1:13" ht="15" x14ac:dyDescent="0.25">
      <c r="A61" s="15" t="s">
        <v>52</v>
      </c>
      <c r="B61" s="15" t="s">
        <v>53</v>
      </c>
      <c r="C61" s="16">
        <v>35023</v>
      </c>
      <c r="D61" s="15" t="s">
        <v>51</v>
      </c>
      <c r="E61" s="14">
        <v>3505104</v>
      </c>
      <c r="F61" s="15" t="s">
        <v>123</v>
      </c>
      <c r="G61" s="17">
        <v>1</v>
      </c>
      <c r="H61" s="12">
        <v>1</v>
      </c>
      <c r="I61" s="13">
        <f t="shared" si="0"/>
        <v>100</v>
      </c>
      <c r="L61" s="210"/>
      <c r="M61" s="211"/>
    </row>
    <row r="62" spans="1:13" ht="15" x14ac:dyDescent="0.25">
      <c r="A62" s="15" t="s">
        <v>28</v>
      </c>
      <c r="B62" s="15" t="s">
        <v>29</v>
      </c>
      <c r="C62" s="16">
        <v>35064</v>
      </c>
      <c r="D62" s="15" t="s">
        <v>125</v>
      </c>
      <c r="E62" s="14">
        <v>3505203</v>
      </c>
      <c r="F62" s="15" t="s">
        <v>124</v>
      </c>
      <c r="G62" s="17">
        <v>7</v>
      </c>
      <c r="H62" s="12">
        <v>7</v>
      </c>
      <c r="I62" s="13">
        <f t="shared" si="0"/>
        <v>100</v>
      </c>
      <c r="L62" s="210"/>
      <c r="M62" s="211"/>
    </row>
    <row r="63" spans="1:13" ht="15" x14ac:dyDescent="0.25">
      <c r="A63" s="15" t="s">
        <v>28</v>
      </c>
      <c r="B63" s="15" t="s">
        <v>29</v>
      </c>
      <c r="C63" s="16">
        <v>35064</v>
      </c>
      <c r="D63" s="15" t="s">
        <v>125</v>
      </c>
      <c r="E63" s="14">
        <v>3505302</v>
      </c>
      <c r="F63" s="15" t="s">
        <v>126</v>
      </c>
      <c r="G63" s="17">
        <v>16</v>
      </c>
      <c r="H63" s="12">
        <v>17</v>
      </c>
      <c r="I63" s="13">
        <f t="shared" si="0"/>
        <v>94.117647058823536</v>
      </c>
      <c r="L63" s="210"/>
      <c r="M63" s="211"/>
    </row>
    <row r="64" spans="1:13" ht="15" x14ac:dyDescent="0.25">
      <c r="A64" s="15" t="s">
        <v>36</v>
      </c>
      <c r="B64" s="15" t="s">
        <v>37</v>
      </c>
      <c r="C64" s="16">
        <v>35162</v>
      </c>
      <c r="D64" s="15" t="s">
        <v>83</v>
      </c>
      <c r="E64" s="14">
        <v>3505351</v>
      </c>
      <c r="F64" s="15" t="s">
        <v>127</v>
      </c>
      <c r="G64" s="17">
        <v>2</v>
      </c>
      <c r="H64" s="12">
        <v>2</v>
      </c>
      <c r="I64" s="13">
        <f t="shared" si="0"/>
        <v>100</v>
      </c>
      <c r="L64" s="210"/>
      <c r="M64" s="211"/>
    </row>
    <row r="65" spans="1:13" ht="15" x14ac:dyDescent="0.25">
      <c r="A65" s="15" t="s">
        <v>130</v>
      </c>
      <c r="B65" s="15" t="s">
        <v>131</v>
      </c>
      <c r="C65" s="16">
        <v>35121</v>
      </c>
      <c r="D65" s="15" t="s">
        <v>129</v>
      </c>
      <c r="E65" s="14">
        <v>3505401</v>
      </c>
      <c r="F65" s="15" t="s">
        <v>128</v>
      </c>
      <c r="G65" s="17">
        <v>0</v>
      </c>
      <c r="H65" s="12">
        <v>1</v>
      </c>
      <c r="I65" s="13">
        <f t="shared" si="0"/>
        <v>0</v>
      </c>
      <c r="L65" s="210"/>
      <c r="M65" s="211"/>
    </row>
    <row r="66" spans="1:13" ht="15" x14ac:dyDescent="0.25">
      <c r="A66" s="15" t="s">
        <v>44</v>
      </c>
      <c r="B66" s="15" t="s">
        <v>45</v>
      </c>
      <c r="C66" s="16">
        <v>35051</v>
      </c>
      <c r="D66" s="15" t="s">
        <v>43</v>
      </c>
      <c r="E66" s="14">
        <v>3505500</v>
      </c>
      <c r="F66" s="15" t="s">
        <v>132</v>
      </c>
      <c r="G66" s="17">
        <v>39</v>
      </c>
      <c r="H66" s="12">
        <v>43</v>
      </c>
      <c r="I66" s="13">
        <f t="shared" si="0"/>
        <v>90.697674418604649</v>
      </c>
      <c r="L66" s="210"/>
      <c r="M66" s="211"/>
    </row>
    <row r="67" spans="1:13" ht="15" x14ac:dyDescent="0.25">
      <c r="A67" s="15" t="s">
        <v>48</v>
      </c>
      <c r="B67" s="15" t="s">
        <v>49</v>
      </c>
      <c r="C67" s="16">
        <v>35131</v>
      </c>
      <c r="D67" s="15" t="s">
        <v>134</v>
      </c>
      <c r="E67" s="14">
        <v>3505609</v>
      </c>
      <c r="F67" s="15" t="s">
        <v>133</v>
      </c>
      <c r="G67" s="17">
        <v>5</v>
      </c>
      <c r="H67" s="12">
        <v>13</v>
      </c>
      <c r="I67" s="13">
        <f t="shared" si="0"/>
        <v>38.46153846153846</v>
      </c>
      <c r="L67" s="210"/>
      <c r="M67" s="211"/>
    </row>
    <row r="68" spans="1:13" ht="15" x14ac:dyDescent="0.25">
      <c r="A68" s="15" t="s">
        <v>107</v>
      </c>
      <c r="B68" s="15" t="s">
        <v>108</v>
      </c>
      <c r="C68" s="16">
        <v>35014</v>
      </c>
      <c r="D68" s="15" t="s">
        <v>136</v>
      </c>
      <c r="E68" s="14">
        <v>3505708</v>
      </c>
      <c r="F68" s="15" t="s">
        <v>135</v>
      </c>
      <c r="G68" s="17">
        <v>87</v>
      </c>
      <c r="H68" s="12">
        <v>110</v>
      </c>
      <c r="I68" s="13">
        <f t="shared" ref="I68:I131" si="1">G68*100/H68</f>
        <v>79.090909090909093</v>
      </c>
      <c r="L68" s="210"/>
      <c r="M68" s="211"/>
    </row>
    <row r="69" spans="1:13" ht="15" x14ac:dyDescent="0.25">
      <c r="A69" s="15" t="s">
        <v>11</v>
      </c>
      <c r="B69" s="15" t="s">
        <v>12</v>
      </c>
      <c r="C69" s="16">
        <v>35095</v>
      </c>
      <c r="D69" s="15" t="s">
        <v>98</v>
      </c>
      <c r="E69" s="14">
        <v>3505807</v>
      </c>
      <c r="F69" s="15" t="s">
        <v>137</v>
      </c>
      <c r="G69" s="17">
        <v>1</v>
      </c>
      <c r="H69" s="12">
        <v>1</v>
      </c>
      <c r="I69" s="13">
        <f t="shared" si="1"/>
        <v>100</v>
      </c>
      <c r="L69" s="210"/>
      <c r="M69" s="211"/>
    </row>
    <row r="70" spans="1:13" ht="15" x14ac:dyDescent="0.25">
      <c r="A70" s="15" t="s">
        <v>48</v>
      </c>
      <c r="B70" s="15" t="s">
        <v>49</v>
      </c>
      <c r="C70" s="16">
        <v>35133</v>
      </c>
      <c r="D70" s="15" t="s">
        <v>47</v>
      </c>
      <c r="E70" s="14">
        <v>3505906</v>
      </c>
      <c r="F70" s="15" t="s">
        <v>138</v>
      </c>
      <c r="G70" s="17">
        <v>13</v>
      </c>
      <c r="H70" s="12">
        <v>17</v>
      </c>
      <c r="I70" s="13">
        <f t="shared" si="1"/>
        <v>76.470588235294116</v>
      </c>
      <c r="L70" s="210"/>
      <c r="M70" s="211"/>
    </row>
    <row r="71" spans="1:13" ht="15" x14ac:dyDescent="0.25">
      <c r="A71" s="15" t="s">
        <v>28</v>
      </c>
      <c r="B71" s="15" t="s">
        <v>29</v>
      </c>
      <c r="C71" s="16">
        <v>35062</v>
      </c>
      <c r="D71" s="15" t="s">
        <v>29</v>
      </c>
      <c r="E71" s="14">
        <v>3506003</v>
      </c>
      <c r="F71" s="15" t="s">
        <v>139</v>
      </c>
      <c r="G71" s="17">
        <v>83</v>
      </c>
      <c r="H71" s="12">
        <v>102</v>
      </c>
      <c r="I71" s="13">
        <f t="shared" si="1"/>
        <v>81.372549019607845</v>
      </c>
      <c r="L71" s="210"/>
      <c r="M71" s="211"/>
    </row>
    <row r="72" spans="1:13" ht="15" x14ac:dyDescent="0.25">
      <c r="A72" s="15" t="s">
        <v>44</v>
      </c>
      <c r="B72" s="15" t="s">
        <v>45</v>
      </c>
      <c r="C72" s="16">
        <v>35052</v>
      </c>
      <c r="D72" s="15" t="s">
        <v>141</v>
      </c>
      <c r="E72" s="14">
        <v>3506102</v>
      </c>
      <c r="F72" s="15" t="s">
        <v>140</v>
      </c>
      <c r="G72" s="17">
        <v>4</v>
      </c>
      <c r="H72" s="12">
        <v>23</v>
      </c>
      <c r="I72" s="13">
        <f t="shared" si="1"/>
        <v>17.391304347826086</v>
      </c>
      <c r="L72" s="210"/>
      <c r="M72" s="211"/>
    </row>
    <row r="73" spans="1:13" ht="15" x14ac:dyDescent="0.25">
      <c r="A73" s="15" t="s">
        <v>52</v>
      </c>
      <c r="B73" s="15" t="s">
        <v>53</v>
      </c>
      <c r="C73" s="16">
        <v>35021</v>
      </c>
      <c r="D73" s="15" t="s">
        <v>86</v>
      </c>
      <c r="E73" s="14">
        <v>3506201</v>
      </c>
      <c r="F73" s="15" t="s">
        <v>142</v>
      </c>
      <c r="G73" s="17">
        <v>0</v>
      </c>
      <c r="H73" s="12">
        <v>2</v>
      </c>
      <c r="I73" s="13">
        <f t="shared" si="1"/>
        <v>0</v>
      </c>
      <c r="L73" s="210"/>
      <c r="M73" s="211"/>
    </row>
    <row r="74" spans="1:13" ht="15" x14ac:dyDescent="0.25">
      <c r="A74" s="15" t="s">
        <v>11</v>
      </c>
      <c r="B74" s="15" t="s">
        <v>12</v>
      </c>
      <c r="C74" s="16">
        <v>35094</v>
      </c>
      <c r="D74" s="15" t="s">
        <v>144</v>
      </c>
      <c r="E74" s="14">
        <v>3506300</v>
      </c>
      <c r="F74" s="15" t="s">
        <v>143</v>
      </c>
      <c r="G74" s="17">
        <v>1</v>
      </c>
      <c r="H74" s="12">
        <v>1</v>
      </c>
      <c r="I74" s="13">
        <f t="shared" si="1"/>
        <v>100</v>
      </c>
      <c r="L74" s="210"/>
      <c r="M74" s="211"/>
    </row>
    <row r="75" spans="1:13" ht="15" x14ac:dyDescent="0.25">
      <c r="A75" s="15" t="s">
        <v>147</v>
      </c>
      <c r="B75" s="15" t="s">
        <v>146</v>
      </c>
      <c r="C75" s="16">
        <v>35041</v>
      </c>
      <c r="D75" s="15" t="s">
        <v>146</v>
      </c>
      <c r="E75" s="14">
        <v>3506359</v>
      </c>
      <c r="F75" s="15" t="s">
        <v>145</v>
      </c>
      <c r="G75" s="17">
        <v>8</v>
      </c>
      <c r="H75" s="12">
        <v>12</v>
      </c>
      <c r="I75" s="13">
        <f t="shared" si="1"/>
        <v>66.666666666666671</v>
      </c>
      <c r="L75" s="210"/>
      <c r="M75" s="211"/>
    </row>
    <row r="76" spans="1:13" ht="15" x14ac:dyDescent="0.25">
      <c r="A76" s="15" t="s">
        <v>52</v>
      </c>
      <c r="B76" s="15" t="s">
        <v>53</v>
      </c>
      <c r="C76" s="16">
        <v>35021</v>
      </c>
      <c r="D76" s="15" t="s">
        <v>86</v>
      </c>
      <c r="E76" s="14">
        <v>3506409</v>
      </c>
      <c r="F76" s="15" t="s">
        <v>148</v>
      </c>
      <c r="G76" s="17">
        <v>0</v>
      </c>
      <c r="H76" s="12">
        <v>1</v>
      </c>
      <c r="I76" s="13">
        <f t="shared" si="1"/>
        <v>0</v>
      </c>
      <c r="L76" s="210"/>
      <c r="M76" s="211"/>
    </row>
    <row r="77" spans="1:13" ht="15" x14ac:dyDescent="0.25">
      <c r="A77" s="15" t="s">
        <v>52</v>
      </c>
      <c r="B77" s="15" t="s">
        <v>53</v>
      </c>
      <c r="C77" s="16">
        <v>35023</v>
      </c>
      <c r="D77" s="15" t="s">
        <v>51</v>
      </c>
      <c r="E77" s="14">
        <v>3506508</v>
      </c>
      <c r="F77" s="15" t="s">
        <v>149</v>
      </c>
      <c r="G77" s="17">
        <v>28</v>
      </c>
      <c r="H77" s="12">
        <v>32</v>
      </c>
      <c r="I77" s="13">
        <f t="shared" si="1"/>
        <v>87.5</v>
      </c>
      <c r="L77" s="210"/>
      <c r="M77" s="211"/>
    </row>
    <row r="78" spans="1:13" ht="15" x14ac:dyDescent="0.25">
      <c r="A78" s="15" t="s">
        <v>107</v>
      </c>
      <c r="B78" s="15" t="s">
        <v>108</v>
      </c>
      <c r="C78" s="16">
        <v>35011</v>
      </c>
      <c r="D78" s="15" t="s">
        <v>106</v>
      </c>
      <c r="E78" s="14">
        <v>3506607</v>
      </c>
      <c r="F78" s="15" t="s">
        <v>150</v>
      </c>
      <c r="G78" s="17">
        <v>13</v>
      </c>
      <c r="H78" s="12">
        <v>13</v>
      </c>
      <c r="I78" s="13">
        <f t="shared" si="1"/>
        <v>100</v>
      </c>
      <c r="L78" s="210"/>
      <c r="M78" s="211"/>
    </row>
    <row r="79" spans="1:13" ht="15" x14ac:dyDescent="0.25">
      <c r="A79" s="15" t="s">
        <v>64</v>
      </c>
      <c r="B79" s="15" t="s">
        <v>65</v>
      </c>
      <c r="C79" s="16">
        <v>35031</v>
      </c>
      <c r="D79" s="15" t="s">
        <v>63</v>
      </c>
      <c r="E79" s="14">
        <v>3506706</v>
      </c>
      <c r="F79" s="15" t="s">
        <v>151</v>
      </c>
      <c r="G79" s="17">
        <v>2</v>
      </c>
      <c r="H79" s="12">
        <v>2</v>
      </c>
      <c r="I79" s="13">
        <f t="shared" si="1"/>
        <v>100</v>
      </c>
      <c r="L79" s="210"/>
      <c r="M79" s="211"/>
    </row>
    <row r="80" spans="1:13" ht="15" x14ac:dyDescent="0.25">
      <c r="A80" s="15" t="s">
        <v>28</v>
      </c>
      <c r="B80" s="15" t="s">
        <v>29</v>
      </c>
      <c r="C80" s="16">
        <v>35064</v>
      </c>
      <c r="D80" s="15" t="s">
        <v>125</v>
      </c>
      <c r="E80" s="14">
        <v>3506805</v>
      </c>
      <c r="F80" s="15" t="s">
        <v>152</v>
      </c>
      <c r="G80" s="17">
        <v>0</v>
      </c>
      <c r="H80" s="12">
        <v>1</v>
      </c>
      <c r="I80" s="13">
        <f t="shared" si="1"/>
        <v>0</v>
      </c>
      <c r="L80" s="210"/>
      <c r="M80" s="211"/>
    </row>
    <row r="81" spans="1:13" ht="15" x14ac:dyDescent="0.25">
      <c r="A81" s="15" t="s">
        <v>28</v>
      </c>
      <c r="B81" s="15" t="s">
        <v>29</v>
      </c>
      <c r="C81" s="16">
        <v>35063</v>
      </c>
      <c r="D81" s="15" t="s">
        <v>74</v>
      </c>
      <c r="E81" s="14">
        <v>3506904</v>
      </c>
      <c r="F81" s="15" t="s">
        <v>153</v>
      </c>
      <c r="G81" s="17">
        <v>3</v>
      </c>
      <c r="H81" s="12">
        <v>3</v>
      </c>
      <c r="I81" s="13">
        <f t="shared" si="1"/>
        <v>100</v>
      </c>
      <c r="L81" s="210"/>
      <c r="M81" s="211"/>
    </row>
    <row r="82" spans="1:13" ht="15" x14ac:dyDescent="0.25">
      <c r="A82" s="15" t="s">
        <v>36</v>
      </c>
      <c r="B82" s="15" t="s">
        <v>37</v>
      </c>
      <c r="C82" s="16">
        <v>35163</v>
      </c>
      <c r="D82" s="15" t="s">
        <v>37</v>
      </c>
      <c r="E82" s="14">
        <v>3507001</v>
      </c>
      <c r="F82" s="15" t="s">
        <v>154</v>
      </c>
      <c r="G82" s="17">
        <v>8</v>
      </c>
      <c r="H82" s="12">
        <v>8</v>
      </c>
      <c r="I82" s="13">
        <f t="shared" si="1"/>
        <v>100</v>
      </c>
      <c r="L82" s="210"/>
      <c r="M82" s="211"/>
    </row>
    <row r="83" spans="1:13" ht="15" x14ac:dyDescent="0.25">
      <c r="A83" s="15" t="s">
        <v>24</v>
      </c>
      <c r="B83" s="15" t="s">
        <v>25</v>
      </c>
      <c r="C83" s="16">
        <v>35071</v>
      </c>
      <c r="D83" s="15" t="s">
        <v>113</v>
      </c>
      <c r="E83" s="14">
        <v>3507100</v>
      </c>
      <c r="F83" s="15" t="s">
        <v>155</v>
      </c>
      <c r="G83" s="17">
        <v>6</v>
      </c>
      <c r="H83" s="12">
        <v>7</v>
      </c>
      <c r="I83" s="13">
        <f t="shared" si="1"/>
        <v>85.714285714285708</v>
      </c>
      <c r="L83" s="210"/>
      <c r="M83" s="211"/>
    </row>
    <row r="84" spans="1:13" ht="15" x14ac:dyDescent="0.25">
      <c r="A84" s="15" t="s">
        <v>36</v>
      </c>
      <c r="B84" s="15" t="s">
        <v>37</v>
      </c>
      <c r="C84" s="16">
        <v>35162</v>
      </c>
      <c r="D84" s="15" t="s">
        <v>83</v>
      </c>
      <c r="E84" s="14">
        <v>3507159</v>
      </c>
      <c r="F84" s="15" t="s">
        <v>156</v>
      </c>
      <c r="G84" s="17">
        <v>2</v>
      </c>
      <c r="H84" s="12">
        <v>3</v>
      </c>
      <c r="I84" s="13">
        <f t="shared" si="1"/>
        <v>66.666666666666671</v>
      </c>
      <c r="L84" s="210"/>
      <c r="M84" s="211"/>
    </row>
    <row r="85" spans="1:13" ht="15" x14ac:dyDescent="0.25">
      <c r="A85" s="15" t="s">
        <v>11</v>
      </c>
      <c r="B85" s="15" t="s">
        <v>12</v>
      </c>
      <c r="C85" s="16">
        <v>35092</v>
      </c>
      <c r="D85" s="15" t="s">
        <v>111</v>
      </c>
      <c r="E85" s="14">
        <v>3507209</v>
      </c>
      <c r="F85" s="15" t="s">
        <v>157</v>
      </c>
      <c r="G85" s="17">
        <v>0</v>
      </c>
      <c r="H85" s="12">
        <v>0</v>
      </c>
      <c r="I85" s="13" t="e">
        <f t="shared" si="1"/>
        <v>#DIV/0!</v>
      </c>
      <c r="L85" s="210"/>
      <c r="M85" s="211"/>
    </row>
    <row r="86" spans="1:13" ht="15" x14ac:dyDescent="0.25">
      <c r="A86" s="15" t="s">
        <v>28</v>
      </c>
      <c r="B86" s="15" t="s">
        <v>29</v>
      </c>
      <c r="C86" s="16">
        <v>35064</v>
      </c>
      <c r="D86" s="15" t="s">
        <v>125</v>
      </c>
      <c r="E86" s="14">
        <v>3507308</v>
      </c>
      <c r="F86" s="15" t="s">
        <v>158</v>
      </c>
      <c r="G86" s="17">
        <v>0</v>
      </c>
      <c r="H86" s="12">
        <v>1</v>
      </c>
      <c r="I86" s="13">
        <f t="shared" si="1"/>
        <v>0</v>
      </c>
      <c r="L86" s="210"/>
      <c r="M86" s="211"/>
    </row>
    <row r="87" spans="1:13" ht="15" x14ac:dyDescent="0.25">
      <c r="A87" s="15" t="s">
        <v>64</v>
      </c>
      <c r="B87" s="15" t="s">
        <v>65</v>
      </c>
      <c r="C87" s="16">
        <v>35032</v>
      </c>
      <c r="D87" s="15" t="s">
        <v>160</v>
      </c>
      <c r="E87" s="14">
        <v>3507407</v>
      </c>
      <c r="F87" s="15" t="s">
        <v>159</v>
      </c>
      <c r="G87" s="17">
        <v>1</v>
      </c>
      <c r="H87" s="12">
        <v>1</v>
      </c>
      <c r="I87" s="13">
        <f t="shared" si="1"/>
        <v>100</v>
      </c>
      <c r="L87" s="210"/>
      <c r="M87" s="211"/>
    </row>
    <row r="88" spans="1:13" ht="15" x14ac:dyDescent="0.25">
      <c r="A88" s="15" t="s">
        <v>28</v>
      </c>
      <c r="B88" s="15" t="s">
        <v>29</v>
      </c>
      <c r="C88" s="16">
        <v>35062</v>
      </c>
      <c r="D88" s="15" t="s">
        <v>29</v>
      </c>
      <c r="E88" s="14">
        <v>3507456</v>
      </c>
      <c r="F88" s="15" t="s">
        <v>161</v>
      </c>
      <c r="G88" s="17">
        <v>1</v>
      </c>
      <c r="H88" s="12">
        <v>1</v>
      </c>
      <c r="I88" s="13">
        <f t="shared" si="1"/>
        <v>100</v>
      </c>
      <c r="L88" s="210"/>
      <c r="M88" s="211"/>
    </row>
    <row r="89" spans="1:13" ht="15" x14ac:dyDescent="0.25">
      <c r="A89" s="15" t="s">
        <v>28</v>
      </c>
      <c r="B89" s="15" t="s">
        <v>29</v>
      </c>
      <c r="C89" s="16">
        <v>35063</v>
      </c>
      <c r="D89" s="15" t="s">
        <v>74</v>
      </c>
      <c r="E89" s="14">
        <v>3507506</v>
      </c>
      <c r="F89" s="15" t="s">
        <v>162</v>
      </c>
      <c r="G89" s="17">
        <v>42</v>
      </c>
      <c r="H89" s="12">
        <v>44</v>
      </c>
      <c r="I89" s="13">
        <f t="shared" si="1"/>
        <v>95.454545454545453</v>
      </c>
      <c r="L89" s="210"/>
      <c r="M89" s="211"/>
    </row>
    <row r="90" spans="1:13" ht="15" x14ac:dyDescent="0.25">
      <c r="A90" s="15" t="s">
        <v>24</v>
      </c>
      <c r="B90" s="15" t="s">
        <v>25</v>
      </c>
      <c r="C90" s="16">
        <v>35071</v>
      </c>
      <c r="D90" s="15" t="s">
        <v>113</v>
      </c>
      <c r="E90" s="14">
        <v>3507605</v>
      </c>
      <c r="F90" s="15" t="s">
        <v>163</v>
      </c>
      <c r="G90" s="17">
        <v>51</v>
      </c>
      <c r="H90" s="12">
        <v>54</v>
      </c>
      <c r="I90" s="13">
        <f t="shared" si="1"/>
        <v>94.444444444444443</v>
      </c>
      <c r="L90" s="210"/>
      <c r="M90" s="211"/>
    </row>
    <row r="91" spans="1:13" ht="15" x14ac:dyDescent="0.25">
      <c r="A91" s="15" t="s">
        <v>52</v>
      </c>
      <c r="B91" s="15" t="s">
        <v>53</v>
      </c>
      <c r="C91" s="16">
        <v>35023</v>
      </c>
      <c r="D91" s="15" t="s">
        <v>51</v>
      </c>
      <c r="E91" s="14">
        <v>3507704</v>
      </c>
      <c r="F91" s="15" t="s">
        <v>164</v>
      </c>
      <c r="G91" s="17">
        <v>0</v>
      </c>
      <c r="H91" s="12">
        <v>0</v>
      </c>
      <c r="I91" s="13" t="e">
        <f t="shared" si="1"/>
        <v>#DIV/0!</v>
      </c>
      <c r="L91" s="210"/>
      <c r="M91" s="211"/>
    </row>
    <row r="92" spans="1:13" ht="15" x14ac:dyDescent="0.25">
      <c r="A92" s="15" t="s">
        <v>52</v>
      </c>
      <c r="B92" s="15" t="s">
        <v>53</v>
      </c>
      <c r="C92" s="16">
        <v>35023</v>
      </c>
      <c r="D92" s="15" t="s">
        <v>51</v>
      </c>
      <c r="E92" s="14">
        <v>3507753</v>
      </c>
      <c r="F92" s="15" t="s">
        <v>165</v>
      </c>
      <c r="G92" s="17">
        <v>0</v>
      </c>
      <c r="H92" s="12">
        <v>0</v>
      </c>
      <c r="I92" s="13" t="e">
        <f t="shared" si="1"/>
        <v>#DIV/0!</v>
      </c>
      <c r="L92" s="210"/>
      <c r="M92" s="211"/>
    </row>
    <row r="93" spans="1:13" ht="15" x14ac:dyDescent="0.25">
      <c r="A93" s="15" t="s">
        <v>48</v>
      </c>
      <c r="B93" s="15" t="s">
        <v>49</v>
      </c>
      <c r="C93" s="16">
        <v>35133</v>
      </c>
      <c r="D93" s="15" t="s">
        <v>47</v>
      </c>
      <c r="E93" s="14">
        <v>3507803</v>
      </c>
      <c r="F93" s="15" t="s">
        <v>166</v>
      </c>
      <c r="G93" s="17">
        <v>4</v>
      </c>
      <c r="H93" s="12">
        <v>4</v>
      </c>
      <c r="I93" s="13">
        <f t="shared" si="1"/>
        <v>100</v>
      </c>
      <c r="L93" s="210"/>
      <c r="M93" s="211"/>
    </row>
    <row r="94" spans="1:13" ht="15" x14ac:dyDescent="0.25">
      <c r="A94" s="15" t="s">
        <v>28</v>
      </c>
      <c r="B94" s="15" t="s">
        <v>29</v>
      </c>
      <c r="C94" s="16">
        <v>35064</v>
      </c>
      <c r="D94" s="15" t="s">
        <v>125</v>
      </c>
      <c r="E94" s="14">
        <v>3507902</v>
      </c>
      <c r="F94" s="15" t="s">
        <v>167</v>
      </c>
      <c r="G94" s="17">
        <v>7</v>
      </c>
      <c r="H94" s="12">
        <v>8</v>
      </c>
      <c r="I94" s="13">
        <f t="shared" si="1"/>
        <v>87.5</v>
      </c>
      <c r="L94" s="210"/>
      <c r="M94" s="211"/>
    </row>
    <row r="95" spans="1:13" ht="15" x14ac:dyDescent="0.25">
      <c r="A95" s="15" t="s">
        <v>36</v>
      </c>
      <c r="B95" s="15" t="s">
        <v>37</v>
      </c>
      <c r="C95" s="16">
        <v>35162</v>
      </c>
      <c r="D95" s="15" t="s">
        <v>83</v>
      </c>
      <c r="E95" s="14">
        <v>3508009</v>
      </c>
      <c r="F95" s="15" t="s">
        <v>168</v>
      </c>
      <c r="G95" s="17">
        <v>5</v>
      </c>
      <c r="H95" s="12">
        <v>5</v>
      </c>
      <c r="I95" s="13">
        <f t="shared" si="1"/>
        <v>100</v>
      </c>
      <c r="L95" s="210"/>
      <c r="M95" s="211"/>
    </row>
    <row r="96" spans="1:13" ht="15" x14ac:dyDescent="0.25">
      <c r="A96" s="15" t="s">
        <v>52</v>
      </c>
      <c r="B96" s="15" t="s">
        <v>53</v>
      </c>
      <c r="C96" s="16">
        <v>35023</v>
      </c>
      <c r="D96" s="15" t="s">
        <v>51</v>
      </c>
      <c r="E96" s="14">
        <v>3508108</v>
      </c>
      <c r="F96" s="15" t="s">
        <v>169</v>
      </c>
      <c r="G96" s="17">
        <v>9</v>
      </c>
      <c r="H96" s="12">
        <v>9</v>
      </c>
      <c r="I96" s="13">
        <f t="shared" si="1"/>
        <v>100</v>
      </c>
      <c r="L96" s="210"/>
      <c r="M96" s="211"/>
    </row>
    <row r="97" spans="1:13" ht="15" x14ac:dyDescent="0.25">
      <c r="A97" s="15" t="s">
        <v>90</v>
      </c>
      <c r="B97" s="15" t="s">
        <v>91</v>
      </c>
      <c r="C97" s="16">
        <v>35083</v>
      </c>
      <c r="D97" s="15" t="s">
        <v>89</v>
      </c>
      <c r="E97" s="14">
        <v>3508207</v>
      </c>
      <c r="F97" s="15" t="s">
        <v>170</v>
      </c>
      <c r="G97" s="17">
        <v>2</v>
      </c>
      <c r="H97" s="12">
        <v>2</v>
      </c>
      <c r="I97" s="13">
        <f t="shared" si="1"/>
        <v>100</v>
      </c>
      <c r="L97" s="210"/>
      <c r="M97" s="211"/>
    </row>
    <row r="98" spans="1:13" ht="15" x14ac:dyDescent="0.25">
      <c r="A98" s="15" t="s">
        <v>28</v>
      </c>
      <c r="B98" s="15" t="s">
        <v>29</v>
      </c>
      <c r="C98" s="16">
        <v>35062</v>
      </c>
      <c r="D98" s="15" t="s">
        <v>29</v>
      </c>
      <c r="E98" s="14">
        <v>3508306</v>
      </c>
      <c r="F98" s="15" t="s">
        <v>171</v>
      </c>
      <c r="G98" s="17">
        <v>0</v>
      </c>
      <c r="H98" s="12">
        <v>1</v>
      </c>
      <c r="I98" s="13">
        <f t="shared" si="1"/>
        <v>0</v>
      </c>
      <c r="L98" s="210"/>
      <c r="M98" s="211"/>
    </row>
    <row r="99" spans="1:13" ht="15" x14ac:dyDescent="0.25">
      <c r="A99" s="15" t="s">
        <v>24</v>
      </c>
      <c r="B99" s="15" t="s">
        <v>25</v>
      </c>
      <c r="C99" s="16">
        <v>35073</v>
      </c>
      <c r="D99" s="15" t="s">
        <v>173</v>
      </c>
      <c r="E99" s="14">
        <v>3508405</v>
      </c>
      <c r="F99" s="15" t="s">
        <v>172</v>
      </c>
      <c r="G99" s="17">
        <v>4</v>
      </c>
      <c r="H99" s="12">
        <v>9</v>
      </c>
      <c r="I99" s="13">
        <f t="shared" si="1"/>
        <v>44.444444444444443</v>
      </c>
      <c r="L99" s="210"/>
      <c r="M99" s="211"/>
    </row>
    <row r="100" spans="1:13" ht="15" x14ac:dyDescent="0.25">
      <c r="A100" s="15" t="s">
        <v>78</v>
      </c>
      <c r="B100" s="15" t="s">
        <v>79</v>
      </c>
      <c r="C100" s="16">
        <v>35171</v>
      </c>
      <c r="D100" s="15" t="s">
        <v>175</v>
      </c>
      <c r="E100" s="14">
        <v>3508504</v>
      </c>
      <c r="F100" s="15" t="s">
        <v>174</v>
      </c>
      <c r="G100" s="17">
        <v>4</v>
      </c>
      <c r="H100" s="12">
        <v>23</v>
      </c>
      <c r="I100" s="13">
        <f t="shared" si="1"/>
        <v>17.391304347826086</v>
      </c>
      <c r="L100" s="210"/>
      <c r="M100" s="211"/>
    </row>
    <row r="101" spans="1:13" ht="15" x14ac:dyDescent="0.25">
      <c r="A101" s="15" t="s">
        <v>78</v>
      </c>
      <c r="B101" s="15" t="s">
        <v>79</v>
      </c>
      <c r="C101" s="16">
        <v>35172</v>
      </c>
      <c r="D101" s="15" t="s">
        <v>77</v>
      </c>
      <c r="E101" s="14">
        <v>3508603</v>
      </c>
      <c r="F101" s="15" t="s">
        <v>176</v>
      </c>
      <c r="G101" s="17">
        <v>4</v>
      </c>
      <c r="H101" s="12">
        <v>10</v>
      </c>
      <c r="I101" s="13">
        <f t="shared" si="1"/>
        <v>40</v>
      </c>
      <c r="L101" s="210"/>
      <c r="M101" s="211"/>
    </row>
    <row r="102" spans="1:13" ht="15" x14ac:dyDescent="0.25">
      <c r="A102" s="15" t="s">
        <v>19</v>
      </c>
      <c r="B102" s="15" t="s">
        <v>20</v>
      </c>
      <c r="C102" s="16">
        <v>35143</v>
      </c>
      <c r="D102" s="15" t="s">
        <v>178</v>
      </c>
      <c r="E102" s="14">
        <v>3508702</v>
      </c>
      <c r="F102" s="15" t="s">
        <v>177</v>
      </c>
      <c r="G102" s="17">
        <v>2</v>
      </c>
      <c r="H102" s="12">
        <v>6</v>
      </c>
      <c r="I102" s="13">
        <f t="shared" si="1"/>
        <v>33.333333333333336</v>
      </c>
      <c r="L102" s="210"/>
      <c r="M102" s="211"/>
    </row>
    <row r="103" spans="1:13" ht="15" x14ac:dyDescent="0.25">
      <c r="A103" s="15" t="s">
        <v>28</v>
      </c>
      <c r="B103" s="15" t="s">
        <v>29</v>
      </c>
      <c r="C103" s="16">
        <v>35065</v>
      </c>
      <c r="D103" s="15" t="s">
        <v>180</v>
      </c>
      <c r="E103" s="14">
        <v>3508801</v>
      </c>
      <c r="F103" s="15" t="s">
        <v>179</v>
      </c>
      <c r="G103" s="17">
        <v>0</v>
      </c>
      <c r="H103" s="12">
        <v>7</v>
      </c>
      <c r="I103" s="13">
        <f t="shared" si="1"/>
        <v>0</v>
      </c>
      <c r="L103" s="210"/>
      <c r="M103" s="211"/>
    </row>
    <row r="104" spans="1:13" ht="15" x14ac:dyDescent="0.25">
      <c r="A104" s="15" t="s">
        <v>40</v>
      </c>
      <c r="B104" s="15" t="s">
        <v>41</v>
      </c>
      <c r="C104" s="16">
        <v>35112</v>
      </c>
      <c r="D104" s="15" t="s">
        <v>39</v>
      </c>
      <c r="E104" s="14">
        <v>3508900</v>
      </c>
      <c r="F104" s="15" t="s">
        <v>181</v>
      </c>
      <c r="G104" s="17">
        <v>0</v>
      </c>
      <c r="H104" s="12">
        <v>0</v>
      </c>
      <c r="I104" s="13" t="e">
        <f t="shared" si="1"/>
        <v>#DIV/0!</v>
      </c>
      <c r="L104" s="210"/>
      <c r="M104" s="211"/>
    </row>
    <row r="105" spans="1:13" ht="15" x14ac:dyDescent="0.25">
      <c r="A105" s="15" t="s">
        <v>107</v>
      </c>
      <c r="B105" s="15" t="s">
        <v>108</v>
      </c>
      <c r="C105" s="16">
        <v>35012</v>
      </c>
      <c r="D105" s="15" t="s">
        <v>183</v>
      </c>
      <c r="E105" s="14">
        <v>3509007</v>
      </c>
      <c r="F105" s="15" t="s">
        <v>182</v>
      </c>
      <c r="G105" s="17">
        <v>18</v>
      </c>
      <c r="H105" s="12">
        <v>31</v>
      </c>
      <c r="I105" s="13">
        <f t="shared" si="1"/>
        <v>58.064516129032256</v>
      </c>
      <c r="L105" s="210"/>
      <c r="M105" s="211"/>
    </row>
    <row r="106" spans="1:13" ht="15" x14ac:dyDescent="0.25">
      <c r="A106" s="15" t="s">
        <v>40</v>
      </c>
      <c r="B106" s="15" t="s">
        <v>41</v>
      </c>
      <c r="C106" s="16">
        <v>35114</v>
      </c>
      <c r="D106" s="15" t="s">
        <v>185</v>
      </c>
      <c r="E106" s="14">
        <v>3509106</v>
      </c>
      <c r="F106" s="15" t="s">
        <v>184</v>
      </c>
      <c r="G106" s="17">
        <v>0</v>
      </c>
      <c r="H106" s="12">
        <v>1</v>
      </c>
      <c r="I106" s="13">
        <f t="shared" si="1"/>
        <v>0</v>
      </c>
      <c r="L106" s="210"/>
      <c r="M106" s="211"/>
    </row>
    <row r="107" spans="1:13" ht="15" x14ac:dyDescent="0.25">
      <c r="A107" s="15" t="s">
        <v>107</v>
      </c>
      <c r="B107" s="15" t="s">
        <v>108</v>
      </c>
      <c r="C107" s="16">
        <v>35012</v>
      </c>
      <c r="D107" s="15" t="s">
        <v>183</v>
      </c>
      <c r="E107" s="14">
        <v>3509205</v>
      </c>
      <c r="F107" s="15" t="s">
        <v>186</v>
      </c>
      <c r="G107" s="17">
        <v>21</v>
      </c>
      <c r="H107" s="12">
        <v>22</v>
      </c>
      <c r="I107" s="13">
        <f t="shared" si="1"/>
        <v>95.454545454545453</v>
      </c>
      <c r="L107" s="210"/>
      <c r="M107" s="211"/>
    </row>
    <row r="108" spans="1:13" ht="15" x14ac:dyDescent="0.25">
      <c r="A108" s="15" t="s">
        <v>130</v>
      </c>
      <c r="B108" s="15" t="s">
        <v>131</v>
      </c>
      <c r="C108" s="16">
        <v>35121</v>
      </c>
      <c r="D108" s="15" t="s">
        <v>129</v>
      </c>
      <c r="E108" s="14">
        <v>3509254</v>
      </c>
      <c r="F108" s="15" t="s">
        <v>187</v>
      </c>
      <c r="G108" s="17">
        <v>11</v>
      </c>
      <c r="H108" s="12">
        <v>11</v>
      </c>
      <c r="I108" s="13">
        <f t="shared" si="1"/>
        <v>100</v>
      </c>
      <c r="L108" s="210"/>
      <c r="M108" s="211"/>
    </row>
    <row r="109" spans="1:13" ht="15" x14ac:dyDescent="0.25">
      <c r="A109" s="15" t="s">
        <v>44</v>
      </c>
      <c r="B109" s="15" t="s">
        <v>45</v>
      </c>
      <c r="C109" s="16">
        <v>35051</v>
      </c>
      <c r="D109" s="15" t="s">
        <v>43</v>
      </c>
      <c r="E109" s="14">
        <v>3509304</v>
      </c>
      <c r="F109" s="15" t="s">
        <v>188</v>
      </c>
      <c r="G109" s="17">
        <v>2</v>
      </c>
      <c r="H109" s="12">
        <v>2</v>
      </c>
      <c r="I109" s="13">
        <f t="shared" si="1"/>
        <v>100</v>
      </c>
      <c r="L109" s="210"/>
      <c r="M109" s="211"/>
    </row>
    <row r="110" spans="1:13" ht="15" x14ac:dyDescent="0.25">
      <c r="A110" s="15" t="s">
        <v>48</v>
      </c>
      <c r="B110" s="15" t="s">
        <v>49</v>
      </c>
      <c r="C110" s="16">
        <v>35133</v>
      </c>
      <c r="D110" s="15" t="s">
        <v>47</v>
      </c>
      <c r="E110" s="14">
        <v>3509403</v>
      </c>
      <c r="F110" s="15" t="s">
        <v>189</v>
      </c>
      <c r="G110" s="17">
        <v>4</v>
      </c>
      <c r="H110" s="12">
        <v>9</v>
      </c>
      <c r="I110" s="13">
        <f t="shared" si="1"/>
        <v>44.444444444444443</v>
      </c>
      <c r="L110" s="210"/>
      <c r="M110" s="211"/>
    </row>
    <row r="111" spans="1:13" ht="15" x14ac:dyDescent="0.25">
      <c r="A111" s="15" t="s">
        <v>36</v>
      </c>
      <c r="B111" s="15" t="s">
        <v>37</v>
      </c>
      <c r="C111" s="16">
        <v>35161</v>
      </c>
      <c r="D111" s="15" t="s">
        <v>35</v>
      </c>
      <c r="E111" s="14">
        <v>3509452</v>
      </c>
      <c r="F111" s="15" t="s">
        <v>190</v>
      </c>
      <c r="G111" s="17">
        <v>0</v>
      </c>
      <c r="H111" s="12">
        <v>2</v>
      </c>
      <c r="I111" s="13">
        <f t="shared" si="1"/>
        <v>0</v>
      </c>
      <c r="L111" s="210"/>
      <c r="M111" s="211"/>
    </row>
    <row r="112" spans="1:13" ht="15" x14ac:dyDescent="0.25">
      <c r="A112" s="15" t="s">
        <v>24</v>
      </c>
      <c r="B112" s="15" t="s">
        <v>25</v>
      </c>
      <c r="C112" s="16">
        <v>35072</v>
      </c>
      <c r="D112" s="15" t="s">
        <v>61</v>
      </c>
      <c r="E112" s="14">
        <v>3509502</v>
      </c>
      <c r="F112" s="15" t="s">
        <v>191</v>
      </c>
      <c r="G112" s="17">
        <v>216</v>
      </c>
      <c r="H112" s="12">
        <v>256</v>
      </c>
      <c r="I112" s="13">
        <f t="shared" si="1"/>
        <v>84.375</v>
      </c>
      <c r="L112" s="210"/>
      <c r="M112" s="211"/>
    </row>
    <row r="113" spans="1:13" ht="15" x14ac:dyDescent="0.25">
      <c r="A113" s="15" t="s">
        <v>24</v>
      </c>
      <c r="B113" s="15" t="s">
        <v>25</v>
      </c>
      <c r="C113" s="16">
        <v>35073</v>
      </c>
      <c r="D113" s="15" t="s">
        <v>173</v>
      </c>
      <c r="E113" s="14">
        <v>3509601</v>
      </c>
      <c r="F113" s="15" t="s">
        <v>192</v>
      </c>
      <c r="G113" s="17">
        <v>0</v>
      </c>
      <c r="H113" s="12">
        <v>20</v>
      </c>
      <c r="I113" s="13">
        <f t="shared" si="1"/>
        <v>0</v>
      </c>
      <c r="L113" s="210"/>
      <c r="M113" s="211"/>
    </row>
    <row r="114" spans="1:13" ht="15" x14ac:dyDescent="0.25">
      <c r="A114" s="15" t="s">
        <v>78</v>
      </c>
      <c r="B114" s="15" t="s">
        <v>79</v>
      </c>
      <c r="C114" s="16">
        <v>35174</v>
      </c>
      <c r="D114" s="15" t="s">
        <v>194</v>
      </c>
      <c r="E114" s="14">
        <v>3509700</v>
      </c>
      <c r="F114" s="15" t="s">
        <v>193</v>
      </c>
      <c r="G114" s="17">
        <v>15</v>
      </c>
      <c r="H114" s="12">
        <v>19</v>
      </c>
      <c r="I114" s="13">
        <f t="shared" si="1"/>
        <v>78.94736842105263</v>
      </c>
      <c r="L114" s="210"/>
      <c r="M114" s="211"/>
    </row>
    <row r="115" spans="1:13" ht="15" x14ac:dyDescent="0.25">
      <c r="A115" s="15" t="s">
        <v>11</v>
      </c>
      <c r="B115" s="15" t="s">
        <v>12</v>
      </c>
      <c r="C115" s="16">
        <v>35093</v>
      </c>
      <c r="D115" s="15" t="s">
        <v>12</v>
      </c>
      <c r="E115" s="14">
        <v>3509809</v>
      </c>
      <c r="F115" s="15" t="s">
        <v>195</v>
      </c>
      <c r="G115" s="17">
        <v>0</v>
      </c>
      <c r="H115" s="12">
        <v>0</v>
      </c>
      <c r="I115" s="13" t="e">
        <f t="shared" si="1"/>
        <v>#DIV/0!</v>
      </c>
      <c r="L115" s="210"/>
      <c r="M115" s="211"/>
    </row>
    <row r="116" spans="1:13" ht="15" x14ac:dyDescent="0.25">
      <c r="A116" s="15" t="s">
        <v>130</v>
      </c>
      <c r="B116" s="15" t="s">
        <v>131</v>
      </c>
      <c r="C116" s="16">
        <v>35121</v>
      </c>
      <c r="D116" s="15" t="s">
        <v>129</v>
      </c>
      <c r="E116" s="14">
        <v>3509908</v>
      </c>
      <c r="F116" s="15" t="s">
        <v>196</v>
      </c>
      <c r="G116" s="17">
        <v>0</v>
      </c>
      <c r="H116" s="12">
        <v>4</v>
      </c>
      <c r="I116" s="13">
        <f t="shared" si="1"/>
        <v>0</v>
      </c>
      <c r="L116" s="210"/>
      <c r="M116" s="211"/>
    </row>
    <row r="117" spans="1:13" ht="15" x14ac:dyDescent="0.25">
      <c r="A117" s="15" t="s">
        <v>78</v>
      </c>
      <c r="B117" s="15" t="s">
        <v>79</v>
      </c>
      <c r="C117" s="16">
        <v>35172</v>
      </c>
      <c r="D117" s="15" t="s">
        <v>77</v>
      </c>
      <c r="E117" s="14">
        <v>3509957</v>
      </c>
      <c r="F117" s="15" t="s">
        <v>197</v>
      </c>
      <c r="G117" s="17">
        <v>2</v>
      </c>
      <c r="H117" s="12">
        <v>2</v>
      </c>
      <c r="I117" s="13">
        <f t="shared" si="1"/>
        <v>100</v>
      </c>
      <c r="L117" s="210"/>
      <c r="M117" s="211"/>
    </row>
    <row r="118" spans="1:13" ht="15" x14ac:dyDescent="0.25">
      <c r="A118" s="15" t="s">
        <v>11</v>
      </c>
      <c r="B118" s="15" t="s">
        <v>12</v>
      </c>
      <c r="C118" s="16">
        <v>35092</v>
      </c>
      <c r="D118" s="15" t="s">
        <v>111</v>
      </c>
      <c r="E118" s="14">
        <v>3510005</v>
      </c>
      <c r="F118" s="15" t="s">
        <v>198</v>
      </c>
      <c r="G118" s="17">
        <v>10</v>
      </c>
      <c r="H118" s="12">
        <v>11</v>
      </c>
      <c r="I118" s="13">
        <f t="shared" si="1"/>
        <v>90.909090909090907</v>
      </c>
      <c r="L118" s="210"/>
      <c r="M118" s="211"/>
    </row>
    <row r="119" spans="1:13" ht="15" x14ac:dyDescent="0.25">
      <c r="A119" s="15" t="s">
        <v>64</v>
      </c>
      <c r="B119" s="15" t="s">
        <v>65</v>
      </c>
      <c r="C119" s="16">
        <v>35033</v>
      </c>
      <c r="D119" s="15" t="s">
        <v>200</v>
      </c>
      <c r="E119" s="14">
        <v>3510104</v>
      </c>
      <c r="F119" s="15" t="s">
        <v>199</v>
      </c>
      <c r="G119" s="17">
        <v>0</v>
      </c>
      <c r="H119" s="12">
        <v>0</v>
      </c>
      <c r="I119" s="13" t="e">
        <f t="shared" si="1"/>
        <v>#DIV/0!</v>
      </c>
      <c r="L119" s="210"/>
      <c r="M119" s="211"/>
    </row>
    <row r="120" spans="1:13" ht="15" x14ac:dyDescent="0.25">
      <c r="A120" s="15" t="s">
        <v>11</v>
      </c>
      <c r="B120" s="15" t="s">
        <v>12</v>
      </c>
      <c r="C120" s="16">
        <v>35094</v>
      </c>
      <c r="D120" s="15" t="s">
        <v>144</v>
      </c>
      <c r="E120" s="14">
        <v>3510153</v>
      </c>
      <c r="F120" s="15" t="s">
        <v>201</v>
      </c>
      <c r="G120" s="17">
        <v>0</v>
      </c>
      <c r="H120" s="12">
        <v>1</v>
      </c>
      <c r="I120" s="13">
        <f t="shared" si="1"/>
        <v>0</v>
      </c>
      <c r="L120" s="210"/>
      <c r="M120" s="211"/>
    </row>
    <row r="121" spans="1:13" ht="15" x14ac:dyDescent="0.25">
      <c r="A121" s="15" t="s">
        <v>36</v>
      </c>
      <c r="B121" s="15" t="s">
        <v>37</v>
      </c>
      <c r="C121" s="16">
        <v>35161</v>
      </c>
      <c r="D121" s="15" t="s">
        <v>35</v>
      </c>
      <c r="E121" s="14">
        <v>3510203</v>
      </c>
      <c r="F121" s="15" t="s">
        <v>202</v>
      </c>
      <c r="G121" s="17">
        <v>13</v>
      </c>
      <c r="H121" s="12">
        <v>15</v>
      </c>
      <c r="I121" s="13">
        <f t="shared" si="1"/>
        <v>86.666666666666671</v>
      </c>
      <c r="L121" s="210"/>
      <c r="M121" s="211"/>
    </row>
    <row r="122" spans="1:13" ht="15" x14ac:dyDescent="0.25">
      <c r="A122" s="15" t="s">
        <v>36</v>
      </c>
      <c r="B122" s="15" t="s">
        <v>37</v>
      </c>
      <c r="C122" s="16">
        <v>35163</v>
      </c>
      <c r="D122" s="15" t="s">
        <v>37</v>
      </c>
      <c r="E122" s="14">
        <v>3510302</v>
      </c>
      <c r="F122" s="15" t="s">
        <v>203</v>
      </c>
      <c r="G122" s="17">
        <v>0</v>
      </c>
      <c r="H122" s="12">
        <v>6</v>
      </c>
      <c r="I122" s="13">
        <f t="shared" si="1"/>
        <v>0</v>
      </c>
      <c r="L122" s="210"/>
      <c r="M122" s="211"/>
    </row>
    <row r="123" spans="1:13" ht="15" x14ac:dyDescent="0.25">
      <c r="A123" s="15" t="s">
        <v>32</v>
      </c>
      <c r="B123" s="15" t="s">
        <v>31</v>
      </c>
      <c r="C123" s="16">
        <v>35103</v>
      </c>
      <c r="D123" s="15" t="s">
        <v>31</v>
      </c>
      <c r="E123" s="14">
        <v>3510401</v>
      </c>
      <c r="F123" s="15" t="s">
        <v>204</v>
      </c>
      <c r="G123" s="17">
        <v>11</v>
      </c>
      <c r="H123" s="12">
        <v>14</v>
      </c>
      <c r="I123" s="13">
        <f t="shared" si="1"/>
        <v>78.571428571428569</v>
      </c>
      <c r="L123" s="210"/>
      <c r="M123" s="211"/>
    </row>
    <row r="124" spans="1:13" ht="15" x14ac:dyDescent="0.25">
      <c r="A124" s="15" t="s">
        <v>78</v>
      </c>
      <c r="B124" s="15" t="s">
        <v>79</v>
      </c>
      <c r="C124" s="16">
        <v>35173</v>
      </c>
      <c r="D124" s="15" t="s">
        <v>206</v>
      </c>
      <c r="E124" s="14">
        <v>3510500</v>
      </c>
      <c r="F124" s="15" t="s">
        <v>205</v>
      </c>
      <c r="G124" s="17">
        <v>42</v>
      </c>
      <c r="H124" s="12">
        <v>50</v>
      </c>
      <c r="I124" s="13">
        <f t="shared" si="1"/>
        <v>84</v>
      </c>
      <c r="L124" s="210"/>
      <c r="M124" s="211"/>
    </row>
    <row r="125" spans="1:13" ht="15" x14ac:dyDescent="0.25">
      <c r="A125" s="15" t="s">
        <v>107</v>
      </c>
      <c r="B125" s="15" t="s">
        <v>108</v>
      </c>
      <c r="C125" s="16">
        <v>35014</v>
      </c>
      <c r="D125" s="15" t="s">
        <v>136</v>
      </c>
      <c r="E125" s="14">
        <v>3510609</v>
      </c>
      <c r="F125" s="15" t="s">
        <v>207</v>
      </c>
      <c r="G125" s="17">
        <v>100</v>
      </c>
      <c r="H125" s="12">
        <v>126</v>
      </c>
      <c r="I125" s="13">
        <f t="shared" si="1"/>
        <v>79.365079365079367</v>
      </c>
      <c r="L125" s="210"/>
      <c r="M125" s="211"/>
    </row>
    <row r="126" spans="1:13" ht="15" x14ac:dyDescent="0.25">
      <c r="A126" s="15" t="s">
        <v>15</v>
      </c>
      <c r="B126" s="15" t="s">
        <v>16</v>
      </c>
      <c r="C126" s="16">
        <v>35157</v>
      </c>
      <c r="D126" s="15" t="s">
        <v>56</v>
      </c>
      <c r="E126" s="14">
        <v>3510708</v>
      </c>
      <c r="F126" s="15" t="s">
        <v>208</v>
      </c>
      <c r="G126" s="17">
        <v>2</v>
      </c>
      <c r="H126" s="12">
        <v>2</v>
      </c>
      <c r="I126" s="13">
        <f t="shared" si="1"/>
        <v>100</v>
      </c>
      <c r="L126" s="210"/>
      <c r="M126" s="211"/>
    </row>
    <row r="127" spans="1:13" ht="15" x14ac:dyDescent="0.25">
      <c r="A127" s="15" t="s">
        <v>19</v>
      </c>
      <c r="B127" s="15" t="s">
        <v>20</v>
      </c>
      <c r="C127" s="16">
        <v>35143</v>
      </c>
      <c r="D127" s="15" t="s">
        <v>178</v>
      </c>
      <c r="E127" s="14">
        <v>3510807</v>
      </c>
      <c r="F127" s="15" t="s">
        <v>209</v>
      </c>
      <c r="G127" s="17">
        <v>6</v>
      </c>
      <c r="H127" s="12">
        <v>6</v>
      </c>
      <c r="I127" s="13">
        <f t="shared" si="1"/>
        <v>100</v>
      </c>
      <c r="L127" s="210"/>
      <c r="M127" s="211"/>
    </row>
    <row r="128" spans="1:13" ht="15" x14ac:dyDescent="0.25">
      <c r="A128" s="15" t="s">
        <v>48</v>
      </c>
      <c r="B128" s="15" t="s">
        <v>49</v>
      </c>
      <c r="C128" s="16">
        <v>35133</v>
      </c>
      <c r="D128" s="15" t="s">
        <v>47</v>
      </c>
      <c r="E128" s="14">
        <v>3510906</v>
      </c>
      <c r="F128" s="15" t="s">
        <v>210</v>
      </c>
      <c r="G128" s="17">
        <v>0</v>
      </c>
      <c r="H128" s="12">
        <v>0</v>
      </c>
      <c r="I128" s="13" t="e">
        <f t="shared" si="1"/>
        <v>#DIV/0!</v>
      </c>
      <c r="L128" s="210"/>
      <c r="M128" s="211"/>
    </row>
    <row r="129" spans="1:13" ht="15" x14ac:dyDescent="0.25">
      <c r="A129" s="15" t="s">
        <v>52</v>
      </c>
      <c r="B129" s="15" t="s">
        <v>53</v>
      </c>
      <c r="C129" s="16">
        <v>35022</v>
      </c>
      <c r="D129" s="15" t="s">
        <v>71</v>
      </c>
      <c r="E129" s="14">
        <v>3511003</v>
      </c>
      <c r="F129" s="15" t="s">
        <v>211</v>
      </c>
      <c r="G129" s="17">
        <v>4</v>
      </c>
      <c r="H129" s="12">
        <v>4</v>
      </c>
      <c r="I129" s="13">
        <f t="shared" si="1"/>
        <v>100</v>
      </c>
      <c r="L129" s="210"/>
      <c r="M129" s="211"/>
    </row>
    <row r="130" spans="1:13" ht="15" x14ac:dyDescent="0.25">
      <c r="A130" s="15" t="s">
        <v>15</v>
      </c>
      <c r="B130" s="15" t="s">
        <v>16</v>
      </c>
      <c r="C130" s="16">
        <v>35151</v>
      </c>
      <c r="D130" s="15" t="s">
        <v>103</v>
      </c>
      <c r="E130" s="14">
        <v>3511102</v>
      </c>
      <c r="F130" s="15" t="s">
        <v>212</v>
      </c>
      <c r="G130" s="17">
        <v>40</v>
      </c>
      <c r="H130" s="12">
        <v>42</v>
      </c>
      <c r="I130" s="13">
        <f t="shared" si="1"/>
        <v>95.238095238095241</v>
      </c>
      <c r="L130" s="210"/>
      <c r="M130" s="211"/>
    </row>
    <row r="131" spans="1:13" ht="15" x14ac:dyDescent="0.25">
      <c r="A131" s="15" t="s">
        <v>15</v>
      </c>
      <c r="B131" s="15" t="s">
        <v>16</v>
      </c>
      <c r="C131" s="16">
        <v>35151</v>
      </c>
      <c r="D131" s="15" t="s">
        <v>103</v>
      </c>
      <c r="E131" s="14">
        <v>3511201</v>
      </c>
      <c r="F131" s="15" t="s">
        <v>213</v>
      </c>
      <c r="G131" s="17">
        <v>2</v>
      </c>
      <c r="H131" s="12">
        <v>2</v>
      </c>
      <c r="I131" s="13">
        <f t="shared" si="1"/>
        <v>100</v>
      </c>
      <c r="L131" s="210"/>
      <c r="M131" s="211"/>
    </row>
    <row r="132" spans="1:13" ht="15" x14ac:dyDescent="0.25">
      <c r="A132" s="15" t="s">
        <v>15</v>
      </c>
      <c r="B132" s="15" t="s">
        <v>16</v>
      </c>
      <c r="C132" s="16">
        <v>35155</v>
      </c>
      <c r="D132" s="15" t="s">
        <v>16</v>
      </c>
      <c r="E132" s="14">
        <v>3511300</v>
      </c>
      <c r="F132" s="15" t="s">
        <v>214</v>
      </c>
      <c r="G132" s="17">
        <v>0</v>
      </c>
      <c r="H132" s="12">
        <v>0</v>
      </c>
      <c r="I132" s="13" t="e">
        <f t="shared" ref="I132:I195" si="2">G132*100/H132</f>
        <v>#DIV/0!</v>
      </c>
      <c r="L132" s="210"/>
      <c r="M132" s="211"/>
    </row>
    <row r="133" spans="1:13" ht="15" x14ac:dyDescent="0.25">
      <c r="A133" s="15" t="s">
        <v>28</v>
      </c>
      <c r="B133" s="15" t="s">
        <v>29</v>
      </c>
      <c r="C133" s="16">
        <v>35061</v>
      </c>
      <c r="D133" s="15" t="s">
        <v>27</v>
      </c>
      <c r="E133" s="14">
        <v>3511409</v>
      </c>
      <c r="F133" s="15" t="s">
        <v>215</v>
      </c>
      <c r="G133" s="17">
        <v>1</v>
      </c>
      <c r="H133" s="12">
        <v>5</v>
      </c>
      <c r="I133" s="13">
        <f t="shared" si="2"/>
        <v>20</v>
      </c>
      <c r="L133" s="210"/>
      <c r="M133" s="211"/>
    </row>
    <row r="134" spans="1:13" ht="15" x14ac:dyDescent="0.25">
      <c r="A134" s="15" t="s">
        <v>36</v>
      </c>
      <c r="B134" s="15" t="s">
        <v>37</v>
      </c>
      <c r="C134" s="16">
        <v>35161</v>
      </c>
      <c r="D134" s="15" t="s">
        <v>35</v>
      </c>
      <c r="E134" s="14">
        <v>3511508</v>
      </c>
      <c r="F134" s="15" t="s">
        <v>216</v>
      </c>
      <c r="G134" s="17">
        <v>15</v>
      </c>
      <c r="H134" s="12">
        <v>15</v>
      </c>
      <c r="I134" s="13">
        <f t="shared" si="2"/>
        <v>100</v>
      </c>
      <c r="L134" s="210"/>
      <c r="M134" s="211"/>
    </row>
    <row r="135" spans="1:13" ht="15" x14ac:dyDescent="0.25">
      <c r="A135" s="15" t="s">
        <v>36</v>
      </c>
      <c r="B135" s="15" t="s">
        <v>37</v>
      </c>
      <c r="C135" s="16">
        <v>35161</v>
      </c>
      <c r="D135" s="15" t="s">
        <v>35</v>
      </c>
      <c r="E135" s="14">
        <v>3511607</v>
      </c>
      <c r="F135" s="15" t="s">
        <v>217</v>
      </c>
      <c r="G135" s="17">
        <v>4</v>
      </c>
      <c r="H135" s="12">
        <v>4</v>
      </c>
      <c r="I135" s="13">
        <f t="shared" si="2"/>
        <v>100</v>
      </c>
      <c r="L135" s="210"/>
      <c r="M135" s="211"/>
    </row>
    <row r="136" spans="1:13" ht="15" x14ac:dyDescent="0.25">
      <c r="A136" s="15" t="s">
        <v>32</v>
      </c>
      <c r="B136" s="15" t="s">
        <v>31</v>
      </c>
      <c r="C136" s="16">
        <v>35103</v>
      </c>
      <c r="D136" s="15" t="s">
        <v>31</v>
      </c>
      <c r="E136" s="14">
        <v>3511706</v>
      </c>
      <c r="F136" s="15" t="s">
        <v>218</v>
      </c>
      <c r="G136" s="17">
        <v>0</v>
      </c>
      <c r="H136" s="12">
        <v>5</v>
      </c>
      <c r="I136" s="13">
        <f t="shared" si="2"/>
        <v>0</v>
      </c>
      <c r="L136" s="210"/>
      <c r="M136" s="211"/>
    </row>
    <row r="137" spans="1:13" ht="15" x14ac:dyDescent="0.25">
      <c r="A137" s="15" t="s">
        <v>52</v>
      </c>
      <c r="B137" s="15" t="s">
        <v>53</v>
      </c>
      <c r="C137" s="16">
        <v>35023</v>
      </c>
      <c r="D137" s="15" t="s">
        <v>51</v>
      </c>
      <c r="E137" s="14">
        <v>3511904</v>
      </c>
      <c r="F137" s="15" t="s">
        <v>219</v>
      </c>
      <c r="G137" s="17">
        <v>3</v>
      </c>
      <c r="H137" s="12">
        <v>3</v>
      </c>
      <c r="I137" s="13">
        <f t="shared" si="2"/>
        <v>100</v>
      </c>
      <c r="L137" s="210"/>
      <c r="M137" s="211"/>
    </row>
    <row r="138" spans="1:13" ht="15" x14ac:dyDescent="0.25">
      <c r="A138" s="15" t="s">
        <v>44</v>
      </c>
      <c r="B138" s="15" t="s">
        <v>45</v>
      </c>
      <c r="C138" s="16">
        <v>35051</v>
      </c>
      <c r="D138" s="15" t="s">
        <v>43</v>
      </c>
      <c r="E138" s="14">
        <v>3512001</v>
      </c>
      <c r="F138" s="15" t="s">
        <v>220</v>
      </c>
      <c r="G138" s="17">
        <v>3</v>
      </c>
      <c r="H138" s="12">
        <v>4</v>
      </c>
      <c r="I138" s="13">
        <f t="shared" si="2"/>
        <v>75</v>
      </c>
      <c r="L138" s="210"/>
      <c r="M138" s="211"/>
    </row>
    <row r="139" spans="1:13" ht="15" x14ac:dyDescent="0.25">
      <c r="A139" s="15" t="s">
        <v>44</v>
      </c>
      <c r="B139" s="15" t="s">
        <v>45</v>
      </c>
      <c r="C139" s="16">
        <v>35051</v>
      </c>
      <c r="D139" s="15" t="s">
        <v>43</v>
      </c>
      <c r="E139" s="14">
        <v>3512100</v>
      </c>
      <c r="F139" s="15" t="s">
        <v>221</v>
      </c>
      <c r="G139" s="17">
        <v>0</v>
      </c>
      <c r="H139" s="12">
        <v>0</v>
      </c>
      <c r="I139" s="13" t="e">
        <f t="shared" si="2"/>
        <v>#DIV/0!</v>
      </c>
      <c r="L139" s="210"/>
      <c r="M139" s="211"/>
    </row>
    <row r="140" spans="1:13" ht="15" x14ac:dyDescent="0.25">
      <c r="A140" s="15" t="s">
        <v>32</v>
      </c>
      <c r="B140" s="15" t="s">
        <v>31</v>
      </c>
      <c r="C140" s="16">
        <v>35101</v>
      </c>
      <c r="D140" s="15" t="s">
        <v>96</v>
      </c>
      <c r="E140" s="14">
        <v>3512209</v>
      </c>
      <c r="F140" s="15" t="s">
        <v>222</v>
      </c>
      <c r="G140" s="17">
        <v>5</v>
      </c>
      <c r="H140" s="12">
        <v>10</v>
      </c>
      <c r="I140" s="13">
        <f t="shared" si="2"/>
        <v>50</v>
      </c>
      <c r="L140" s="210"/>
      <c r="M140" s="211"/>
    </row>
    <row r="141" spans="1:13" ht="15" x14ac:dyDescent="0.25">
      <c r="A141" s="15" t="s">
        <v>28</v>
      </c>
      <c r="B141" s="15" t="s">
        <v>29</v>
      </c>
      <c r="C141" s="16">
        <v>35063</v>
      </c>
      <c r="D141" s="15" t="s">
        <v>74</v>
      </c>
      <c r="E141" s="14">
        <v>3512308</v>
      </c>
      <c r="F141" s="15" t="s">
        <v>223</v>
      </c>
      <c r="G141" s="17">
        <v>2</v>
      </c>
      <c r="H141" s="12">
        <v>2</v>
      </c>
      <c r="I141" s="13">
        <f t="shared" si="2"/>
        <v>100</v>
      </c>
      <c r="L141" s="210"/>
      <c r="M141" s="211"/>
    </row>
    <row r="142" spans="1:13" ht="15" x14ac:dyDescent="0.25">
      <c r="A142" s="15" t="s">
        <v>32</v>
      </c>
      <c r="B142" s="15" t="s">
        <v>31</v>
      </c>
      <c r="C142" s="16">
        <v>35102</v>
      </c>
      <c r="D142" s="15" t="s">
        <v>225</v>
      </c>
      <c r="E142" s="14">
        <v>3512407</v>
      </c>
      <c r="F142" s="15" t="s">
        <v>224</v>
      </c>
      <c r="G142" s="17">
        <v>6</v>
      </c>
      <c r="H142" s="12">
        <v>6</v>
      </c>
      <c r="I142" s="13">
        <f t="shared" si="2"/>
        <v>100</v>
      </c>
      <c r="L142" s="210"/>
      <c r="M142" s="211"/>
    </row>
    <row r="143" spans="1:13" ht="15" x14ac:dyDescent="0.25">
      <c r="A143" s="15" t="s">
        <v>52</v>
      </c>
      <c r="B143" s="15" t="s">
        <v>53</v>
      </c>
      <c r="C143" s="16">
        <v>35023</v>
      </c>
      <c r="D143" s="15" t="s">
        <v>51</v>
      </c>
      <c r="E143" s="14">
        <v>3512506</v>
      </c>
      <c r="F143" s="15" t="s">
        <v>226</v>
      </c>
      <c r="G143" s="17">
        <v>1</v>
      </c>
      <c r="H143" s="12">
        <v>1</v>
      </c>
      <c r="I143" s="13">
        <f t="shared" si="2"/>
        <v>100</v>
      </c>
      <c r="L143" s="210"/>
      <c r="M143" s="211"/>
    </row>
    <row r="144" spans="1:13" ht="15" x14ac:dyDescent="0.25">
      <c r="A144" s="15" t="s">
        <v>28</v>
      </c>
      <c r="B144" s="15" t="s">
        <v>29</v>
      </c>
      <c r="C144" s="16">
        <v>35061</v>
      </c>
      <c r="D144" s="15" t="s">
        <v>27</v>
      </c>
      <c r="E144" s="14">
        <v>3512605</v>
      </c>
      <c r="F144" s="15" t="s">
        <v>227</v>
      </c>
      <c r="G144" s="17">
        <v>0</v>
      </c>
      <c r="H144" s="12">
        <v>0</v>
      </c>
      <c r="I144" s="13" t="e">
        <f t="shared" si="2"/>
        <v>#DIV/0!</v>
      </c>
      <c r="L144" s="210"/>
      <c r="M144" s="211"/>
    </row>
    <row r="145" spans="1:13" ht="15" x14ac:dyDescent="0.25">
      <c r="A145" s="15" t="s">
        <v>32</v>
      </c>
      <c r="B145" s="15" t="s">
        <v>31</v>
      </c>
      <c r="C145" s="16">
        <v>35104</v>
      </c>
      <c r="D145" s="15" t="s">
        <v>69</v>
      </c>
      <c r="E145" s="14">
        <v>3512704</v>
      </c>
      <c r="F145" s="15" t="s">
        <v>228</v>
      </c>
      <c r="G145" s="17">
        <v>1</v>
      </c>
      <c r="H145" s="12">
        <v>1</v>
      </c>
      <c r="I145" s="13">
        <f t="shared" si="2"/>
        <v>100</v>
      </c>
      <c r="L145" s="210"/>
      <c r="M145" s="211"/>
    </row>
    <row r="146" spans="1:13" ht="15" x14ac:dyDescent="0.25">
      <c r="A146" s="15" t="s">
        <v>24</v>
      </c>
      <c r="B146" s="15" t="s">
        <v>25</v>
      </c>
      <c r="C146" s="16">
        <v>35072</v>
      </c>
      <c r="D146" s="15" t="s">
        <v>61</v>
      </c>
      <c r="E146" s="14">
        <v>3512803</v>
      </c>
      <c r="F146" s="15" t="s">
        <v>229</v>
      </c>
      <c r="G146" s="17">
        <v>15</v>
      </c>
      <c r="H146" s="12">
        <v>16</v>
      </c>
      <c r="I146" s="13">
        <f t="shared" si="2"/>
        <v>93.75</v>
      </c>
      <c r="L146" s="210"/>
      <c r="M146" s="211"/>
    </row>
    <row r="147" spans="1:13" ht="15" x14ac:dyDescent="0.25">
      <c r="A147" s="15" t="s">
        <v>15</v>
      </c>
      <c r="B147" s="15" t="s">
        <v>16</v>
      </c>
      <c r="C147" s="16">
        <v>35157</v>
      </c>
      <c r="D147" s="15" t="s">
        <v>56</v>
      </c>
      <c r="E147" s="14">
        <v>3512902</v>
      </c>
      <c r="F147" s="15" t="s">
        <v>230</v>
      </c>
      <c r="G147" s="17">
        <v>1</v>
      </c>
      <c r="H147" s="12">
        <v>1</v>
      </c>
      <c r="I147" s="13">
        <f t="shared" si="2"/>
        <v>100</v>
      </c>
      <c r="L147" s="210"/>
      <c r="M147" s="211"/>
    </row>
    <row r="148" spans="1:13" ht="15" x14ac:dyDescent="0.25">
      <c r="A148" s="15" t="s">
        <v>107</v>
      </c>
      <c r="B148" s="15" t="s">
        <v>108</v>
      </c>
      <c r="C148" s="16">
        <v>35013</v>
      </c>
      <c r="D148" s="15" t="s">
        <v>232</v>
      </c>
      <c r="E148" s="14">
        <v>3513009</v>
      </c>
      <c r="F148" s="15" t="s">
        <v>231</v>
      </c>
      <c r="G148" s="17">
        <v>62</v>
      </c>
      <c r="H148" s="12">
        <v>64</v>
      </c>
      <c r="I148" s="13">
        <f t="shared" si="2"/>
        <v>96.875</v>
      </c>
      <c r="L148" s="210"/>
      <c r="M148" s="211"/>
    </row>
    <row r="149" spans="1:13" ht="15" x14ac:dyDescent="0.25">
      <c r="A149" s="15" t="s">
        <v>48</v>
      </c>
      <c r="B149" s="15" t="s">
        <v>49</v>
      </c>
      <c r="C149" s="16">
        <v>35132</v>
      </c>
      <c r="D149" s="15" t="s">
        <v>234</v>
      </c>
      <c r="E149" s="14">
        <v>3513108</v>
      </c>
      <c r="F149" s="15" t="s">
        <v>233</v>
      </c>
      <c r="G149" s="17">
        <v>11</v>
      </c>
      <c r="H149" s="12">
        <v>13</v>
      </c>
      <c r="I149" s="13">
        <f t="shared" si="2"/>
        <v>84.615384615384613</v>
      </c>
      <c r="L149" s="210"/>
      <c r="M149" s="211"/>
    </row>
    <row r="150" spans="1:13" ht="15" x14ac:dyDescent="0.25">
      <c r="A150" s="15" t="s">
        <v>90</v>
      </c>
      <c r="B150" s="15" t="s">
        <v>91</v>
      </c>
      <c r="C150" s="16">
        <v>35081</v>
      </c>
      <c r="D150" s="15" t="s">
        <v>236</v>
      </c>
      <c r="E150" s="14">
        <v>3513207</v>
      </c>
      <c r="F150" s="15" t="s">
        <v>235</v>
      </c>
      <c r="G150" s="17">
        <v>2</v>
      </c>
      <c r="H150" s="12">
        <v>4</v>
      </c>
      <c r="I150" s="13">
        <f t="shared" si="2"/>
        <v>50</v>
      </c>
      <c r="L150" s="210"/>
      <c r="M150" s="211"/>
    </row>
    <row r="151" spans="1:13" ht="15" x14ac:dyDescent="0.25">
      <c r="A151" s="15" t="s">
        <v>11</v>
      </c>
      <c r="B151" s="15" t="s">
        <v>12</v>
      </c>
      <c r="C151" s="16">
        <v>35092</v>
      </c>
      <c r="D151" s="15" t="s">
        <v>111</v>
      </c>
      <c r="E151" s="14">
        <v>3513306</v>
      </c>
      <c r="F151" s="15" t="s">
        <v>237</v>
      </c>
      <c r="G151" s="17">
        <v>0</v>
      </c>
      <c r="H151" s="12">
        <v>0</v>
      </c>
      <c r="I151" s="13" t="e">
        <f t="shared" si="2"/>
        <v>#DIV/0!</v>
      </c>
      <c r="L151" s="210"/>
      <c r="M151" s="211"/>
    </row>
    <row r="152" spans="1:13" ht="15" x14ac:dyDescent="0.25">
      <c r="A152" s="15" t="s">
        <v>78</v>
      </c>
      <c r="B152" s="15" t="s">
        <v>79</v>
      </c>
      <c r="C152" s="16">
        <v>35172</v>
      </c>
      <c r="D152" s="15" t="s">
        <v>77</v>
      </c>
      <c r="E152" s="14">
        <v>3513405</v>
      </c>
      <c r="F152" s="15" t="s">
        <v>238</v>
      </c>
      <c r="G152" s="17">
        <v>21</v>
      </c>
      <c r="H152" s="12">
        <v>27</v>
      </c>
      <c r="I152" s="13">
        <f t="shared" si="2"/>
        <v>77.777777777777771</v>
      </c>
      <c r="L152" s="210"/>
      <c r="M152" s="211"/>
    </row>
    <row r="153" spans="1:13" ht="15" x14ac:dyDescent="0.25">
      <c r="A153" s="15" t="s">
        <v>147</v>
      </c>
      <c r="B153" s="15" t="s">
        <v>146</v>
      </c>
      <c r="C153" s="16">
        <v>35041</v>
      </c>
      <c r="D153" s="15" t="s">
        <v>146</v>
      </c>
      <c r="E153" s="14">
        <v>3513504</v>
      </c>
      <c r="F153" s="15" t="s">
        <v>239</v>
      </c>
      <c r="G153" s="17">
        <v>42</v>
      </c>
      <c r="H153" s="12">
        <v>44</v>
      </c>
      <c r="I153" s="13">
        <f t="shared" si="2"/>
        <v>95.454545454545453</v>
      </c>
      <c r="L153" s="210"/>
      <c r="M153" s="211"/>
    </row>
    <row r="154" spans="1:13" ht="15" x14ac:dyDescent="0.25">
      <c r="A154" s="15" t="s">
        <v>78</v>
      </c>
      <c r="B154" s="15" t="s">
        <v>79</v>
      </c>
      <c r="C154" s="16">
        <v>35172</v>
      </c>
      <c r="D154" s="15" t="s">
        <v>77</v>
      </c>
      <c r="E154" s="14">
        <v>3513603</v>
      </c>
      <c r="F154" s="15" t="s">
        <v>240</v>
      </c>
      <c r="G154" s="17">
        <v>7</v>
      </c>
      <c r="H154" s="12">
        <v>9</v>
      </c>
      <c r="I154" s="13">
        <f t="shared" si="2"/>
        <v>77.777777777777771</v>
      </c>
      <c r="L154" s="210"/>
      <c r="M154" s="211"/>
    </row>
    <row r="155" spans="1:13" ht="15" x14ac:dyDescent="0.25">
      <c r="A155" s="15" t="s">
        <v>64</v>
      </c>
      <c r="B155" s="15" t="s">
        <v>65</v>
      </c>
      <c r="C155" s="16">
        <v>35034</v>
      </c>
      <c r="D155" s="15" t="s">
        <v>242</v>
      </c>
      <c r="E155" s="14">
        <v>3513702</v>
      </c>
      <c r="F155" s="15" t="s">
        <v>241</v>
      </c>
      <c r="G155" s="17">
        <v>8</v>
      </c>
      <c r="H155" s="12">
        <v>9</v>
      </c>
      <c r="I155" s="13">
        <f t="shared" si="2"/>
        <v>88.888888888888886</v>
      </c>
      <c r="L155" s="210"/>
      <c r="M155" s="211"/>
    </row>
    <row r="156" spans="1:13" ht="15" x14ac:dyDescent="0.25">
      <c r="A156" s="15" t="s">
        <v>107</v>
      </c>
      <c r="B156" s="15" t="s">
        <v>108</v>
      </c>
      <c r="C156" s="16">
        <v>35015</v>
      </c>
      <c r="D156" s="15" t="s">
        <v>244</v>
      </c>
      <c r="E156" s="14">
        <v>3513801</v>
      </c>
      <c r="F156" s="15" t="s">
        <v>243</v>
      </c>
      <c r="G156" s="17">
        <v>133</v>
      </c>
      <c r="H156" s="12">
        <v>137</v>
      </c>
      <c r="I156" s="13">
        <f t="shared" si="2"/>
        <v>97.080291970802918</v>
      </c>
      <c r="L156" s="210"/>
      <c r="M156" s="211"/>
    </row>
    <row r="157" spans="1:13" ht="15" x14ac:dyDescent="0.25">
      <c r="A157" s="15" t="s">
        <v>15</v>
      </c>
      <c r="B157" s="15" t="s">
        <v>16</v>
      </c>
      <c r="C157" s="16">
        <v>35153</v>
      </c>
      <c r="D157" s="15" t="s">
        <v>81</v>
      </c>
      <c r="E157" s="14">
        <v>3513850</v>
      </c>
      <c r="F157" s="15" t="s">
        <v>245</v>
      </c>
      <c r="G157" s="17">
        <v>0</v>
      </c>
      <c r="H157" s="12">
        <v>0</v>
      </c>
      <c r="I157" s="13" t="e">
        <f t="shared" si="2"/>
        <v>#DIV/0!</v>
      </c>
      <c r="L157" s="210"/>
      <c r="M157" s="211"/>
    </row>
    <row r="158" spans="1:13" ht="15" x14ac:dyDescent="0.25">
      <c r="A158" s="15" t="s">
        <v>19</v>
      </c>
      <c r="B158" s="15" t="s">
        <v>20</v>
      </c>
      <c r="C158" s="16">
        <v>35143</v>
      </c>
      <c r="D158" s="15" t="s">
        <v>178</v>
      </c>
      <c r="E158" s="14">
        <v>3513900</v>
      </c>
      <c r="F158" s="15" t="s">
        <v>246</v>
      </c>
      <c r="G158" s="17">
        <v>3</v>
      </c>
      <c r="H158" s="12">
        <v>3</v>
      </c>
      <c r="I158" s="13">
        <f t="shared" si="2"/>
        <v>100</v>
      </c>
      <c r="L158" s="210"/>
      <c r="M158" s="211"/>
    </row>
    <row r="159" spans="1:13" ht="15" x14ac:dyDescent="0.25">
      <c r="A159" s="15" t="s">
        <v>64</v>
      </c>
      <c r="B159" s="15" t="s">
        <v>65</v>
      </c>
      <c r="C159" s="16">
        <v>35033</v>
      </c>
      <c r="D159" s="15" t="s">
        <v>200</v>
      </c>
      <c r="E159" s="14">
        <v>3514007</v>
      </c>
      <c r="F159" s="15" t="s">
        <v>247</v>
      </c>
      <c r="G159" s="17">
        <v>0</v>
      </c>
      <c r="H159" s="12">
        <v>0</v>
      </c>
      <c r="I159" s="13" t="e">
        <f t="shared" si="2"/>
        <v>#DIV/0!</v>
      </c>
      <c r="L159" s="210"/>
      <c r="M159" s="211"/>
    </row>
    <row r="160" spans="1:13" ht="15" x14ac:dyDescent="0.25">
      <c r="A160" s="15" t="s">
        <v>28</v>
      </c>
      <c r="B160" s="15" t="s">
        <v>29</v>
      </c>
      <c r="C160" s="16">
        <v>35064</v>
      </c>
      <c r="D160" s="15" t="s">
        <v>125</v>
      </c>
      <c r="E160" s="14">
        <v>3514106</v>
      </c>
      <c r="F160" s="15" t="s">
        <v>248</v>
      </c>
      <c r="G160" s="17">
        <v>0</v>
      </c>
      <c r="H160" s="12">
        <v>15</v>
      </c>
      <c r="I160" s="13">
        <f t="shared" si="2"/>
        <v>0</v>
      </c>
      <c r="L160" s="210"/>
      <c r="M160" s="211"/>
    </row>
    <row r="161" spans="1:13" ht="15" x14ac:dyDescent="0.25">
      <c r="A161" s="15" t="s">
        <v>15</v>
      </c>
      <c r="B161" s="15" t="s">
        <v>16</v>
      </c>
      <c r="C161" s="16">
        <v>35153</v>
      </c>
      <c r="D161" s="15" t="s">
        <v>81</v>
      </c>
      <c r="E161" s="14">
        <v>3514205</v>
      </c>
      <c r="F161" s="15" t="s">
        <v>249</v>
      </c>
      <c r="G161" s="17">
        <v>0</v>
      </c>
      <c r="H161" s="12">
        <v>3</v>
      </c>
      <c r="I161" s="13">
        <f t="shared" si="2"/>
        <v>0</v>
      </c>
      <c r="L161" s="210"/>
      <c r="M161" s="211"/>
    </row>
    <row r="162" spans="1:13" ht="15" x14ac:dyDescent="0.25">
      <c r="A162" s="15" t="s">
        <v>64</v>
      </c>
      <c r="B162" s="15" t="s">
        <v>65</v>
      </c>
      <c r="C162" s="16">
        <v>35034</v>
      </c>
      <c r="D162" s="15" t="s">
        <v>242</v>
      </c>
      <c r="E162" s="14">
        <v>3514304</v>
      </c>
      <c r="F162" s="15" t="s">
        <v>250</v>
      </c>
      <c r="G162" s="17">
        <v>0</v>
      </c>
      <c r="H162" s="12">
        <v>0</v>
      </c>
      <c r="I162" s="13" t="e">
        <f t="shared" si="2"/>
        <v>#DIV/0!</v>
      </c>
      <c r="L162" s="210"/>
      <c r="M162" s="211"/>
    </row>
    <row r="163" spans="1:13" ht="15" x14ac:dyDescent="0.25">
      <c r="A163" s="15" t="s">
        <v>40</v>
      </c>
      <c r="B163" s="15" t="s">
        <v>41</v>
      </c>
      <c r="C163" s="16">
        <v>35111</v>
      </c>
      <c r="D163" s="15" t="s">
        <v>252</v>
      </c>
      <c r="E163" s="14">
        <v>3514403</v>
      </c>
      <c r="F163" s="15" t="s">
        <v>251</v>
      </c>
      <c r="G163" s="17">
        <v>17</v>
      </c>
      <c r="H163" s="12">
        <v>18</v>
      </c>
      <c r="I163" s="13">
        <f t="shared" si="2"/>
        <v>94.444444444444443</v>
      </c>
      <c r="L163" s="210"/>
      <c r="M163" s="211"/>
    </row>
    <row r="164" spans="1:13" ht="15" x14ac:dyDescent="0.25">
      <c r="A164" s="15" t="s">
        <v>28</v>
      </c>
      <c r="B164" s="15" t="s">
        <v>29</v>
      </c>
      <c r="C164" s="16">
        <v>35062</v>
      </c>
      <c r="D164" s="15" t="s">
        <v>29</v>
      </c>
      <c r="E164" s="14">
        <v>3514502</v>
      </c>
      <c r="F164" s="15" t="s">
        <v>253</v>
      </c>
      <c r="G164" s="17">
        <v>2</v>
      </c>
      <c r="H164" s="12">
        <v>2</v>
      </c>
      <c r="I164" s="13">
        <f t="shared" si="2"/>
        <v>100</v>
      </c>
      <c r="L164" s="210"/>
      <c r="M164" s="211"/>
    </row>
    <row r="165" spans="1:13" ht="15" x14ac:dyDescent="0.25">
      <c r="A165" s="15" t="s">
        <v>48</v>
      </c>
      <c r="B165" s="15" t="s">
        <v>49</v>
      </c>
      <c r="C165" s="16">
        <v>35131</v>
      </c>
      <c r="D165" s="15" t="s">
        <v>134</v>
      </c>
      <c r="E165" s="14">
        <v>3514601</v>
      </c>
      <c r="F165" s="15" t="s">
        <v>254</v>
      </c>
      <c r="G165" s="17">
        <v>3</v>
      </c>
      <c r="H165" s="12">
        <v>3</v>
      </c>
      <c r="I165" s="13">
        <f t="shared" si="2"/>
        <v>100</v>
      </c>
      <c r="L165" s="210"/>
      <c r="M165" s="211"/>
    </row>
    <row r="166" spans="1:13" ht="15" x14ac:dyDescent="0.25">
      <c r="A166" s="15" t="s">
        <v>11</v>
      </c>
      <c r="B166" s="15" t="s">
        <v>12</v>
      </c>
      <c r="C166" s="16">
        <v>35093</v>
      </c>
      <c r="D166" s="15" t="s">
        <v>12</v>
      </c>
      <c r="E166" s="14">
        <v>3514700</v>
      </c>
      <c r="F166" s="15" t="s">
        <v>255</v>
      </c>
      <c r="G166" s="17">
        <v>0</v>
      </c>
      <c r="H166" s="12">
        <v>1</v>
      </c>
      <c r="I166" s="13">
        <f t="shared" si="2"/>
        <v>0</v>
      </c>
      <c r="L166" s="210"/>
      <c r="M166" s="211"/>
    </row>
    <row r="167" spans="1:13" ht="15" x14ac:dyDescent="0.25">
      <c r="A167" s="15" t="s">
        <v>130</v>
      </c>
      <c r="B167" s="15" t="s">
        <v>131</v>
      </c>
      <c r="C167" s="16">
        <v>35121</v>
      </c>
      <c r="D167" s="15" t="s">
        <v>129</v>
      </c>
      <c r="E167" s="14">
        <v>3514809</v>
      </c>
      <c r="F167" s="15" t="s">
        <v>256</v>
      </c>
      <c r="G167" s="17">
        <v>4</v>
      </c>
      <c r="H167" s="12">
        <v>4</v>
      </c>
      <c r="I167" s="13">
        <f t="shared" si="2"/>
        <v>100</v>
      </c>
      <c r="L167" s="210"/>
      <c r="M167" s="211"/>
    </row>
    <row r="168" spans="1:13" ht="15" x14ac:dyDescent="0.25">
      <c r="A168" s="15" t="s">
        <v>32</v>
      </c>
      <c r="B168" s="15" t="s">
        <v>31</v>
      </c>
      <c r="C168" s="16">
        <v>35103</v>
      </c>
      <c r="D168" s="15" t="s">
        <v>31</v>
      </c>
      <c r="E168" s="14">
        <v>3514908</v>
      </c>
      <c r="F168" s="15" t="s">
        <v>257</v>
      </c>
      <c r="G168" s="17">
        <v>1</v>
      </c>
      <c r="H168" s="12">
        <v>5</v>
      </c>
      <c r="I168" s="13">
        <f t="shared" si="2"/>
        <v>20</v>
      </c>
      <c r="L168" s="210"/>
      <c r="M168" s="211"/>
    </row>
    <row r="169" spans="1:13" ht="15" x14ac:dyDescent="0.25">
      <c r="A169" s="15" t="s">
        <v>15</v>
      </c>
      <c r="B169" s="15" t="s">
        <v>16</v>
      </c>
      <c r="C169" s="16">
        <v>35151</v>
      </c>
      <c r="D169" s="15" t="s">
        <v>103</v>
      </c>
      <c r="E169" s="14">
        <v>3514924</v>
      </c>
      <c r="F169" s="15" t="s">
        <v>258</v>
      </c>
      <c r="G169" s="17">
        <v>0</v>
      </c>
      <c r="H169" s="12">
        <v>2</v>
      </c>
      <c r="I169" s="13">
        <f t="shared" si="2"/>
        <v>0</v>
      </c>
      <c r="L169" s="210"/>
      <c r="M169" s="211"/>
    </row>
    <row r="170" spans="1:13" ht="15" x14ac:dyDescent="0.25">
      <c r="A170" s="15" t="s">
        <v>15</v>
      </c>
      <c r="B170" s="15" t="s">
        <v>16</v>
      </c>
      <c r="C170" s="16">
        <v>35151</v>
      </c>
      <c r="D170" s="15" t="s">
        <v>103</v>
      </c>
      <c r="E170" s="14">
        <v>3514957</v>
      </c>
      <c r="F170" s="15" t="s">
        <v>259</v>
      </c>
      <c r="G170" s="17">
        <v>0</v>
      </c>
      <c r="H170" s="12">
        <v>0</v>
      </c>
      <c r="I170" s="13" t="e">
        <f t="shared" si="2"/>
        <v>#DIV/0!</v>
      </c>
      <c r="L170" s="210"/>
      <c r="M170" s="211"/>
    </row>
    <row r="171" spans="1:13" ht="15" x14ac:dyDescent="0.25">
      <c r="A171" s="15" t="s">
        <v>107</v>
      </c>
      <c r="B171" s="15" t="s">
        <v>108</v>
      </c>
      <c r="C171" s="16">
        <v>35013</v>
      </c>
      <c r="D171" s="15" t="s">
        <v>232</v>
      </c>
      <c r="E171" s="14">
        <v>3515004</v>
      </c>
      <c r="F171" s="15" t="s">
        <v>260</v>
      </c>
      <c r="G171" s="17">
        <v>64</v>
      </c>
      <c r="H171" s="12">
        <v>81</v>
      </c>
      <c r="I171" s="13">
        <f t="shared" si="2"/>
        <v>79.012345679012341</v>
      </c>
      <c r="L171" s="210"/>
      <c r="M171" s="211"/>
    </row>
    <row r="172" spans="1:13" ht="15" x14ac:dyDescent="0.25">
      <c r="A172" s="15" t="s">
        <v>107</v>
      </c>
      <c r="B172" s="15" t="s">
        <v>108</v>
      </c>
      <c r="C172" s="16">
        <v>35013</v>
      </c>
      <c r="D172" s="15" t="s">
        <v>232</v>
      </c>
      <c r="E172" s="14">
        <v>3515103</v>
      </c>
      <c r="F172" s="15" t="s">
        <v>261</v>
      </c>
      <c r="G172" s="17">
        <v>20</v>
      </c>
      <c r="H172" s="12">
        <v>20</v>
      </c>
      <c r="I172" s="13">
        <f t="shared" si="2"/>
        <v>100</v>
      </c>
      <c r="L172" s="210"/>
      <c r="M172" s="211"/>
    </row>
    <row r="173" spans="1:13" ht="15" x14ac:dyDescent="0.25">
      <c r="A173" s="15" t="s">
        <v>40</v>
      </c>
      <c r="B173" s="15" t="s">
        <v>41</v>
      </c>
      <c r="C173" s="16">
        <v>35112</v>
      </c>
      <c r="D173" s="15" t="s">
        <v>39</v>
      </c>
      <c r="E173" s="14">
        <v>3515129</v>
      </c>
      <c r="F173" s="15" t="s">
        <v>262</v>
      </c>
      <c r="G173" s="17">
        <v>2</v>
      </c>
      <c r="H173" s="12">
        <v>2</v>
      </c>
      <c r="I173" s="13">
        <f t="shared" si="2"/>
        <v>100</v>
      </c>
      <c r="L173" s="210"/>
      <c r="M173" s="211"/>
    </row>
    <row r="174" spans="1:13" ht="15" x14ac:dyDescent="0.25">
      <c r="A174" s="15" t="s">
        <v>32</v>
      </c>
      <c r="B174" s="15" t="s">
        <v>31</v>
      </c>
      <c r="C174" s="16">
        <v>35102</v>
      </c>
      <c r="D174" s="15" t="s">
        <v>225</v>
      </c>
      <c r="E174" s="14">
        <v>3515152</v>
      </c>
      <c r="F174" s="15" t="s">
        <v>263</v>
      </c>
      <c r="G174" s="17">
        <v>9</v>
      </c>
      <c r="H174" s="12">
        <v>9</v>
      </c>
      <c r="I174" s="13">
        <f t="shared" si="2"/>
        <v>100</v>
      </c>
      <c r="L174" s="210"/>
      <c r="M174" s="211"/>
    </row>
    <row r="175" spans="1:13" ht="15" x14ac:dyDescent="0.25">
      <c r="A175" s="15" t="s">
        <v>19</v>
      </c>
      <c r="B175" s="15" t="s">
        <v>20</v>
      </c>
      <c r="C175" s="16">
        <v>35142</v>
      </c>
      <c r="D175" s="15" t="s">
        <v>18</v>
      </c>
      <c r="E175" s="14">
        <v>3515186</v>
      </c>
      <c r="F175" s="15" t="s">
        <v>264</v>
      </c>
      <c r="G175" s="17">
        <v>15</v>
      </c>
      <c r="H175" s="12">
        <v>15</v>
      </c>
      <c r="I175" s="13">
        <f t="shared" si="2"/>
        <v>100</v>
      </c>
      <c r="L175" s="210"/>
      <c r="M175" s="211"/>
    </row>
    <row r="176" spans="1:13" ht="15" x14ac:dyDescent="0.25">
      <c r="A176" s="15" t="s">
        <v>11</v>
      </c>
      <c r="B176" s="15" t="s">
        <v>12</v>
      </c>
      <c r="C176" s="16">
        <v>35094</v>
      </c>
      <c r="D176" s="15" t="s">
        <v>144</v>
      </c>
      <c r="E176" s="14">
        <v>3515194</v>
      </c>
      <c r="F176" s="15" t="s">
        <v>265</v>
      </c>
      <c r="G176" s="17">
        <v>1</v>
      </c>
      <c r="H176" s="12">
        <v>1</v>
      </c>
      <c r="I176" s="13">
        <f t="shared" si="2"/>
        <v>100</v>
      </c>
      <c r="L176" s="210"/>
      <c r="M176" s="211"/>
    </row>
    <row r="177" spans="1:13" ht="15" x14ac:dyDescent="0.25">
      <c r="A177" s="15" t="s">
        <v>15</v>
      </c>
      <c r="B177" s="15" t="s">
        <v>16</v>
      </c>
      <c r="C177" s="16">
        <v>35154</v>
      </c>
      <c r="D177" s="15" t="s">
        <v>267</v>
      </c>
      <c r="E177" s="14">
        <v>3515202</v>
      </c>
      <c r="F177" s="15" t="s">
        <v>266</v>
      </c>
      <c r="G177" s="17">
        <v>2</v>
      </c>
      <c r="H177" s="12">
        <v>3</v>
      </c>
      <c r="I177" s="13">
        <f t="shared" si="2"/>
        <v>66.666666666666671</v>
      </c>
      <c r="L177" s="210"/>
      <c r="M177" s="211"/>
    </row>
    <row r="178" spans="1:13" ht="15" x14ac:dyDescent="0.25">
      <c r="A178" s="15" t="s">
        <v>40</v>
      </c>
      <c r="B178" s="15" t="s">
        <v>41</v>
      </c>
      <c r="C178" s="16">
        <v>35112</v>
      </c>
      <c r="D178" s="15" t="s">
        <v>39</v>
      </c>
      <c r="E178" s="14">
        <v>3515301</v>
      </c>
      <c r="F178" s="15" t="s">
        <v>268</v>
      </c>
      <c r="G178" s="17">
        <v>0</v>
      </c>
      <c r="H178" s="12">
        <v>0</v>
      </c>
      <c r="I178" s="13" t="e">
        <f t="shared" si="2"/>
        <v>#DIV/0!</v>
      </c>
      <c r="L178" s="210"/>
      <c r="M178" s="211"/>
    </row>
    <row r="179" spans="1:13" ht="15" x14ac:dyDescent="0.25">
      <c r="A179" s="15" t="s">
        <v>40</v>
      </c>
      <c r="B179" s="15" t="s">
        <v>41</v>
      </c>
      <c r="C179" s="16">
        <v>35115</v>
      </c>
      <c r="D179" s="15" t="s">
        <v>270</v>
      </c>
      <c r="E179" s="14">
        <v>3515350</v>
      </c>
      <c r="F179" s="15" t="s">
        <v>269</v>
      </c>
      <c r="G179" s="17">
        <v>5</v>
      </c>
      <c r="H179" s="12">
        <v>5</v>
      </c>
      <c r="I179" s="13">
        <f t="shared" si="2"/>
        <v>100</v>
      </c>
      <c r="L179" s="210"/>
      <c r="M179" s="211"/>
    </row>
    <row r="180" spans="1:13" ht="15" x14ac:dyDescent="0.25">
      <c r="A180" s="15" t="s">
        <v>28</v>
      </c>
      <c r="B180" s="15" t="s">
        <v>29</v>
      </c>
      <c r="C180" s="16">
        <v>35061</v>
      </c>
      <c r="D180" s="15" t="s">
        <v>27</v>
      </c>
      <c r="E180" s="14">
        <v>3515400</v>
      </c>
      <c r="F180" s="15" t="s">
        <v>271</v>
      </c>
      <c r="G180" s="17">
        <v>5</v>
      </c>
      <c r="H180" s="12">
        <v>6</v>
      </c>
      <c r="I180" s="13">
        <f t="shared" si="2"/>
        <v>83.333333333333329</v>
      </c>
      <c r="L180" s="210"/>
      <c r="M180" s="211"/>
    </row>
    <row r="181" spans="1:13" ht="15" x14ac:dyDescent="0.25">
      <c r="A181" s="15" t="s">
        <v>15</v>
      </c>
      <c r="B181" s="15" t="s">
        <v>16</v>
      </c>
      <c r="C181" s="16">
        <v>35154</v>
      </c>
      <c r="D181" s="15" t="s">
        <v>267</v>
      </c>
      <c r="E181" s="14">
        <v>3515509</v>
      </c>
      <c r="F181" s="15" t="s">
        <v>272</v>
      </c>
      <c r="G181" s="17">
        <v>15</v>
      </c>
      <c r="H181" s="12">
        <v>17</v>
      </c>
      <c r="I181" s="13">
        <f t="shared" si="2"/>
        <v>88.235294117647058</v>
      </c>
      <c r="L181" s="210"/>
      <c r="M181" s="211"/>
    </row>
    <row r="182" spans="1:13" ht="15" x14ac:dyDescent="0.25">
      <c r="A182" s="15" t="s">
        <v>15</v>
      </c>
      <c r="B182" s="15" t="s">
        <v>16</v>
      </c>
      <c r="C182" s="16">
        <v>35151</v>
      </c>
      <c r="D182" s="15" t="s">
        <v>103</v>
      </c>
      <c r="E182" s="14">
        <v>3515608</v>
      </c>
      <c r="F182" s="15" t="s">
        <v>273</v>
      </c>
      <c r="G182" s="17">
        <v>3</v>
      </c>
      <c r="H182" s="12">
        <v>3</v>
      </c>
      <c r="I182" s="13">
        <f t="shared" si="2"/>
        <v>100</v>
      </c>
      <c r="L182" s="210"/>
      <c r="M182" s="211"/>
    </row>
    <row r="183" spans="1:13" ht="15" x14ac:dyDescent="0.25">
      <c r="A183" s="15" t="s">
        <v>11</v>
      </c>
      <c r="B183" s="15" t="s">
        <v>12</v>
      </c>
      <c r="C183" s="16">
        <v>35093</v>
      </c>
      <c r="D183" s="15" t="s">
        <v>12</v>
      </c>
      <c r="E183" s="14">
        <v>3515657</v>
      </c>
      <c r="F183" s="15" t="s">
        <v>274</v>
      </c>
      <c r="G183" s="17">
        <v>0</v>
      </c>
      <c r="H183" s="12">
        <v>0</v>
      </c>
      <c r="I183" s="13" t="e">
        <f t="shared" si="2"/>
        <v>#DIV/0!</v>
      </c>
      <c r="L183" s="210"/>
      <c r="M183" s="211"/>
    </row>
    <row r="184" spans="1:13" ht="15" x14ac:dyDescent="0.25">
      <c r="A184" s="15" t="s">
        <v>107</v>
      </c>
      <c r="B184" s="15" t="s">
        <v>108</v>
      </c>
      <c r="C184" s="16">
        <v>35011</v>
      </c>
      <c r="D184" s="15" t="s">
        <v>106</v>
      </c>
      <c r="E184" s="14">
        <v>3515707</v>
      </c>
      <c r="F184" s="15" t="s">
        <v>275</v>
      </c>
      <c r="G184" s="17">
        <v>66</v>
      </c>
      <c r="H184" s="12">
        <v>73</v>
      </c>
      <c r="I184" s="13">
        <f t="shared" si="2"/>
        <v>90.410958904109592</v>
      </c>
      <c r="L184" s="210"/>
      <c r="M184" s="211"/>
    </row>
    <row r="185" spans="1:13" ht="15" x14ac:dyDescent="0.25">
      <c r="A185" s="15" t="s">
        <v>40</v>
      </c>
      <c r="B185" s="15" t="s">
        <v>41</v>
      </c>
      <c r="C185" s="16">
        <v>35111</v>
      </c>
      <c r="D185" s="15" t="s">
        <v>252</v>
      </c>
      <c r="E185" s="14">
        <v>3515806</v>
      </c>
      <c r="F185" s="15" t="s">
        <v>276</v>
      </c>
      <c r="G185" s="17">
        <v>0</v>
      </c>
      <c r="H185" s="12">
        <v>0</v>
      </c>
      <c r="I185" s="13" t="e">
        <f t="shared" si="2"/>
        <v>#DIV/0!</v>
      </c>
      <c r="L185" s="210"/>
      <c r="M185" s="211"/>
    </row>
    <row r="186" spans="1:13" ht="15" x14ac:dyDescent="0.25">
      <c r="A186" s="15" t="s">
        <v>15</v>
      </c>
      <c r="B186" s="15" t="s">
        <v>16</v>
      </c>
      <c r="C186" s="16">
        <v>35157</v>
      </c>
      <c r="D186" s="15" t="s">
        <v>56</v>
      </c>
      <c r="E186" s="14">
        <v>3515905</v>
      </c>
      <c r="F186" s="15" t="s">
        <v>277</v>
      </c>
      <c r="G186" s="17">
        <v>2</v>
      </c>
      <c r="H186" s="12">
        <v>2</v>
      </c>
      <c r="I186" s="13">
        <f t="shared" si="2"/>
        <v>100</v>
      </c>
      <c r="L186" s="210"/>
      <c r="M186" s="211"/>
    </row>
    <row r="187" spans="1:13" ht="15" x14ac:dyDescent="0.25">
      <c r="A187" s="15" t="s">
        <v>11</v>
      </c>
      <c r="B187" s="15" t="s">
        <v>12</v>
      </c>
      <c r="C187" s="16">
        <v>35091</v>
      </c>
      <c r="D187" s="15" t="s">
        <v>10</v>
      </c>
      <c r="E187" s="14">
        <v>3516002</v>
      </c>
      <c r="F187" s="15" t="s">
        <v>278</v>
      </c>
      <c r="G187" s="17">
        <v>3</v>
      </c>
      <c r="H187" s="12">
        <v>5</v>
      </c>
      <c r="I187" s="13">
        <f t="shared" si="2"/>
        <v>60</v>
      </c>
      <c r="L187" s="210"/>
      <c r="M187" s="211"/>
    </row>
    <row r="188" spans="1:13" ht="15" x14ac:dyDescent="0.25">
      <c r="A188" s="15" t="s">
        <v>11</v>
      </c>
      <c r="B188" s="15" t="s">
        <v>12</v>
      </c>
      <c r="C188" s="16">
        <v>35092</v>
      </c>
      <c r="D188" s="15" t="s">
        <v>111</v>
      </c>
      <c r="E188" s="14">
        <v>3516101</v>
      </c>
      <c r="F188" s="15" t="s">
        <v>279</v>
      </c>
      <c r="G188" s="17">
        <v>0</v>
      </c>
      <c r="H188" s="12">
        <v>1</v>
      </c>
      <c r="I188" s="13">
        <f t="shared" si="2"/>
        <v>0</v>
      </c>
      <c r="L188" s="210"/>
      <c r="M188" s="211"/>
    </row>
    <row r="189" spans="1:13" ht="15" x14ac:dyDescent="0.25">
      <c r="A189" s="15" t="s">
        <v>90</v>
      </c>
      <c r="B189" s="15" t="s">
        <v>91</v>
      </c>
      <c r="C189" s="16">
        <v>35081</v>
      </c>
      <c r="D189" s="15" t="s">
        <v>236</v>
      </c>
      <c r="E189" s="14">
        <v>3516200</v>
      </c>
      <c r="F189" s="15" t="s">
        <v>280</v>
      </c>
      <c r="G189" s="17">
        <v>81</v>
      </c>
      <c r="H189" s="12">
        <v>88</v>
      </c>
      <c r="I189" s="13">
        <f t="shared" si="2"/>
        <v>92.045454545454547</v>
      </c>
      <c r="L189" s="210"/>
      <c r="M189" s="211"/>
    </row>
    <row r="190" spans="1:13" ht="15" x14ac:dyDescent="0.25">
      <c r="A190" s="15" t="s">
        <v>107</v>
      </c>
      <c r="B190" s="15" t="s">
        <v>108</v>
      </c>
      <c r="C190" s="16">
        <v>35012</v>
      </c>
      <c r="D190" s="15" t="s">
        <v>183</v>
      </c>
      <c r="E190" s="14">
        <v>3516309</v>
      </c>
      <c r="F190" s="15" t="s">
        <v>281</v>
      </c>
      <c r="G190" s="17">
        <v>50</v>
      </c>
      <c r="H190" s="12">
        <v>54</v>
      </c>
      <c r="I190" s="13">
        <f t="shared" si="2"/>
        <v>92.592592592592595</v>
      </c>
      <c r="L190" s="210"/>
      <c r="M190" s="211"/>
    </row>
    <row r="191" spans="1:13" ht="15" x14ac:dyDescent="0.25">
      <c r="A191" s="15" t="s">
        <v>107</v>
      </c>
      <c r="B191" s="15" t="s">
        <v>108</v>
      </c>
      <c r="C191" s="16">
        <v>35012</v>
      </c>
      <c r="D191" s="15" t="s">
        <v>183</v>
      </c>
      <c r="E191" s="14">
        <v>3516408</v>
      </c>
      <c r="F191" s="15" t="s">
        <v>282</v>
      </c>
      <c r="G191" s="17">
        <v>34</v>
      </c>
      <c r="H191" s="12">
        <v>35</v>
      </c>
      <c r="I191" s="13">
        <f t="shared" si="2"/>
        <v>97.142857142857139</v>
      </c>
      <c r="L191" s="210"/>
      <c r="M191" s="211"/>
    </row>
    <row r="192" spans="1:13" ht="15" x14ac:dyDescent="0.25">
      <c r="A192" s="15" t="s">
        <v>52</v>
      </c>
      <c r="B192" s="15" t="s">
        <v>53</v>
      </c>
      <c r="C192" s="16">
        <v>35023</v>
      </c>
      <c r="D192" s="15" t="s">
        <v>51</v>
      </c>
      <c r="E192" s="14">
        <v>3516507</v>
      </c>
      <c r="F192" s="15" t="s">
        <v>283</v>
      </c>
      <c r="G192" s="17">
        <v>0</v>
      </c>
      <c r="H192" s="12">
        <v>0</v>
      </c>
      <c r="I192" s="13" t="e">
        <f t="shared" si="2"/>
        <v>#DIV/0!</v>
      </c>
      <c r="L192" s="210"/>
      <c r="M192" s="211"/>
    </row>
    <row r="193" spans="1:13" ht="15" x14ac:dyDescent="0.25">
      <c r="A193" s="15" t="s">
        <v>11</v>
      </c>
      <c r="B193" s="15" t="s">
        <v>12</v>
      </c>
      <c r="C193" s="16">
        <v>35093</v>
      </c>
      <c r="D193" s="15" t="s">
        <v>12</v>
      </c>
      <c r="E193" s="14">
        <v>3516606</v>
      </c>
      <c r="F193" s="15" t="s">
        <v>284</v>
      </c>
      <c r="G193" s="17">
        <v>3</v>
      </c>
      <c r="H193" s="12">
        <v>3</v>
      </c>
      <c r="I193" s="13">
        <f t="shared" si="2"/>
        <v>100</v>
      </c>
      <c r="L193" s="210"/>
      <c r="M193" s="211"/>
    </row>
    <row r="194" spans="1:13" ht="15" x14ac:dyDescent="0.25">
      <c r="A194" s="15" t="s">
        <v>11</v>
      </c>
      <c r="B194" s="15" t="s">
        <v>12</v>
      </c>
      <c r="C194" s="16">
        <v>35093</v>
      </c>
      <c r="D194" s="15" t="s">
        <v>12</v>
      </c>
      <c r="E194" s="14">
        <v>3516705</v>
      </c>
      <c r="F194" s="15" t="s">
        <v>285</v>
      </c>
      <c r="G194" s="17">
        <v>17</v>
      </c>
      <c r="H194" s="12">
        <v>17</v>
      </c>
      <c r="I194" s="13">
        <f t="shared" si="2"/>
        <v>100</v>
      </c>
      <c r="L194" s="210"/>
      <c r="M194" s="211"/>
    </row>
    <row r="195" spans="1:13" ht="15" x14ac:dyDescent="0.25">
      <c r="A195" s="15" t="s">
        <v>15</v>
      </c>
      <c r="B195" s="15" t="s">
        <v>16</v>
      </c>
      <c r="C195" s="16">
        <v>35157</v>
      </c>
      <c r="D195" s="15" t="s">
        <v>56</v>
      </c>
      <c r="E195" s="14">
        <v>3516804</v>
      </c>
      <c r="F195" s="15" t="s">
        <v>286</v>
      </c>
      <c r="G195" s="17">
        <v>0</v>
      </c>
      <c r="H195" s="12">
        <v>0</v>
      </c>
      <c r="I195" s="13" t="e">
        <f t="shared" si="2"/>
        <v>#DIV/0!</v>
      </c>
      <c r="L195" s="210"/>
      <c r="M195" s="211"/>
    </row>
    <row r="196" spans="1:13" ht="15" x14ac:dyDescent="0.25">
      <c r="A196" s="15" t="s">
        <v>64</v>
      </c>
      <c r="B196" s="15" t="s">
        <v>65</v>
      </c>
      <c r="C196" s="16">
        <v>35031</v>
      </c>
      <c r="D196" s="15" t="s">
        <v>63</v>
      </c>
      <c r="E196" s="14">
        <v>3516853</v>
      </c>
      <c r="F196" s="15" t="s">
        <v>287</v>
      </c>
      <c r="G196" s="17">
        <v>2</v>
      </c>
      <c r="H196" s="12">
        <v>2</v>
      </c>
      <c r="I196" s="13">
        <f t="shared" ref="I196:I259" si="3">G196*100/H196</f>
        <v>100</v>
      </c>
      <c r="L196" s="210"/>
      <c r="M196" s="211"/>
    </row>
    <row r="197" spans="1:13" ht="15" x14ac:dyDescent="0.25">
      <c r="A197" s="15" t="s">
        <v>15</v>
      </c>
      <c r="B197" s="15" t="s">
        <v>16</v>
      </c>
      <c r="C197" s="16">
        <v>35157</v>
      </c>
      <c r="D197" s="15" t="s">
        <v>56</v>
      </c>
      <c r="E197" s="14">
        <v>3516903</v>
      </c>
      <c r="F197" s="15" t="s">
        <v>288</v>
      </c>
      <c r="G197" s="17">
        <v>2</v>
      </c>
      <c r="H197" s="12">
        <v>2</v>
      </c>
      <c r="I197" s="13">
        <f t="shared" si="3"/>
        <v>100</v>
      </c>
      <c r="L197" s="210"/>
      <c r="M197" s="211"/>
    </row>
    <row r="198" spans="1:13" ht="15" x14ac:dyDescent="0.25">
      <c r="A198" s="15" t="s">
        <v>28</v>
      </c>
      <c r="B198" s="15" t="s">
        <v>29</v>
      </c>
      <c r="C198" s="16">
        <v>35065</v>
      </c>
      <c r="D198" s="15" t="s">
        <v>180</v>
      </c>
      <c r="E198" s="14">
        <v>3517000</v>
      </c>
      <c r="F198" s="15" t="s">
        <v>289</v>
      </c>
      <c r="G198" s="17">
        <v>0</v>
      </c>
      <c r="H198" s="12">
        <v>1</v>
      </c>
      <c r="I198" s="13">
        <f t="shared" si="3"/>
        <v>0</v>
      </c>
      <c r="L198" s="210"/>
      <c r="M198" s="211"/>
    </row>
    <row r="199" spans="1:13" ht="15" x14ac:dyDescent="0.25">
      <c r="A199" s="15" t="s">
        <v>52</v>
      </c>
      <c r="B199" s="15" t="s">
        <v>53</v>
      </c>
      <c r="C199" s="16">
        <v>35023</v>
      </c>
      <c r="D199" s="15" t="s">
        <v>51</v>
      </c>
      <c r="E199" s="14">
        <v>3517109</v>
      </c>
      <c r="F199" s="15" t="s">
        <v>290</v>
      </c>
      <c r="G199" s="17">
        <v>1</v>
      </c>
      <c r="H199" s="12">
        <v>1</v>
      </c>
      <c r="I199" s="13">
        <f t="shared" si="3"/>
        <v>100</v>
      </c>
      <c r="L199" s="210"/>
      <c r="M199" s="211"/>
    </row>
    <row r="200" spans="1:13" ht="15" x14ac:dyDescent="0.25">
      <c r="A200" s="15" t="s">
        <v>28</v>
      </c>
      <c r="B200" s="15" t="s">
        <v>29</v>
      </c>
      <c r="C200" s="16">
        <v>35065</v>
      </c>
      <c r="D200" s="15" t="s">
        <v>180</v>
      </c>
      <c r="E200" s="14">
        <v>3517208</v>
      </c>
      <c r="F200" s="15" t="s">
        <v>291</v>
      </c>
      <c r="G200" s="17">
        <v>4</v>
      </c>
      <c r="H200" s="12">
        <v>4</v>
      </c>
      <c r="I200" s="13">
        <f t="shared" si="3"/>
        <v>100</v>
      </c>
      <c r="L200" s="210"/>
      <c r="M200" s="211"/>
    </row>
    <row r="201" spans="1:13" ht="15" x14ac:dyDescent="0.25">
      <c r="A201" s="15" t="s">
        <v>11</v>
      </c>
      <c r="B201" s="15" t="s">
        <v>12</v>
      </c>
      <c r="C201" s="16">
        <v>35093</v>
      </c>
      <c r="D201" s="15" t="s">
        <v>12</v>
      </c>
      <c r="E201" s="14">
        <v>3517307</v>
      </c>
      <c r="F201" s="15" t="s">
        <v>292</v>
      </c>
      <c r="G201" s="17">
        <v>3</v>
      </c>
      <c r="H201" s="12">
        <v>3</v>
      </c>
      <c r="I201" s="13">
        <f t="shared" si="3"/>
        <v>100</v>
      </c>
      <c r="L201" s="210"/>
      <c r="M201" s="211"/>
    </row>
    <row r="202" spans="1:13" ht="15" x14ac:dyDescent="0.25">
      <c r="A202" s="15" t="s">
        <v>44</v>
      </c>
      <c r="B202" s="15" t="s">
        <v>45</v>
      </c>
      <c r="C202" s="16">
        <v>35051</v>
      </c>
      <c r="D202" s="15" t="s">
        <v>43</v>
      </c>
      <c r="E202" s="14">
        <v>3517406</v>
      </c>
      <c r="F202" s="15" t="s">
        <v>293</v>
      </c>
      <c r="G202" s="17">
        <v>14</v>
      </c>
      <c r="H202" s="12">
        <v>16</v>
      </c>
      <c r="I202" s="13">
        <f t="shared" si="3"/>
        <v>87.5</v>
      </c>
      <c r="L202" s="210"/>
      <c r="M202" s="211"/>
    </row>
    <row r="203" spans="1:13" ht="15" x14ac:dyDescent="0.25">
      <c r="A203" s="15" t="s">
        <v>15</v>
      </c>
      <c r="B203" s="15" t="s">
        <v>16</v>
      </c>
      <c r="C203" s="16">
        <v>35155</v>
      </c>
      <c r="D203" s="15" t="s">
        <v>16</v>
      </c>
      <c r="E203" s="14">
        <v>3517505</v>
      </c>
      <c r="F203" s="15" t="s">
        <v>294</v>
      </c>
      <c r="G203" s="17">
        <v>3</v>
      </c>
      <c r="H203" s="12">
        <v>3</v>
      </c>
      <c r="I203" s="13">
        <f t="shared" si="3"/>
        <v>100</v>
      </c>
      <c r="L203" s="210"/>
      <c r="M203" s="211"/>
    </row>
    <row r="204" spans="1:13" ht="15" x14ac:dyDescent="0.25">
      <c r="A204" s="15" t="s">
        <v>36</v>
      </c>
      <c r="B204" s="15" t="s">
        <v>37</v>
      </c>
      <c r="C204" s="16">
        <v>35162</v>
      </c>
      <c r="D204" s="15" t="s">
        <v>83</v>
      </c>
      <c r="E204" s="14">
        <v>3517604</v>
      </c>
      <c r="F204" s="15" t="s">
        <v>295</v>
      </c>
      <c r="G204" s="17">
        <v>3</v>
      </c>
      <c r="H204" s="12">
        <v>4</v>
      </c>
      <c r="I204" s="13">
        <f t="shared" si="3"/>
        <v>75</v>
      </c>
      <c r="L204" s="210"/>
      <c r="M204" s="211"/>
    </row>
    <row r="205" spans="1:13" ht="15" x14ac:dyDescent="0.25">
      <c r="A205" s="15" t="s">
        <v>90</v>
      </c>
      <c r="B205" s="15" t="s">
        <v>91</v>
      </c>
      <c r="C205" s="16">
        <v>35083</v>
      </c>
      <c r="D205" s="15" t="s">
        <v>89</v>
      </c>
      <c r="E205" s="14">
        <v>3517703</v>
      </c>
      <c r="F205" s="15" t="s">
        <v>296</v>
      </c>
      <c r="G205" s="17">
        <v>7</v>
      </c>
      <c r="H205" s="12">
        <v>7</v>
      </c>
      <c r="I205" s="13">
        <f t="shared" si="3"/>
        <v>100</v>
      </c>
      <c r="L205" s="210"/>
      <c r="M205" s="211"/>
    </row>
    <row r="206" spans="1:13" ht="15" x14ac:dyDescent="0.25">
      <c r="A206" s="15" t="s">
        <v>52</v>
      </c>
      <c r="B206" s="15" t="s">
        <v>53</v>
      </c>
      <c r="C206" s="16">
        <v>35022</v>
      </c>
      <c r="D206" s="15" t="s">
        <v>71</v>
      </c>
      <c r="E206" s="14">
        <v>3517802</v>
      </c>
      <c r="F206" s="15" t="s">
        <v>297</v>
      </c>
      <c r="G206" s="17">
        <v>1</v>
      </c>
      <c r="H206" s="12">
        <v>1</v>
      </c>
      <c r="I206" s="13">
        <f t="shared" si="3"/>
        <v>100</v>
      </c>
      <c r="L206" s="210"/>
      <c r="M206" s="211"/>
    </row>
    <row r="207" spans="1:13" ht="15" x14ac:dyDescent="0.25">
      <c r="A207" s="15" t="s">
        <v>44</v>
      </c>
      <c r="B207" s="15" t="s">
        <v>45</v>
      </c>
      <c r="C207" s="16">
        <v>35051</v>
      </c>
      <c r="D207" s="15" t="s">
        <v>43</v>
      </c>
      <c r="E207" s="14">
        <v>3517901</v>
      </c>
      <c r="F207" s="15" t="s">
        <v>298</v>
      </c>
      <c r="G207" s="17">
        <v>2</v>
      </c>
      <c r="H207" s="12">
        <v>2</v>
      </c>
      <c r="I207" s="13">
        <f t="shared" si="3"/>
        <v>100</v>
      </c>
      <c r="L207" s="210"/>
      <c r="M207" s="211"/>
    </row>
    <row r="208" spans="1:13" ht="15" x14ac:dyDescent="0.25">
      <c r="A208" s="15" t="s">
        <v>15</v>
      </c>
      <c r="B208" s="15" t="s">
        <v>16</v>
      </c>
      <c r="C208" s="16">
        <v>35154</v>
      </c>
      <c r="D208" s="15" t="s">
        <v>267</v>
      </c>
      <c r="E208" s="14">
        <v>3518008</v>
      </c>
      <c r="F208" s="15" t="s">
        <v>299</v>
      </c>
      <c r="G208" s="17">
        <v>1</v>
      </c>
      <c r="H208" s="12">
        <v>1</v>
      </c>
      <c r="I208" s="13">
        <f t="shared" si="3"/>
        <v>100</v>
      </c>
      <c r="L208" s="210"/>
      <c r="M208" s="211"/>
    </row>
    <row r="209" spans="1:13" ht="15" x14ac:dyDescent="0.25">
      <c r="A209" s="15" t="s">
        <v>11</v>
      </c>
      <c r="B209" s="15" t="s">
        <v>12</v>
      </c>
      <c r="C209" s="16">
        <v>35093</v>
      </c>
      <c r="D209" s="15" t="s">
        <v>12</v>
      </c>
      <c r="E209" s="14">
        <v>3518107</v>
      </c>
      <c r="F209" s="15" t="s">
        <v>300</v>
      </c>
      <c r="G209" s="17">
        <v>1</v>
      </c>
      <c r="H209" s="12">
        <v>1</v>
      </c>
      <c r="I209" s="13">
        <f t="shared" si="3"/>
        <v>100</v>
      </c>
      <c r="L209" s="210"/>
      <c r="M209" s="211"/>
    </row>
    <row r="210" spans="1:13" ht="15" x14ac:dyDescent="0.25">
      <c r="A210" s="15" t="s">
        <v>52</v>
      </c>
      <c r="B210" s="15" t="s">
        <v>53</v>
      </c>
      <c r="C210" s="16">
        <v>35021</v>
      </c>
      <c r="D210" s="15" t="s">
        <v>86</v>
      </c>
      <c r="E210" s="14">
        <v>3518206</v>
      </c>
      <c r="F210" s="15" t="s">
        <v>301</v>
      </c>
      <c r="G210" s="17">
        <v>10</v>
      </c>
      <c r="H210" s="12">
        <v>10</v>
      </c>
      <c r="I210" s="13">
        <f t="shared" si="3"/>
        <v>100</v>
      </c>
      <c r="L210" s="210"/>
      <c r="M210" s="211"/>
    </row>
    <row r="211" spans="1:13" ht="15" x14ac:dyDescent="0.25">
      <c r="A211" s="15" t="s">
        <v>107</v>
      </c>
      <c r="B211" s="15" t="s">
        <v>108</v>
      </c>
      <c r="C211" s="16">
        <v>35011</v>
      </c>
      <c r="D211" s="15" t="s">
        <v>106</v>
      </c>
      <c r="E211" s="14">
        <v>3518305</v>
      </c>
      <c r="F211" s="15" t="s">
        <v>302</v>
      </c>
      <c r="G211" s="17">
        <v>8</v>
      </c>
      <c r="H211" s="12">
        <v>8</v>
      </c>
      <c r="I211" s="13">
        <f t="shared" si="3"/>
        <v>100</v>
      </c>
      <c r="L211" s="210"/>
      <c r="M211" s="211"/>
    </row>
    <row r="212" spans="1:13" ht="15" x14ac:dyDescent="0.25">
      <c r="A212" s="15" t="s">
        <v>78</v>
      </c>
      <c r="B212" s="15" t="s">
        <v>79</v>
      </c>
      <c r="C212" s="16">
        <v>35172</v>
      </c>
      <c r="D212" s="15" t="s">
        <v>77</v>
      </c>
      <c r="E212" s="14">
        <v>3518404</v>
      </c>
      <c r="F212" s="15" t="s">
        <v>303</v>
      </c>
      <c r="G212" s="17">
        <v>23</v>
      </c>
      <c r="H212" s="12">
        <v>25</v>
      </c>
      <c r="I212" s="13">
        <f t="shared" si="3"/>
        <v>92</v>
      </c>
      <c r="L212" s="210"/>
      <c r="M212" s="211"/>
    </row>
    <row r="213" spans="1:13" ht="15" x14ac:dyDescent="0.25">
      <c r="A213" s="15" t="s">
        <v>36</v>
      </c>
      <c r="B213" s="15" t="s">
        <v>37</v>
      </c>
      <c r="C213" s="16">
        <v>35161</v>
      </c>
      <c r="D213" s="15" t="s">
        <v>35</v>
      </c>
      <c r="E213" s="14">
        <v>3518503</v>
      </c>
      <c r="F213" s="15" t="s">
        <v>304</v>
      </c>
      <c r="G213" s="17">
        <v>4</v>
      </c>
      <c r="H213" s="12">
        <v>7</v>
      </c>
      <c r="I213" s="13">
        <f t="shared" si="3"/>
        <v>57.142857142857146</v>
      </c>
      <c r="L213" s="210"/>
      <c r="M213" s="211"/>
    </row>
    <row r="214" spans="1:13" ht="15" x14ac:dyDescent="0.25">
      <c r="A214" s="15" t="s">
        <v>48</v>
      </c>
      <c r="B214" s="15" t="s">
        <v>49</v>
      </c>
      <c r="C214" s="16">
        <v>35131</v>
      </c>
      <c r="D214" s="15" t="s">
        <v>134</v>
      </c>
      <c r="E214" s="14">
        <v>3518602</v>
      </c>
      <c r="F214" s="15" t="s">
        <v>305</v>
      </c>
      <c r="G214" s="17">
        <v>10</v>
      </c>
      <c r="H214" s="12">
        <v>10</v>
      </c>
      <c r="I214" s="13">
        <f t="shared" si="3"/>
        <v>100</v>
      </c>
      <c r="L214" s="210"/>
      <c r="M214" s="211"/>
    </row>
    <row r="215" spans="1:13" ht="15" x14ac:dyDescent="0.25">
      <c r="A215" s="15" t="s">
        <v>147</v>
      </c>
      <c r="B215" s="15" t="s">
        <v>146</v>
      </c>
      <c r="C215" s="16">
        <v>35041</v>
      </c>
      <c r="D215" s="15" t="s">
        <v>146</v>
      </c>
      <c r="E215" s="14">
        <v>3518701</v>
      </c>
      <c r="F215" s="15" t="s">
        <v>306</v>
      </c>
      <c r="G215" s="17">
        <v>118</v>
      </c>
      <c r="H215" s="12">
        <v>118</v>
      </c>
      <c r="I215" s="13">
        <f t="shared" si="3"/>
        <v>100</v>
      </c>
      <c r="L215" s="210"/>
      <c r="M215" s="211"/>
    </row>
    <row r="216" spans="1:13" ht="15" x14ac:dyDescent="0.25">
      <c r="A216" s="15" t="s">
        <v>107</v>
      </c>
      <c r="B216" s="15" t="s">
        <v>108</v>
      </c>
      <c r="C216" s="16">
        <v>35011</v>
      </c>
      <c r="D216" s="15" t="s">
        <v>106</v>
      </c>
      <c r="E216" s="14">
        <v>3518800</v>
      </c>
      <c r="F216" s="15" t="s">
        <v>307</v>
      </c>
      <c r="G216" s="17">
        <v>336</v>
      </c>
      <c r="H216" s="12">
        <v>457</v>
      </c>
      <c r="I216" s="13">
        <f t="shared" si="3"/>
        <v>73.522975929978116</v>
      </c>
      <c r="L216" s="210"/>
      <c r="M216" s="211"/>
    </row>
    <row r="217" spans="1:13" ht="15" x14ac:dyDescent="0.25">
      <c r="A217" s="15" t="s">
        <v>48</v>
      </c>
      <c r="B217" s="15" t="s">
        <v>49</v>
      </c>
      <c r="C217" s="16">
        <v>35132</v>
      </c>
      <c r="D217" s="15" t="s">
        <v>234</v>
      </c>
      <c r="E217" s="14">
        <v>3518859</v>
      </c>
      <c r="F217" s="15" t="s">
        <v>308</v>
      </c>
      <c r="G217" s="17">
        <v>3</v>
      </c>
      <c r="H217" s="12">
        <v>3</v>
      </c>
      <c r="I217" s="13">
        <f t="shared" si="3"/>
        <v>100</v>
      </c>
      <c r="L217" s="210"/>
      <c r="M217" s="211"/>
    </row>
    <row r="218" spans="1:13" ht="15" x14ac:dyDescent="0.25">
      <c r="A218" s="15" t="s">
        <v>52</v>
      </c>
      <c r="B218" s="15" t="s">
        <v>53</v>
      </c>
      <c r="C218" s="16">
        <v>35021</v>
      </c>
      <c r="D218" s="15" t="s">
        <v>86</v>
      </c>
      <c r="E218" s="14">
        <v>3518909</v>
      </c>
      <c r="F218" s="15" t="s">
        <v>309</v>
      </c>
      <c r="G218" s="17">
        <v>0</v>
      </c>
      <c r="H218" s="12">
        <v>0</v>
      </c>
      <c r="I218" s="13" t="e">
        <f t="shared" si="3"/>
        <v>#DIV/0!</v>
      </c>
      <c r="L218" s="210"/>
      <c r="M218" s="211"/>
    </row>
    <row r="219" spans="1:13" ht="15" x14ac:dyDescent="0.25">
      <c r="A219" s="15" t="s">
        <v>11</v>
      </c>
      <c r="B219" s="15" t="s">
        <v>12</v>
      </c>
      <c r="C219" s="16">
        <v>35095</v>
      </c>
      <c r="D219" s="15" t="s">
        <v>98</v>
      </c>
      <c r="E219" s="14">
        <v>3519006</v>
      </c>
      <c r="F219" s="15" t="s">
        <v>310</v>
      </c>
      <c r="G219" s="17">
        <v>3</v>
      </c>
      <c r="H219" s="12">
        <v>4</v>
      </c>
      <c r="I219" s="13">
        <f t="shared" si="3"/>
        <v>75</v>
      </c>
      <c r="L219" s="210"/>
      <c r="M219" s="211"/>
    </row>
    <row r="220" spans="1:13" ht="15" x14ac:dyDescent="0.25">
      <c r="A220" s="15" t="s">
        <v>24</v>
      </c>
      <c r="B220" s="15" t="s">
        <v>25</v>
      </c>
      <c r="C220" s="16">
        <v>35072</v>
      </c>
      <c r="D220" s="15" t="s">
        <v>61</v>
      </c>
      <c r="E220" s="14">
        <v>3519055</v>
      </c>
      <c r="F220" s="15" t="s">
        <v>311</v>
      </c>
      <c r="G220" s="17">
        <v>0</v>
      </c>
      <c r="H220" s="12">
        <v>2</v>
      </c>
      <c r="I220" s="13">
        <f t="shared" si="3"/>
        <v>0</v>
      </c>
      <c r="L220" s="210"/>
      <c r="M220" s="211"/>
    </row>
    <row r="221" spans="1:13" ht="15" x14ac:dyDescent="0.25">
      <c r="A221" s="15" t="s">
        <v>24</v>
      </c>
      <c r="B221" s="15" t="s">
        <v>25</v>
      </c>
      <c r="C221" s="16">
        <v>35072</v>
      </c>
      <c r="D221" s="15" t="s">
        <v>61</v>
      </c>
      <c r="E221" s="14">
        <v>3519071</v>
      </c>
      <c r="F221" s="15" t="s">
        <v>312</v>
      </c>
      <c r="G221" s="17">
        <v>57</v>
      </c>
      <c r="H221" s="12">
        <v>64</v>
      </c>
      <c r="I221" s="13">
        <f t="shared" si="3"/>
        <v>89.0625</v>
      </c>
      <c r="L221" s="210"/>
      <c r="M221" s="211"/>
    </row>
    <row r="222" spans="1:13" ht="15" x14ac:dyDescent="0.25">
      <c r="A222" s="15" t="s">
        <v>28</v>
      </c>
      <c r="B222" s="15" t="s">
        <v>29</v>
      </c>
      <c r="C222" s="16">
        <v>35062</v>
      </c>
      <c r="D222" s="15" t="s">
        <v>29</v>
      </c>
      <c r="E222" s="14">
        <v>3519105</v>
      </c>
      <c r="F222" s="15" t="s">
        <v>313</v>
      </c>
      <c r="G222" s="17">
        <v>1</v>
      </c>
      <c r="H222" s="12">
        <v>6</v>
      </c>
      <c r="I222" s="13">
        <f t="shared" si="3"/>
        <v>16.666666666666668</v>
      </c>
      <c r="L222" s="210"/>
      <c r="M222" s="211"/>
    </row>
    <row r="223" spans="1:13" ht="15" x14ac:dyDescent="0.25">
      <c r="A223" s="15" t="s">
        <v>11</v>
      </c>
      <c r="B223" s="15" t="s">
        <v>12</v>
      </c>
      <c r="C223" s="16">
        <v>35095</v>
      </c>
      <c r="D223" s="15" t="s">
        <v>98</v>
      </c>
      <c r="E223" s="14">
        <v>3519204</v>
      </c>
      <c r="F223" s="15" t="s">
        <v>314</v>
      </c>
      <c r="G223" s="17">
        <v>1</v>
      </c>
      <c r="H223" s="12">
        <v>1</v>
      </c>
      <c r="I223" s="13">
        <f t="shared" si="3"/>
        <v>100</v>
      </c>
      <c r="L223" s="210"/>
      <c r="M223" s="211"/>
    </row>
    <row r="224" spans="1:13" ht="15" x14ac:dyDescent="0.25">
      <c r="A224" s="15" t="s">
        <v>28</v>
      </c>
      <c r="B224" s="15" t="s">
        <v>29</v>
      </c>
      <c r="C224" s="16">
        <v>35061</v>
      </c>
      <c r="D224" s="15" t="s">
        <v>27</v>
      </c>
      <c r="E224" s="14">
        <v>3519253</v>
      </c>
      <c r="F224" s="15" t="s">
        <v>315</v>
      </c>
      <c r="G224" s="17">
        <v>2</v>
      </c>
      <c r="H224" s="12">
        <v>2</v>
      </c>
      <c r="I224" s="13">
        <f t="shared" si="3"/>
        <v>100</v>
      </c>
      <c r="L224" s="210"/>
      <c r="M224" s="211"/>
    </row>
    <row r="225" spans="1:13" ht="15" x14ac:dyDescent="0.25">
      <c r="A225" s="15" t="s">
        <v>64</v>
      </c>
      <c r="B225" s="15" t="s">
        <v>65</v>
      </c>
      <c r="C225" s="16">
        <v>35034</v>
      </c>
      <c r="D225" s="15" t="s">
        <v>242</v>
      </c>
      <c r="E225" s="14">
        <v>3519303</v>
      </c>
      <c r="F225" s="15" t="s">
        <v>316</v>
      </c>
      <c r="G225" s="17">
        <v>2</v>
      </c>
      <c r="H225" s="12">
        <v>6</v>
      </c>
      <c r="I225" s="13">
        <f t="shared" si="3"/>
        <v>33.333333333333336</v>
      </c>
      <c r="L225" s="210"/>
      <c r="M225" s="211"/>
    </row>
    <row r="226" spans="1:13" ht="15" x14ac:dyDescent="0.25">
      <c r="A226" s="15" t="s">
        <v>15</v>
      </c>
      <c r="B226" s="15" t="s">
        <v>16</v>
      </c>
      <c r="C226" s="16">
        <v>35155</v>
      </c>
      <c r="D226" s="15" t="s">
        <v>16</v>
      </c>
      <c r="E226" s="14">
        <v>3519402</v>
      </c>
      <c r="F226" s="15" t="s">
        <v>317</v>
      </c>
      <c r="G226" s="17">
        <v>1</v>
      </c>
      <c r="H226" s="12">
        <v>1</v>
      </c>
      <c r="I226" s="13">
        <f t="shared" si="3"/>
        <v>100</v>
      </c>
      <c r="L226" s="210"/>
      <c r="M226" s="211"/>
    </row>
    <row r="227" spans="1:13" ht="15" x14ac:dyDescent="0.25">
      <c r="A227" s="15" t="s">
        <v>11</v>
      </c>
      <c r="B227" s="15" t="s">
        <v>12</v>
      </c>
      <c r="C227" s="16">
        <v>35094</v>
      </c>
      <c r="D227" s="15" t="s">
        <v>144</v>
      </c>
      <c r="E227" s="18">
        <v>3519501</v>
      </c>
      <c r="F227" s="19" t="s">
        <v>318</v>
      </c>
      <c r="G227" s="17">
        <v>0</v>
      </c>
      <c r="H227" s="12">
        <v>0</v>
      </c>
      <c r="I227" s="13" t="e">
        <f t="shared" si="3"/>
        <v>#DIV/0!</v>
      </c>
      <c r="L227" s="210"/>
      <c r="M227" s="211"/>
    </row>
    <row r="228" spans="1:13" ht="15" x14ac:dyDescent="0.25">
      <c r="A228" s="15" t="s">
        <v>64</v>
      </c>
      <c r="B228" s="15" t="s">
        <v>65</v>
      </c>
      <c r="C228" s="16">
        <v>35032</v>
      </c>
      <c r="D228" s="15" t="s">
        <v>160</v>
      </c>
      <c r="E228" s="14">
        <v>3519600</v>
      </c>
      <c r="F228" s="15" t="s">
        <v>319</v>
      </c>
      <c r="G228" s="17">
        <v>10</v>
      </c>
      <c r="H228" s="12">
        <v>11</v>
      </c>
      <c r="I228" s="13">
        <f t="shared" si="3"/>
        <v>90.909090909090907</v>
      </c>
      <c r="L228" s="210"/>
      <c r="M228" s="211"/>
    </row>
    <row r="229" spans="1:13" ht="15" x14ac:dyDescent="0.25">
      <c r="A229" s="15" t="s">
        <v>36</v>
      </c>
      <c r="B229" s="15" t="s">
        <v>37</v>
      </c>
      <c r="C229" s="16">
        <v>35163</v>
      </c>
      <c r="D229" s="15" t="s">
        <v>37</v>
      </c>
      <c r="E229" s="14">
        <v>3519709</v>
      </c>
      <c r="F229" s="15" t="s">
        <v>320</v>
      </c>
      <c r="G229" s="17">
        <v>14</v>
      </c>
      <c r="H229" s="12">
        <v>31</v>
      </c>
      <c r="I229" s="13">
        <f t="shared" si="3"/>
        <v>45.161290322580648</v>
      </c>
      <c r="L229" s="210"/>
      <c r="M229" s="211"/>
    </row>
    <row r="230" spans="1:13" ht="15" x14ac:dyDescent="0.25">
      <c r="A230" s="15" t="s">
        <v>15</v>
      </c>
      <c r="B230" s="15" t="s">
        <v>16</v>
      </c>
      <c r="C230" s="16">
        <v>35155</v>
      </c>
      <c r="D230" s="15" t="s">
        <v>16</v>
      </c>
      <c r="E230" s="14">
        <v>3519808</v>
      </c>
      <c r="F230" s="15" t="s">
        <v>321</v>
      </c>
      <c r="G230" s="17">
        <v>1</v>
      </c>
      <c r="H230" s="12">
        <v>4</v>
      </c>
      <c r="I230" s="13">
        <f t="shared" si="3"/>
        <v>25</v>
      </c>
      <c r="L230" s="210"/>
      <c r="M230" s="211"/>
    </row>
    <row r="231" spans="1:13" ht="15" x14ac:dyDescent="0.25">
      <c r="A231" s="15" t="s">
        <v>40</v>
      </c>
      <c r="B231" s="15" t="s">
        <v>41</v>
      </c>
      <c r="C231" s="16">
        <v>35113</v>
      </c>
      <c r="D231" s="15" t="s">
        <v>323</v>
      </c>
      <c r="E231" s="14">
        <v>3519907</v>
      </c>
      <c r="F231" s="15" t="s">
        <v>322</v>
      </c>
      <c r="G231" s="17">
        <v>2</v>
      </c>
      <c r="H231" s="12">
        <v>2</v>
      </c>
      <c r="I231" s="13">
        <f t="shared" si="3"/>
        <v>100</v>
      </c>
      <c r="L231" s="210"/>
      <c r="M231" s="211"/>
    </row>
    <row r="232" spans="1:13" ht="15" x14ac:dyDescent="0.25">
      <c r="A232" s="15" t="s">
        <v>28</v>
      </c>
      <c r="B232" s="15" t="s">
        <v>29</v>
      </c>
      <c r="C232" s="16">
        <v>35064</v>
      </c>
      <c r="D232" s="15" t="s">
        <v>125</v>
      </c>
      <c r="E232" s="14">
        <v>3520004</v>
      </c>
      <c r="F232" s="15" t="s">
        <v>324</v>
      </c>
      <c r="G232" s="17">
        <v>0</v>
      </c>
      <c r="H232" s="12">
        <v>5</v>
      </c>
      <c r="I232" s="13">
        <f t="shared" si="3"/>
        <v>0</v>
      </c>
      <c r="L232" s="210"/>
      <c r="M232" s="211"/>
    </row>
    <row r="233" spans="1:13" ht="15" x14ac:dyDescent="0.25">
      <c r="A233" s="15" t="s">
        <v>90</v>
      </c>
      <c r="B233" s="15" t="s">
        <v>91</v>
      </c>
      <c r="C233" s="16">
        <v>35083</v>
      </c>
      <c r="D233" s="15" t="s">
        <v>89</v>
      </c>
      <c r="E233" s="14">
        <v>3520103</v>
      </c>
      <c r="F233" s="15" t="s">
        <v>325</v>
      </c>
      <c r="G233" s="17">
        <v>5</v>
      </c>
      <c r="H233" s="12">
        <v>6</v>
      </c>
      <c r="I233" s="13">
        <f t="shared" si="3"/>
        <v>83.333333333333329</v>
      </c>
      <c r="L233" s="210"/>
      <c r="M233" s="211"/>
    </row>
    <row r="234" spans="1:13" ht="15" x14ac:dyDescent="0.25">
      <c r="A234" s="15" t="s">
        <v>78</v>
      </c>
      <c r="B234" s="15" t="s">
        <v>79</v>
      </c>
      <c r="C234" s="16">
        <v>35171</v>
      </c>
      <c r="D234" s="15" t="s">
        <v>175</v>
      </c>
      <c r="E234" s="14">
        <v>3520202</v>
      </c>
      <c r="F234" s="15" t="s">
        <v>326</v>
      </c>
      <c r="G234" s="17">
        <v>3</v>
      </c>
      <c r="H234" s="12">
        <v>3</v>
      </c>
      <c r="I234" s="13">
        <f t="shared" si="3"/>
        <v>100</v>
      </c>
      <c r="L234" s="210"/>
      <c r="M234" s="211"/>
    </row>
    <row r="235" spans="1:13" ht="15" x14ac:dyDescent="0.25">
      <c r="A235" s="15" t="s">
        <v>130</v>
      </c>
      <c r="B235" s="15" t="s">
        <v>131</v>
      </c>
      <c r="C235" s="16">
        <v>35121</v>
      </c>
      <c r="D235" s="15" t="s">
        <v>129</v>
      </c>
      <c r="E235" s="14">
        <v>3520301</v>
      </c>
      <c r="F235" s="15" t="s">
        <v>327</v>
      </c>
      <c r="G235" s="17">
        <v>4</v>
      </c>
      <c r="H235" s="12">
        <v>4</v>
      </c>
      <c r="I235" s="13">
        <f t="shared" si="3"/>
        <v>100</v>
      </c>
      <c r="L235" s="210"/>
      <c r="M235" s="211"/>
    </row>
    <row r="236" spans="1:13" ht="15" x14ac:dyDescent="0.25">
      <c r="A236" s="15" t="s">
        <v>78</v>
      </c>
      <c r="B236" s="15" t="s">
        <v>79</v>
      </c>
      <c r="C236" s="16">
        <v>35173</v>
      </c>
      <c r="D236" s="15" t="s">
        <v>206</v>
      </c>
      <c r="E236" s="14">
        <v>3520400</v>
      </c>
      <c r="F236" s="15" t="s">
        <v>328</v>
      </c>
      <c r="G236" s="17">
        <v>3</v>
      </c>
      <c r="H236" s="12">
        <v>3</v>
      </c>
      <c r="I236" s="13">
        <f t="shared" si="3"/>
        <v>100</v>
      </c>
      <c r="L236" s="210"/>
      <c r="M236" s="211"/>
    </row>
    <row r="237" spans="1:13" ht="15" x14ac:dyDescent="0.25">
      <c r="A237" s="15" t="s">
        <v>130</v>
      </c>
      <c r="B237" s="15" t="s">
        <v>131</v>
      </c>
      <c r="C237" s="16">
        <v>35121</v>
      </c>
      <c r="D237" s="15" t="s">
        <v>129</v>
      </c>
      <c r="E237" s="14">
        <v>3520426</v>
      </c>
      <c r="F237" s="15" t="s">
        <v>329</v>
      </c>
      <c r="G237" s="17">
        <v>4</v>
      </c>
      <c r="H237" s="12">
        <v>4</v>
      </c>
      <c r="I237" s="13">
        <f t="shared" si="3"/>
        <v>100</v>
      </c>
      <c r="L237" s="210"/>
      <c r="M237" s="211"/>
    </row>
    <row r="238" spans="1:13" ht="15" x14ac:dyDescent="0.25">
      <c r="A238" s="15" t="s">
        <v>52</v>
      </c>
      <c r="B238" s="15" t="s">
        <v>53</v>
      </c>
      <c r="C238" s="16">
        <v>35022</v>
      </c>
      <c r="D238" s="15" t="s">
        <v>71</v>
      </c>
      <c r="E238" s="14">
        <v>3520442</v>
      </c>
      <c r="F238" s="15" t="s">
        <v>330</v>
      </c>
      <c r="G238" s="17">
        <v>5</v>
      </c>
      <c r="H238" s="12">
        <v>5</v>
      </c>
      <c r="I238" s="13">
        <f t="shared" si="3"/>
        <v>100</v>
      </c>
      <c r="L238" s="210"/>
      <c r="M238" s="211"/>
    </row>
    <row r="239" spans="1:13" ht="15" x14ac:dyDescent="0.25">
      <c r="A239" s="15" t="s">
        <v>24</v>
      </c>
      <c r="B239" s="15" t="s">
        <v>25</v>
      </c>
      <c r="C239" s="16">
        <v>35072</v>
      </c>
      <c r="D239" s="15" t="s">
        <v>61</v>
      </c>
      <c r="E239" s="14">
        <v>3520509</v>
      </c>
      <c r="F239" s="15" t="s">
        <v>331</v>
      </c>
      <c r="G239" s="17">
        <v>40</v>
      </c>
      <c r="H239" s="12">
        <v>40</v>
      </c>
      <c r="I239" s="13">
        <f t="shared" si="3"/>
        <v>100</v>
      </c>
      <c r="L239" s="210"/>
      <c r="M239" s="211"/>
    </row>
    <row r="240" spans="1:13" ht="15" x14ac:dyDescent="0.25">
      <c r="A240" s="15" t="s">
        <v>40</v>
      </c>
      <c r="B240" s="15" t="s">
        <v>41</v>
      </c>
      <c r="C240" s="16">
        <v>35112</v>
      </c>
      <c r="D240" s="15" t="s">
        <v>39</v>
      </c>
      <c r="E240" s="14">
        <v>3520608</v>
      </c>
      <c r="F240" s="15" t="s">
        <v>332</v>
      </c>
      <c r="G240" s="17">
        <v>3</v>
      </c>
      <c r="H240" s="12">
        <v>4</v>
      </c>
      <c r="I240" s="13">
        <f t="shared" si="3"/>
        <v>75</v>
      </c>
      <c r="L240" s="210"/>
      <c r="M240" s="211"/>
    </row>
    <row r="241" spans="1:13" ht="15" x14ac:dyDescent="0.25">
      <c r="A241" s="15" t="s">
        <v>15</v>
      </c>
      <c r="B241" s="15" t="s">
        <v>16</v>
      </c>
      <c r="C241" s="16">
        <v>35154</v>
      </c>
      <c r="D241" s="15" t="s">
        <v>267</v>
      </c>
      <c r="E241" s="14">
        <v>3520707</v>
      </c>
      <c r="F241" s="15" t="s">
        <v>333</v>
      </c>
      <c r="G241" s="17">
        <v>3</v>
      </c>
      <c r="H241" s="12">
        <v>3</v>
      </c>
      <c r="I241" s="13">
        <f t="shared" si="3"/>
        <v>100</v>
      </c>
      <c r="L241" s="210"/>
      <c r="M241" s="211"/>
    </row>
    <row r="242" spans="1:13" ht="15" x14ac:dyDescent="0.25">
      <c r="A242" s="15" t="s">
        <v>11</v>
      </c>
      <c r="B242" s="15" t="s">
        <v>12</v>
      </c>
      <c r="C242" s="16">
        <v>35091</v>
      </c>
      <c r="D242" s="15" t="s">
        <v>10</v>
      </c>
      <c r="E242" s="14">
        <v>3520806</v>
      </c>
      <c r="F242" s="15" t="s">
        <v>334</v>
      </c>
      <c r="G242" s="17">
        <v>0</v>
      </c>
      <c r="H242" s="12">
        <v>0</v>
      </c>
      <c r="I242" s="13" t="e">
        <f t="shared" si="3"/>
        <v>#DIV/0!</v>
      </c>
      <c r="L242" s="210"/>
      <c r="M242" s="211"/>
    </row>
    <row r="243" spans="1:13" ht="15" x14ac:dyDescent="0.25">
      <c r="A243" s="15" t="s">
        <v>11</v>
      </c>
      <c r="B243" s="15" t="s">
        <v>12</v>
      </c>
      <c r="C243" s="16">
        <v>35094</v>
      </c>
      <c r="D243" s="15" t="s">
        <v>144</v>
      </c>
      <c r="E243" s="14">
        <v>3520905</v>
      </c>
      <c r="F243" s="15" t="s">
        <v>335</v>
      </c>
      <c r="G243" s="17">
        <v>1</v>
      </c>
      <c r="H243" s="12">
        <v>2</v>
      </c>
      <c r="I243" s="13">
        <f t="shared" si="3"/>
        <v>50</v>
      </c>
      <c r="L243" s="210"/>
      <c r="M243" s="211"/>
    </row>
    <row r="244" spans="1:13" ht="15" x14ac:dyDescent="0.25">
      <c r="A244" s="15" t="s">
        <v>36</v>
      </c>
      <c r="B244" s="15" t="s">
        <v>37</v>
      </c>
      <c r="C244" s="16">
        <v>35163</v>
      </c>
      <c r="D244" s="15" t="s">
        <v>37</v>
      </c>
      <c r="E244" s="14">
        <v>3521002</v>
      </c>
      <c r="F244" s="15" t="s">
        <v>336</v>
      </c>
      <c r="G244" s="17">
        <v>3</v>
      </c>
      <c r="H244" s="12">
        <v>3</v>
      </c>
      <c r="I244" s="13">
        <f t="shared" si="3"/>
        <v>100</v>
      </c>
      <c r="L244" s="210"/>
      <c r="M244" s="211"/>
    </row>
    <row r="245" spans="1:13" ht="15" x14ac:dyDescent="0.25">
      <c r="A245" s="15" t="s">
        <v>32</v>
      </c>
      <c r="B245" s="15" t="s">
        <v>31</v>
      </c>
      <c r="C245" s="16">
        <v>35104</v>
      </c>
      <c r="D245" s="15" t="s">
        <v>69</v>
      </c>
      <c r="E245" s="14">
        <v>3521101</v>
      </c>
      <c r="F245" s="15" t="s">
        <v>337</v>
      </c>
      <c r="G245" s="17">
        <v>0</v>
      </c>
      <c r="H245" s="12">
        <v>2</v>
      </c>
      <c r="I245" s="13">
        <f t="shared" si="3"/>
        <v>0</v>
      </c>
      <c r="L245" s="210"/>
      <c r="M245" s="211"/>
    </row>
    <row r="246" spans="1:13" ht="15" x14ac:dyDescent="0.25">
      <c r="A246" s="15" t="s">
        <v>15</v>
      </c>
      <c r="B246" s="15" t="s">
        <v>16</v>
      </c>
      <c r="C246" s="16">
        <v>35155</v>
      </c>
      <c r="D246" s="15" t="s">
        <v>16</v>
      </c>
      <c r="E246" s="14">
        <v>3521150</v>
      </c>
      <c r="F246" s="15" t="s">
        <v>338</v>
      </c>
      <c r="G246" s="17">
        <v>0</v>
      </c>
      <c r="H246" s="12">
        <v>3</v>
      </c>
      <c r="I246" s="13">
        <f t="shared" si="3"/>
        <v>0</v>
      </c>
      <c r="L246" s="210"/>
      <c r="M246" s="211"/>
    </row>
    <row r="247" spans="1:13" ht="15" x14ac:dyDescent="0.25">
      <c r="A247" s="15" t="s">
        <v>130</v>
      </c>
      <c r="B247" s="15" t="s">
        <v>131</v>
      </c>
      <c r="C247" s="16">
        <v>35121</v>
      </c>
      <c r="D247" s="15" t="s">
        <v>129</v>
      </c>
      <c r="E247" s="14">
        <v>3521200</v>
      </c>
      <c r="F247" s="15" t="s">
        <v>339</v>
      </c>
      <c r="G247" s="17">
        <v>0</v>
      </c>
      <c r="H247" s="12">
        <v>0</v>
      </c>
      <c r="I247" s="13" t="e">
        <f t="shared" si="3"/>
        <v>#DIV/0!</v>
      </c>
      <c r="L247" s="210"/>
      <c r="M247" s="211"/>
    </row>
    <row r="248" spans="1:13" ht="15" x14ac:dyDescent="0.25">
      <c r="A248" s="15" t="s">
        <v>90</v>
      </c>
      <c r="B248" s="15" t="s">
        <v>91</v>
      </c>
      <c r="C248" s="16">
        <v>35082</v>
      </c>
      <c r="D248" s="15" t="s">
        <v>341</v>
      </c>
      <c r="E248" s="14">
        <v>3521309</v>
      </c>
      <c r="F248" s="15" t="s">
        <v>340</v>
      </c>
      <c r="G248" s="17">
        <v>6</v>
      </c>
      <c r="H248" s="12">
        <v>6</v>
      </c>
      <c r="I248" s="13">
        <f t="shared" si="3"/>
        <v>100</v>
      </c>
      <c r="L248" s="210"/>
      <c r="M248" s="211"/>
    </row>
    <row r="249" spans="1:13" ht="15" x14ac:dyDescent="0.25">
      <c r="A249" s="15" t="s">
        <v>32</v>
      </c>
      <c r="B249" s="15" t="s">
        <v>31</v>
      </c>
      <c r="C249" s="16">
        <v>35102</v>
      </c>
      <c r="D249" s="15" t="s">
        <v>225</v>
      </c>
      <c r="E249" s="14">
        <v>3521408</v>
      </c>
      <c r="F249" s="15" t="s">
        <v>342</v>
      </c>
      <c r="G249" s="17">
        <v>4</v>
      </c>
      <c r="H249" s="12">
        <v>4</v>
      </c>
      <c r="I249" s="13">
        <f t="shared" si="3"/>
        <v>100</v>
      </c>
      <c r="L249" s="210"/>
      <c r="M249" s="211"/>
    </row>
    <row r="250" spans="1:13" ht="15" x14ac:dyDescent="0.25">
      <c r="A250" s="15" t="s">
        <v>15</v>
      </c>
      <c r="B250" s="15" t="s">
        <v>16</v>
      </c>
      <c r="C250" s="16">
        <v>35151</v>
      </c>
      <c r="D250" s="15" t="s">
        <v>103</v>
      </c>
      <c r="E250" s="14">
        <v>3521507</v>
      </c>
      <c r="F250" s="15" t="s">
        <v>343</v>
      </c>
      <c r="G250" s="17">
        <v>2</v>
      </c>
      <c r="H250" s="12">
        <v>2</v>
      </c>
      <c r="I250" s="13">
        <f t="shared" si="3"/>
        <v>100</v>
      </c>
      <c r="L250" s="210"/>
      <c r="M250" s="211"/>
    </row>
    <row r="251" spans="1:13" ht="15" x14ac:dyDescent="0.25">
      <c r="A251" s="15" t="s">
        <v>40</v>
      </c>
      <c r="B251" s="15" t="s">
        <v>41</v>
      </c>
      <c r="C251" s="16">
        <v>35111</v>
      </c>
      <c r="D251" s="15" t="s">
        <v>252</v>
      </c>
      <c r="E251" s="14">
        <v>3521606</v>
      </c>
      <c r="F251" s="15" t="s">
        <v>344</v>
      </c>
      <c r="G251" s="17">
        <v>0</v>
      </c>
      <c r="H251" s="12">
        <v>0</v>
      </c>
      <c r="I251" s="13" t="e">
        <f t="shared" si="3"/>
        <v>#DIV/0!</v>
      </c>
      <c r="L251" s="210"/>
      <c r="M251" s="211"/>
    </row>
    <row r="252" spans="1:13" ht="15" x14ac:dyDescent="0.25">
      <c r="A252" s="15" t="s">
        <v>36</v>
      </c>
      <c r="B252" s="15" t="s">
        <v>37</v>
      </c>
      <c r="C252" s="16">
        <v>35162</v>
      </c>
      <c r="D252" s="15" t="s">
        <v>83</v>
      </c>
      <c r="E252" s="14">
        <v>3521705</v>
      </c>
      <c r="F252" s="15" t="s">
        <v>345</v>
      </c>
      <c r="G252" s="17">
        <v>3</v>
      </c>
      <c r="H252" s="12">
        <v>5</v>
      </c>
      <c r="I252" s="13">
        <f t="shared" si="3"/>
        <v>60</v>
      </c>
      <c r="L252" s="210"/>
      <c r="M252" s="211"/>
    </row>
    <row r="253" spans="1:13" ht="15" x14ac:dyDescent="0.25">
      <c r="A253" s="15" t="s">
        <v>28</v>
      </c>
      <c r="B253" s="15" t="s">
        <v>29</v>
      </c>
      <c r="C253" s="16">
        <v>35061</v>
      </c>
      <c r="D253" s="15" t="s">
        <v>27</v>
      </c>
      <c r="E253" s="14">
        <v>3521804</v>
      </c>
      <c r="F253" s="15" t="s">
        <v>346</v>
      </c>
      <c r="G253" s="17">
        <v>5</v>
      </c>
      <c r="H253" s="12">
        <v>6</v>
      </c>
      <c r="I253" s="13">
        <f t="shared" si="3"/>
        <v>83.333333333333329</v>
      </c>
      <c r="L253" s="210"/>
      <c r="M253" s="211"/>
    </row>
    <row r="254" spans="1:13" ht="15" x14ac:dyDescent="0.25">
      <c r="A254" s="15" t="s">
        <v>15</v>
      </c>
      <c r="B254" s="15" t="s">
        <v>16</v>
      </c>
      <c r="C254" s="16">
        <v>35151</v>
      </c>
      <c r="D254" s="15" t="s">
        <v>103</v>
      </c>
      <c r="E254" s="14">
        <v>3521903</v>
      </c>
      <c r="F254" s="15" t="s">
        <v>347</v>
      </c>
      <c r="G254" s="17">
        <v>5</v>
      </c>
      <c r="H254" s="12">
        <v>5</v>
      </c>
      <c r="I254" s="13">
        <f t="shared" si="3"/>
        <v>100</v>
      </c>
      <c r="L254" s="210"/>
      <c r="M254" s="211"/>
    </row>
    <row r="255" spans="1:13" ht="15" x14ac:dyDescent="0.25">
      <c r="A255" s="15" t="s">
        <v>28</v>
      </c>
      <c r="B255" s="15" t="s">
        <v>29</v>
      </c>
      <c r="C255" s="16">
        <v>35064</v>
      </c>
      <c r="D255" s="15" t="s">
        <v>125</v>
      </c>
      <c r="E255" s="14">
        <v>3522000</v>
      </c>
      <c r="F255" s="15" t="s">
        <v>348</v>
      </c>
      <c r="G255" s="17">
        <v>1</v>
      </c>
      <c r="H255" s="12">
        <v>2</v>
      </c>
      <c r="I255" s="13">
        <f t="shared" si="3"/>
        <v>50</v>
      </c>
      <c r="L255" s="210"/>
      <c r="M255" s="211"/>
    </row>
    <row r="256" spans="1:13" ht="15" x14ac:dyDescent="0.25">
      <c r="A256" s="15" t="s">
        <v>147</v>
      </c>
      <c r="B256" s="15" t="s">
        <v>146</v>
      </c>
      <c r="C256" s="16">
        <v>35041</v>
      </c>
      <c r="D256" s="15" t="s">
        <v>146</v>
      </c>
      <c r="E256" s="14">
        <v>3522109</v>
      </c>
      <c r="F256" s="15" t="s">
        <v>349</v>
      </c>
      <c r="G256" s="17">
        <v>39</v>
      </c>
      <c r="H256" s="12">
        <v>41</v>
      </c>
      <c r="I256" s="13">
        <f t="shared" si="3"/>
        <v>95.121951219512198</v>
      </c>
      <c r="L256" s="210"/>
      <c r="M256" s="211"/>
    </row>
    <row r="257" spans="1:13" ht="15" x14ac:dyDescent="0.25">
      <c r="A257" s="15" t="s">
        <v>36</v>
      </c>
      <c r="B257" s="15" t="s">
        <v>37</v>
      </c>
      <c r="C257" s="16">
        <v>35162</v>
      </c>
      <c r="D257" s="15" t="s">
        <v>83</v>
      </c>
      <c r="E257" s="14">
        <v>3522158</v>
      </c>
      <c r="F257" s="15" t="s">
        <v>350</v>
      </c>
      <c r="G257" s="17">
        <v>0</v>
      </c>
      <c r="H257" s="12">
        <v>0</v>
      </c>
      <c r="I257" s="13" t="e">
        <f t="shared" si="3"/>
        <v>#DIV/0!</v>
      </c>
      <c r="L257" s="210"/>
      <c r="M257" s="211"/>
    </row>
    <row r="258" spans="1:13" ht="15" x14ac:dyDescent="0.25">
      <c r="A258" s="15" t="s">
        <v>107</v>
      </c>
      <c r="B258" s="15" t="s">
        <v>108</v>
      </c>
      <c r="C258" s="16">
        <v>35013</v>
      </c>
      <c r="D258" s="15" t="s">
        <v>232</v>
      </c>
      <c r="E258" s="14">
        <v>3522208</v>
      </c>
      <c r="F258" s="15" t="s">
        <v>351</v>
      </c>
      <c r="G258" s="17">
        <v>54</v>
      </c>
      <c r="H258" s="12">
        <v>60</v>
      </c>
      <c r="I258" s="13">
        <f t="shared" si="3"/>
        <v>90</v>
      </c>
      <c r="L258" s="210"/>
      <c r="M258" s="211"/>
    </row>
    <row r="259" spans="1:13" ht="15" x14ac:dyDescent="0.25">
      <c r="A259" s="15" t="s">
        <v>36</v>
      </c>
      <c r="B259" s="15" t="s">
        <v>37</v>
      </c>
      <c r="C259" s="16">
        <v>35161</v>
      </c>
      <c r="D259" s="15" t="s">
        <v>35</v>
      </c>
      <c r="E259" s="14">
        <v>3522307</v>
      </c>
      <c r="F259" s="15" t="s">
        <v>352</v>
      </c>
      <c r="G259" s="17">
        <v>43</v>
      </c>
      <c r="H259" s="12">
        <v>46</v>
      </c>
      <c r="I259" s="13">
        <f t="shared" si="3"/>
        <v>93.478260869565219</v>
      </c>
      <c r="L259" s="210"/>
      <c r="M259" s="211"/>
    </row>
    <row r="260" spans="1:13" ht="15" x14ac:dyDescent="0.25">
      <c r="A260" s="15" t="s">
        <v>36</v>
      </c>
      <c r="B260" s="15" t="s">
        <v>37</v>
      </c>
      <c r="C260" s="16">
        <v>35162</v>
      </c>
      <c r="D260" s="15" t="s">
        <v>83</v>
      </c>
      <c r="E260" s="14">
        <v>3522406</v>
      </c>
      <c r="F260" s="15" t="s">
        <v>353</v>
      </c>
      <c r="G260" s="17">
        <v>6</v>
      </c>
      <c r="H260" s="12">
        <v>31</v>
      </c>
      <c r="I260" s="13">
        <f t="shared" ref="I260:I323" si="4">G260*100/H260</f>
        <v>19.35483870967742</v>
      </c>
      <c r="L260" s="210"/>
      <c r="M260" s="211"/>
    </row>
    <row r="261" spans="1:13" ht="15" x14ac:dyDescent="0.25">
      <c r="A261" s="15" t="s">
        <v>107</v>
      </c>
      <c r="B261" s="15" t="s">
        <v>108</v>
      </c>
      <c r="C261" s="16">
        <v>35014</v>
      </c>
      <c r="D261" s="15" t="s">
        <v>136</v>
      </c>
      <c r="E261" s="14">
        <v>3522505</v>
      </c>
      <c r="F261" s="15" t="s">
        <v>354</v>
      </c>
      <c r="G261" s="17">
        <v>62</v>
      </c>
      <c r="H261" s="12">
        <v>77</v>
      </c>
      <c r="I261" s="13">
        <f t="shared" si="4"/>
        <v>80.519480519480524</v>
      </c>
      <c r="L261" s="210"/>
      <c r="M261" s="211"/>
    </row>
    <row r="262" spans="1:13" ht="15" x14ac:dyDescent="0.25">
      <c r="A262" s="15" t="s">
        <v>19</v>
      </c>
      <c r="B262" s="15" t="s">
        <v>20</v>
      </c>
      <c r="C262" s="16">
        <v>35141</v>
      </c>
      <c r="D262" s="15" t="s">
        <v>356</v>
      </c>
      <c r="E262" s="14">
        <v>3522604</v>
      </c>
      <c r="F262" s="15" t="s">
        <v>355</v>
      </c>
      <c r="G262" s="17">
        <v>17</v>
      </c>
      <c r="H262" s="12">
        <v>24</v>
      </c>
      <c r="I262" s="13">
        <f t="shared" si="4"/>
        <v>70.833333333333329</v>
      </c>
      <c r="L262" s="210"/>
      <c r="M262" s="211"/>
    </row>
    <row r="263" spans="1:13" ht="15" x14ac:dyDescent="0.25">
      <c r="A263" s="15" t="s">
        <v>36</v>
      </c>
      <c r="B263" s="15" t="s">
        <v>37</v>
      </c>
      <c r="C263" s="16">
        <v>35162</v>
      </c>
      <c r="D263" s="15" t="s">
        <v>83</v>
      </c>
      <c r="E263" s="14">
        <v>3522653</v>
      </c>
      <c r="F263" s="15" t="s">
        <v>357</v>
      </c>
      <c r="G263" s="17">
        <v>0</v>
      </c>
      <c r="H263" s="12">
        <v>0</v>
      </c>
      <c r="I263" s="13" t="e">
        <f t="shared" si="4"/>
        <v>#DIV/0!</v>
      </c>
      <c r="L263" s="210"/>
      <c r="M263" s="211"/>
    </row>
    <row r="264" spans="1:13" ht="15" x14ac:dyDescent="0.25">
      <c r="A264" s="15" t="s">
        <v>64</v>
      </c>
      <c r="B264" s="15" t="s">
        <v>65</v>
      </c>
      <c r="C264" s="16">
        <v>35032</v>
      </c>
      <c r="D264" s="15" t="s">
        <v>160</v>
      </c>
      <c r="E264" s="14">
        <v>3522703</v>
      </c>
      <c r="F264" s="15" t="s">
        <v>358</v>
      </c>
      <c r="G264" s="17">
        <v>10</v>
      </c>
      <c r="H264" s="12">
        <v>12</v>
      </c>
      <c r="I264" s="13">
        <f t="shared" si="4"/>
        <v>83.333333333333329</v>
      </c>
      <c r="L264" s="210"/>
      <c r="M264" s="211"/>
    </row>
    <row r="265" spans="1:13" ht="15" x14ac:dyDescent="0.25">
      <c r="A265" s="15" t="s">
        <v>28</v>
      </c>
      <c r="B265" s="15" t="s">
        <v>29</v>
      </c>
      <c r="C265" s="16">
        <v>35061</v>
      </c>
      <c r="D265" s="15" t="s">
        <v>27</v>
      </c>
      <c r="E265" s="14">
        <v>3522802</v>
      </c>
      <c r="F265" s="15" t="s">
        <v>359</v>
      </c>
      <c r="G265" s="17">
        <v>4</v>
      </c>
      <c r="H265" s="12">
        <v>4</v>
      </c>
      <c r="I265" s="13">
        <f t="shared" si="4"/>
        <v>100</v>
      </c>
      <c r="L265" s="210"/>
      <c r="M265" s="211"/>
    </row>
    <row r="266" spans="1:13" ht="15" x14ac:dyDescent="0.25">
      <c r="A266" s="15" t="s">
        <v>28</v>
      </c>
      <c r="B266" s="15" t="s">
        <v>29</v>
      </c>
      <c r="C266" s="16">
        <v>35064</v>
      </c>
      <c r="D266" s="15" t="s">
        <v>125</v>
      </c>
      <c r="E266" s="14">
        <v>3522901</v>
      </c>
      <c r="F266" s="15" t="s">
        <v>360</v>
      </c>
      <c r="G266" s="17">
        <v>1</v>
      </c>
      <c r="H266" s="12">
        <v>1</v>
      </c>
      <c r="I266" s="13">
        <f t="shared" si="4"/>
        <v>100</v>
      </c>
      <c r="L266" s="210"/>
      <c r="M266" s="211"/>
    </row>
    <row r="267" spans="1:13" ht="15" x14ac:dyDescent="0.25">
      <c r="A267" s="15" t="s">
        <v>52</v>
      </c>
      <c r="B267" s="15" t="s">
        <v>53</v>
      </c>
      <c r="C267" s="16">
        <v>35022</v>
      </c>
      <c r="D267" s="15" t="s">
        <v>71</v>
      </c>
      <c r="E267" s="14">
        <v>3523008</v>
      </c>
      <c r="F267" s="15" t="s">
        <v>361</v>
      </c>
      <c r="G267" s="17">
        <v>1</v>
      </c>
      <c r="H267" s="12">
        <v>1</v>
      </c>
      <c r="I267" s="13">
        <f t="shared" si="4"/>
        <v>100</v>
      </c>
      <c r="L267" s="210"/>
      <c r="M267" s="211"/>
    </row>
    <row r="268" spans="1:13" ht="15" x14ac:dyDescent="0.25">
      <c r="A268" s="15" t="s">
        <v>107</v>
      </c>
      <c r="B268" s="15" t="s">
        <v>108</v>
      </c>
      <c r="C268" s="16">
        <v>35011</v>
      </c>
      <c r="D268" s="15" t="s">
        <v>106</v>
      </c>
      <c r="E268" s="14">
        <v>3523107</v>
      </c>
      <c r="F268" s="15" t="s">
        <v>362</v>
      </c>
      <c r="G268" s="17">
        <v>112</v>
      </c>
      <c r="H268" s="12">
        <v>113</v>
      </c>
      <c r="I268" s="13">
        <f t="shared" si="4"/>
        <v>99.115044247787608</v>
      </c>
      <c r="L268" s="210"/>
      <c r="M268" s="211"/>
    </row>
    <row r="269" spans="1:13" ht="15" x14ac:dyDescent="0.25">
      <c r="A269" s="15" t="s">
        <v>36</v>
      </c>
      <c r="B269" s="15" t="s">
        <v>37</v>
      </c>
      <c r="C269" s="16">
        <v>35162</v>
      </c>
      <c r="D269" s="15" t="s">
        <v>83</v>
      </c>
      <c r="E269" s="14">
        <v>3523206</v>
      </c>
      <c r="F269" s="15" t="s">
        <v>363</v>
      </c>
      <c r="G269" s="17">
        <v>19</v>
      </c>
      <c r="H269" s="12">
        <v>19</v>
      </c>
      <c r="I269" s="13">
        <f t="shared" si="4"/>
        <v>100</v>
      </c>
      <c r="L269" s="210"/>
      <c r="M269" s="211"/>
    </row>
    <row r="270" spans="1:13" ht="15" x14ac:dyDescent="0.25">
      <c r="A270" s="15" t="s">
        <v>130</v>
      </c>
      <c r="B270" s="15" t="s">
        <v>131</v>
      </c>
      <c r="C270" s="16">
        <v>35121</v>
      </c>
      <c r="D270" s="15" t="s">
        <v>129</v>
      </c>
      <c r="E270" s="14">
        <v>3523305</v>
      </c>
      <c r="F270" s="15" t="s">
        <v>364</v>
      </c>
      <c r="G270" s="17">
        <v>4</v>
      </c>
      <c r="H270" s="12">
        <v>7</v>
      </c>
      <c r="I270" s="13">
        <f t="shared" si="4"/>
        <v>57.142857142857146</v>
      </c>
      <c r="L270" s="210"/>
      <c r="M270" s="211"/>
    </row>
    <row r="271" spans="1:13" ht="15" x14ac:dyDescent="0.25">
      <c r="A271" s="15" t="s">
        <v>24</v>
      </c>
      <c r="B271" s="15" t="s">
        <v>25</v>
      </c>
      <c r="C271" s="16">
        <v>35072</v>
      </c>
      <c r="D271" s="15" t="s">
        <v>61</v>
      </c>
      <c r="E271" s="14">
        <v>3523404</v>
      </c>
      <c r="F271" s="15" t="s">
        <v>365</v>
      </c>
      <c r="G271" s="17">
        <v>27</v>
      </c>
      <c r="H271" s="12">
        <v>30</v>
      </c>
      <c r="I271" s="13">
        <f t="shared" si="4"/>
        <v>90</v>
      </c>
      <c r="L271" s="210"/>
      <c r="M271" s="211"/>
    </row>
    <row r="272" spans="1:13" ht="15" x14ac:dyDescent="0.25">
      <c r="A272" s="15" t="s">
        <v>28</v>
      </c>
      <c r="B272" s="15" t="s">
        <v>29</v>
      </c>
      <c r="C272" s="16">
        <v>35063</v>
      </c>
      <c r="D272" s="15" t="s">
        <v>74</v>
      </c>
      <c r="E272" s="14">
        <v>3523503</v>
      </c>
      <c r="F272" s="15" t="s">
        <v>366</v>
      </c>
      <c r="G272" s="17">
        <v>4</v>
      </c>
      <c r="H272" s="12">
        <v>5</v>
      </c>
      <c r="I272" s="13">
        <f t="shared" si="4"/>
        <v>80</v>
      </c>
      <c r="L272" s="210"/>
      <c r="M272" s="211"/>
    </row>
    <row r="273" spans="1:13" ht="15" x14ac:dyDescent="0.25">
      <c r="A273" s="15" t="s">
        <v>32</v>
      </c>
      <c r="B273" s="15" t="s">
        <v>31</v>
      </c>
      <c r="C273" s="16">
        <v>35104</v>
      </c>
      <c r="D273" s="15" t="s">
        <v>69</v>
      </c>
      <c r="E273" s="14">
        <v>3523602</v>
      </c>
      <c r="F273" s="15" t="s">
        <v>367</v>
      </c>
      <c r="G273" s="17">
        <v>0</v>
      </c>
      <c r="H273" s="12">
        <v>1</v>
      </c>
      <c r="I273" s="13">
        <f t="shared" si="4"/>
        <v>0</v>
      </c>
      <c r="L273" s="210"/>
      <c r="M273" s="211"/>
    </row>
    <row r="274" spans="1:13" ht="15" x14ac:dyDescent="0.25">
      <c r="A274" s="15" t="s">
        <v>90</v>
      </c>
      <c r="B274" s="15" t="s">
        <v>91</v>
      </c>
      <c r="C274" s="16">
        <v>35081</v>
      </c>
      <c r="D274" s="15" t="s">
        <v>236</v>
      </c>
      <c r="E274" s="14">
        <v>3523701</v>
      </c>
      <c r="F274" s="15" t="s">
        <v>368</v>
      </c>
      <c r="G274" s="17">
        <v>0</v>
      </c>
      <c r="H274" s="12">
        <v>0</v>
      </c>
      <c r="I274" s="13" t="e">
        <f t="shared" si="4"/>
        <v>#DIV/0!</v>
      </c>
      <c r="L274" s="210"/>
      <c r="M274" s="211"/>
    </row>
    <row r="275" spans="1:13" ht="15" x14ac:dyDescent="0.25">
      <c r="A275" s="15" t="s">
        <v>19</v>
      </c>
      <c r="B275" s="15" t="s">
        <v>20</v>
      </c>
      <c r="C275" s="16">
        <v>35143</v>
      </c>
      <c r="D275" s="15" t="s">
        <v>178</v>
      </c>
      <c r="E275" s="14">
        <v>3523800</v>
      </c>
      <c r="F275" s="15" t="s">
        <v>369</v>
      </c>
      <c r="G275" s="17">
        <v>1</v>
      </c>
      <c r="H275" s="12">
        <v>2</v>
      </c>
      <c r="I275" s="13">
        <f t="shared" si="4"/>
        <v>50</v>
      </c>
      <c r="L275" s="210"/>
      <c r="M275" s="211"/>
    </row>
    <row r="276" spans="1:13" ht="15" x14ac:dyDescent="0.25">
      <c r="A276" s="15" t="s">
        <v>36</v>
      </c>
      <c r="B276" s="15" t="s">
        <v>37</v>
      </c>
      <c r="C276" s="16">
        <v>35163</v>
      </c>
      <c r="D276" s="15" t="s">
        <v>37</v>
      </c>
      <c r="E276" s="14">
        <v>3523909</v>
      </c>
      <c r="F276" s="15" t="s">
        <v>370</v>
      </c>
      <c r="G276" s="17">
        <v>46</v>
      </c>
      <c r="H276" s="12">
        <v>48</v>
      </c>
      <c r="I276" s="13">
        <f t="shared" si="4"/>
        <v>95.833333333333329</v>
      </c>
      <c r="L276" s="210"/>
      <c r="M276" s="211"/>
    </row>
    <row r="277" spans="1:13" ht="15" x14ac:dyDescent="0.25">
      <c r="A277" s="15" t="s">
        <v>24</v>
      </c>
      <c r="B277" s="15" t="s">
        <v>25</v>
      </c>
      <c r="C277" s="16">
        <v>35073</v>
      </c>
      <c r="D277" s="15" t="s">
        <v>173</v>
      </c>
      <c r="E277" s="14">
        <v>3524006</v>
      </c>
      <c r="F277" s="15" t="s">
        <v>371</v>
      </c>
      <c r="G277" s="17">
        <v>12</v>
      </c>
      <c r="H277" s="12">
        <v>15</v>
      </c>
      <c r="I277" s="13">
        <f t="shared" si="4"/>
        <v>80</v>
      </c>
      <c r="L277" s="210"/>
      <c r="M277" s="211"/>
    </row>
    <row r="278" spans="1:13" ht="15" x14ac:dyDescent="0.25">
      <c r="A278" s="15" t="s">
        <v>90</v>
      </c>
      <c r="B278" s="15" t="s">
        <v>91</v>
      </c>
      <c r="C278" s="16">
        <v>35083</v>
      </c>
      <c r="D278" s="15" t="s">
        <v>89</v>
      </c>
      <c r="E278" s="14">
        <v>3524105</v>
      </c>
      <c r="F278" s="15" t="s">
        <v>372</v>
      </c>
      <c r="G278" s="17">
        <v>8</v>
      </c>
      <c r="H278" s="12">
        <v>13</v>
      </c>
      <c r="I278" s="13">
        <f t="shared" si="4"/>
        <v>61.53846153846154</v>
      </c>
      <c r="L278" s="210"/>
      <c r="M278" s="211"/>
    </row>
    <row r="279" spans="1:13" ht="15" x14ac:dyDescent="0.25">
      <c r="A279" s="15" t="s">
        <v>44</v>
      </c>
      <c r="B279" s="15" t="s">
        <v>45</v>
      </c>
      <c r="C279" s="16">
        <v>35051</v>
      </c>
      <c r="D279" s="15" t="s">
        <v>43</v>
      </c>
      <c r="E279" s="14">
        <v>3524204</v>
      </c>
      <c r="F279" s="15" t="s">
        <v>373</v>
      </c>
      <c r="G279" s="17">
        <v>1</v>
      </c>
      <c r="H279" s="12">
        <v>1</v>
      </c>
      <c r="I279" s="13">
        <f t="shared" si="4"/>
        <v>100</v>
      </c>
      <c r="L279" s="210"/>
      <c r="M279" s="211"/>
    </row>
    <row r="280" spans="1:13" ht="15" x14ac:dyDescent="0.25">
      <c r="A280" s="15" t="s">
        <v>48</v>
      </c>
      <c r="B280" s="15" t="s">
        <v>49</v>
      </c>
      <c r="C280" s="16">
        <v>35131</v>
      </c>
      <c r="D280" s="15" t="s">
        <v>134</v>
      </c>
      <c r="E280" s="14">
        <v>3524303</v>
      </c>
      <c r="F280" s="15" t="s">
        <v>374</v>
      </c>
      <c r="G280" s="17">
        <v>9</v>
      </c>
      <c r="H280" s="12">
        <v>17</v>
      </c>
      <c r="I280" s="13">
        <f t="shared" si="4"/>
        <v>52.941176470588232</v>
      </c>
      <c r="L280" s="210"/>
      <c r="M280" s="211"/>
    </row>
    <row r="281" spans="1:13" ht="15" x14ac:dyDescent="0.25">
      <c r="A281" s="15" t="s">
        <v>78</v>
      </c>
      <c r="B281" s="15" t="s">
        <v>79</v>
      </c>
      <c r="C281" s="16">
        <v>35171</v>
      </c>
      <c r="D281" s="15" t="s">
        <v>175</v>
      </c>
      <c r="E281" s="14">
        <v>3524402</v>
      </c>
      <c r="F281" s="15" t="s">
        <v>375</v>
      </c>
      <c r="G281" s="17">
        <v>30</v>
      </c>
      <c r="H281" s="12">
        <v>60</v>
      </c>
      <c r="I281" s="13">
        <f t="shared" si="4"/>
        <v>50</v>
      </c>
      <c r="L281" s="210"/>
      <c r="M281" s="211"/>
    </row>
    <row r="282" spans="1:13" ht="15" x14ac:dyDescent="0.25">
      <c r="A282" s="15" t="s">
        <v>15</v>
      </c>
      <c r="B282" s="15" t="s">
        <v>16</v>
      </c>
      <c r="C282" s="16">
        <v>35156</v>
      </c>
      <c r="D282" s="15" t="s">
        <v>14</v>
      </c>
      <c r="E282" s="14">
        <v>3524501</v>
      </c>
      <c r="F282" s="15" t="s">
        <v>376</v>
      </c>
      <c r="G282" s="17">
        <v>2</v>
      </c>
      <c r="H282" s="12">
        <v>2</v>
      </c>
      <c r="I282" s="13">
        <f t="shared" si="4"/>
        <v>100</v>
      </c>
      <c r="L282" s="210"/>
      <c r="M282" s="211"/>
    </row>
    <row r="283" spans="1:13" ht="15" x14ac:dyDescent="0.25">
      <c r="A283" s="15" t="s">
        <v>130</v>
      </c>
      <c r="B283" s="15" t="s">
        <v>131</v>
      </c>
      <c r="C283" s="16">
        <v>35121</v>
      </c>
      <c r="D283" s="15" t="s">
        <v>129</v>
      </c>
      <c r="E283" s="14">
        <v>3524600</v>
      </c>
      <c r="F283" s="15" t="s">
        <v>377</v>
      </c>
      <c r="G283" s="17">
        <v>0</v>
      </c>
      <c r="H283" s="12">
        <v>9</v>
      </c>
      <c r="I283" s="13">
        <f t="shared" si="4"/>
        <v>0</v>
      </c>
      <c r="L283" s="210"/>
      <c r="M283" s="211"/>
    </row>
    <row r="284" spans="1:13" ht="15" x14ac:dyDescent="0.25">
      <c r="A284" s="15" t="s">
        <v>24</v>
      </c>
      <c r="B284" s="15" t="s">
        <v>25</v>
      </c>
      <c r="C284" s="16">
        <v>35072</v>
      </c>
      <c r="D284" s="15" t="s">
        <v>61</v>
      </c>
      <c r="E284" s="14">
        <v>3524709</v>
      </c>
      <c r="F284" s="15" t="s">
        <v>378</v>
      </c>
      <c r="G284" s="17">
        <v>0</v>
      </c>
      <c r="H284" s="12">
        <v>15</v>
      </c>
      <c r="I284" s="13">
        <f t="shared" si="4"/>
        <v>0</v>
      </c>
      <c r="L284" s="210"/>
      <c r="M284" s="211"/>
    </row>
    <row r="285" spans="1:13" ht="15" x14ac:dyDescent="0.25">
      <c r="A285" s="15" t="s">
        <v>15</v>
      </c>
      <c r="B285" s="15" t="s">
        <v>16</v>
      </c>
      <c r="C285" s="16">
        <v>35153</v>
      </c>
      <c r="D285" s="15" t="s">
        <v>81</v>
      </c>
      <c r="E285" s="14">
        <v>3524808</v>
      </c>
      <c r="F285" s="15" t="s">
        <v>379</v>
      </c>
      <c r="G285" s="17">
        <v>12</v>
      </c>
      <c r="H285" s="12">
        <v>14</v>
      </c>
      <c r="I285" s="13">
        <f t="shared" si="4"/>
        <v>85.714285714285708</v>
      </c>
      <c r="L285" s="210"/>
      <c r="M285" s="211"/>
    </row>
    <row r="286" spans="1:13" ht="15" x14ac:dyDescent="0.25">
      <c r="A286" s="15" t="s">
        <v>78</v>
      </c>
      <c r="B286" s="15" t="s">
        <v>79</v>
      </c>
      <c r="C286" s="16">
        <v>35171</v>
      </c>
      <c r="D286" s="15" t="s">
        <v>175</v>
      </c>
      <c r="E286" s="14">
        <v>3524907</v>
      </c>
      <c r="F286" s="15" t="s">
        <v>380</v>
      </c>
      <c r="G286" s="17">
        <v>0</v>
      </c>
      <c r="H286" s="12">
        <v>2</v>
      </c>
      <c r="I286" s="13">
        <f t="shared" si="4"/>
        <v>0</v>
      </c>
      <c r="L286" s="210"/>
      <c r="M286" s="211"/>
    </row>
    <row r="287" spans="1:13" ht="15" x14ac:dyDescent="0.25">
      <c r="A287" s="15" t="s">
        <v>107</v>
      </c>
      <c r="B287" s="15" t="s">
        <v>108</v>
      </c>
      <c r="C287" s="16">
        <v>35014</v>
      </c>
      <c r="D287" s="15" t="s">
        <v>136</v>
      </c>
      <c r="E287" s="14">
        <v>3525003</v>
      </c>
      <c r="F287" s="15" t="s">
        <v>381</v>
      </c>
      <c r="G287" s="17">
        <v>21</v>
      </c>
      <c r="H287" s="12">
        <v>24</v>
      </c>
      <c r="I287" s="13">
        <f t="shared" si="4"/>
        <v>87.5</v>
      </c>
      <c r="L287" s="210"/>
      <c r="M287" s="211"/>
    </row>
    <row r="288" spans="1:13" ht="15" x14ac:dyDescent="0.25">
      <c r="A288" s="15" t="s">
        <v>48</v>
      </c>
      <c r="B288" s="15" t="s">
        <v>49</v>
      </c>
      <c r="C288" s="16">
        <v>35132</v>
      </c>
      <c r="D288" s="15" t="s">
        <v>234</v>
      </c>
      <c r="E288" s="14">
        <v>3525102</v>
      </c>
      <c r="F288" s="15" t="s">
        <v>382</v>
      </c>
      <c r="G288" s="17">
        <v>8</v>
      </c>
      <c r="H288" s="12">
        <v>9</v>
      </c>
      <c r="I288" s="13">
        <f t="shared" si="4"/>
        <v>88.888888888888886</v>
      </c>
      <c r="L288" s="210"/>
      <c r="M288" s="211"/>
    </row>
    <row r="289" spans="1:13" ht="15" x14ac:dyDescent="0.25">
      <c r="A289" s="15" t="s">
        <v>24</v>
      </c>
      <c r="B289" s="15" t="s">
        <v>25</v>
      </c>
      <c r="C289" s="16">
        <v>35073</v>
      </c>
      <c r="D289" s="15" t="s">
        <v>173</v>
      </c>
      <c r="E289" s="14">
        <v>3525201</v>
      </c>
      <c r="F289" s="15" t="s">
        <v>383</v>
      </c>
      <c r="G289" s="17">
        <v>5</v>
      </c>
      <c r="H289" s="12">
        <v>5</v>
      </c>
      <c r="I289" s="13">
        <f t="shared" si="4"/>
        <v>100</v>
      </c>
      <c r="L289" s="210"/>
      <c r="M289" s="211"/>
    </row>
    <row r="290" spans="1:13" ht="15" x14ac:dyDescent="0.25">
      <c r="A290" s="15" t="s">
        <v>28</v>
      </c>
      <c r="B290" s="15" t="s">
        <v>29</v>
      </c>
      <c r="C290" s="16">
        <v>35064</v>
      </c>
      <c r="D290" s="15" t="s">
        <v>125</v>
      </c>
      <c r="E290" s="14">
        <v>3525300</v>
      </c>
      <c r="F290" s="15" t="s">
        <v>384</v>
      </c>
      <c r="G290" s="17">
        <v>5</v>
      </c>
      <c r="H290" s="12">
        <v>41</v>
      </c>
      <c r="I290" s="13">
        <f t="shared" si="4"/>
        <v>12.195121951219512</v>
      </c>
      <c r="L290" s="210"/>
      <c r="M290" s="211"/>
    </row>
    <row r="291" spans="1:13" ht="15" x14ac:dyDescent="0.25">
      <c r="A291" s="15" t="s">
        <v>90</v>
      </c>
      <c r="B291" s="15" t="s">
        <v>91</v>
      </c>
      <c r="C291" s="16">
        <v>35081</v>
      </c>
      <c r="D291" s="15" t="s">
        <v>236</v>
      </c>
      <c r="E291" s="14">
        <v>3525409</v>
      </c>
      <c r="F291" s="15" t="s">
        <v>385</v>
      </c>
      <c r="G291" s="17">
        <v>1</v>
      </c>
      <c r="H291" s="12">
        <v>1</v>
      </c>
      <c r="I291" s="13">
        <f t="shared" si="4"/>
        <v>100</v>
      </c>
      <c r="L291" s="210"/>
      <c r="M291" s="211"/>
    </row>
    <row r="292" spans="1:13" ht="15" x14ac:dyDescent="0.25">
      <c r="A292" s="15" t="s">
        <v>24</v>
      </c>
      <c r="B292" s="15" t="s">
        <v>25</v>
      </c>
      <c r="C292" s="16">
        <v>35071</v>
      </c>
      <c r="D292" s="15" t="s">
        <v>113</v>
      </c>
      <c r="E292" s="14">
        <v>3525508</v>
      </c>
      <c r="F292" s="15" t="s">
        <v>386</v>
      </c>
      <c r="G292" s="17">
        <v>0</v>
      </c>
      <c r="H292" s="12">
        <v>0</v>
      </c>
      <c r="I292" s="13" t="e">
        <f t="shared" si="4"/>
        <v>#DIV/0!</v>
      </c>
      <c r="L292" s="210"/>
      <c r="M292" s="211"/>
    </row>
    <row r="293" spans="1:13" ht="15" x14ac:dyDescent="0.25">
      <c r="A293" s="15" t="s">
        <v>40</v>
      </c>
      <c r="B293" s="15" t="s">
        <v>41</v>
      </c>
      <c r="C293" s="16">
        <v>35113</v>
      </c>
      <c r="D293" s="15" t="s">
        <v>323</v>
      </c>
      <c r="E293" s="14">
        <v>3525607</v>
      </c>
      <c r="F293" s="15" t="s">
        <v>387</v>
      </c>
      <c r="G293" s="17">
        <v>1</v>
      </c>
      <c r="H293" s="12">
        <v>1</v>
      </c>
      <c r="I293" s="13">
        <f t="shared" si="4"/>
        <v>100</v>
      </c>
      <c r="L293" s="210"/>
      <c r="M293" s="211"/>
    </row>
    <row r="294" spans="1:13" ht="15" x14ac:dyDescent="0.25">
      <c r="A294" s="15" t="s">
        <v>15</v>
      </c>
      <c r="B294" s="15" t="s">
        <v>16</v>
      </c>
      <c r="C294" s="16">
        <v>35156</v>
      </c>
      <c r="D294" s="15" t="s">
        <v>14</v>
      </c>
      <c r="E294" s="14">
        <v>3525706</v>
      </c>
      <c r="F294" s="15" t="s">
        <v>388</v>
      </c>
      <c r="G294" s="17">
        <v>8</v>
      </c>
      <c r="H294" s="12">
        <v>8</v>
      </c>
      <c r="I294" s="13">
        <f t="shared" si="4"/>
        <v>100</v>
      </c>
      <c r="L294" s="210"/>
      <c r="M294" s="211"/>
    </row>
    <row r="295" spans="1:13" ht="15" x14ac:dyDescent="0.25">
      <c r="A295" s="15" t="s">
        <v>11</v>
      </c>
      <c r="B295" s="15" t="s">
        <v>12</v>
      </c>
      <c r="C295" s="16">
        <v>35093</v>
      </c>
      <c r="D295" s="15" t="s">
        <v>12</v>
      </c>
      <c r="E295" s="14">
        <v>3525805</v>
      </c>
      <c r="F295" s="15" t="s">
        <v>389</v>
      </c>
      <c r="G295" s="17">
        <v>1</v>
      </c>
      <c r="H295" s="12">
        <v>1</v>
      </c>
      <c r="I295" s="13">
        <f t="shared" si="4"/>
        <v>100</v>
      </c>
      <c r="L295" s="210"/>
      <c r="M295" s="211"/>
    </row>
    <row r="296" spans="1:13" ht="15" x14ac:dyDescent="0.25">
      <c r="A296" s="15" t="s">
        <v>36</v>
      </c>
      <c r="B296" s="15" t="s">
        <v>37</v>
      </c>
      <c r="C296" s="16">
        <v>35163</v>
      </c>
      <c r="D296" s="15" t="s">
        <v>37</v>
      </c>
      <c r="E296" s="14">
        <v>3525854</v>
      </c>
      <c r="F296" s="15" t="s">
        <v>390</v>
      </c>
      <c r="G296" s="17">
        <v>0</v>
      </c>
      <c r="H296" s="12">
        <v>0</v>
      </c>
      <c r="I296" s="13" t="e">
        <f t="shared" si="4"/>
        <v>#DIV/0!</v>
      </c>
      <c r="L296" s="210"/>
      <c r="M296" s="211"/>
    </row>
    <row r="297" spans="1:13" ht="15" x14ac:dyDescent="0.25">
      <c r="A297" s="15" t="s">
        <v>24</v>
      </c>
      <c r="B297" s="15" t="s">
        <v>25</v>
      </c>
      <c r="C297" s="16">
        <v>35073</v>
      </c>
      <c r="D297" s="15" t="s">
        <v>173</v>
      </c>
      <c r="E297" s="14">
        <v>3525904</v>
      </c>
      <c r="F297" s="15" t="s">
        <v>391</v>
      </c>
      <c r="G297" s="17">
        <v>105</v>
      </c>
      <c r="H297" s="12">
        <v>106</v>
      </c>
      <c r="I297" s="13">
        <f t="shared" si="4"/>
        <v>99.056603773584911</v>
      </c>
      <c r="L297" s="210"/>
      <c r="M297" s="211"/>
    </row>
    <row r="298" spans="1:13" ht="15" x14ac:dyDescent="0.25">
      <c r="A298" s="15" t="s">
        <v>40</v>
      </c>
      <c r="B298" s="15" t="s">
        <v>41</v>
      </c>
      <c r="C298" s="16">
        <v>35111</v>
      </c>
      <c r="D298" s="15" t="s">
        <v>252</v>
      </c>
      <c r="E298" s="14">
        <v>3526001</v>
      </c>
      <c r="F298" s="15" t="s">
        <v>392</v>
      </c>
      <c r="G298" s="17">
        <v>6</v>
      </c>
      <c r="H298" s="12">
        <v>6</v>
      </c>
      <c r="I298" s="13">
        <f t="shared" si="4"/>
        <v>100</v>
      </c>
      <c r="L298" s="210"/>
      <c r="M298" s="211"/>
    </row>
    <row r="299" spans="1:13" ht="15" x14ac:dyDescent="0.25">
      <c r="A299" s="15" t="s">
        <v>130</v>
      </c>
      <c r="B299" s="15" t="s">
        <v>131</v>
      </c>
      <c r="C299" s="16">
        <v>35121</v>
      </c>
      <c r="D299" s="15" t="s">
        <v>129</v>
      </c>
      <c r="E299" s="14">
        <v>3526100</v>
      </c>
      <c r="F299" s="15" t="s">
        <v>393</v>
      </c>
      <c r="G299" s="17">
        <v>5</v>
      </c>
      <c r="H299" s="12">
        <v>6</v>
      </c>
      <c r="I299" s="13">
        <f t="shared" si="4"/>
        <v>83.333333333333329</v>
      </c>
      <c r="L299" s="210"/>
      <c r="M299" s="211"/>
    </row>
    <row r="300" spans="1:13" ht="15" x14ac:dyDescent="0.25">
      <c r="A300" s="15" t="s">
        <v>107</v>
      </c>
      <c r="B300" s="15" t="s">
        <v>108</v>
      </c>
      <c r="C300" s="16">
        <v>35013</v>
      </c>
      <c r="D300" s="15" t="s">
        <v>232</v>
      </c>
      <c r="E300" s="14">
        <v>3526209</v>
      </c>
      <c r="F300" s="15" t="s">
        <v>394</v>
      </c>
      <c r="G300" s="17">
        <v>6</v>
      </c>
      <c r="H300" s="12">
        <v>7</v>
      </c>
      <c r="I300" s="13">
        <f t="shared" si="4"/>
        <v>85.714285714285708</v>
      </c>
      <c r="L300" s="210"/>
      <c r="M300" s="211"/>
    </row>
    <row r="301" spans="1:13" ht="15" x14ac:dyDescent="0.25">
      <c r="A301" s="15" t="s">
        <v>78</v>
      </c>
      <c r="B301" s="15" t="s">
        <v>79</v>
      </c>
      <c r="C301" s="16">
        <v>35174</v>
      </c>
      <c r="D301" s="15" t="s">
        <v>194</v>
      </c>
      <c r="E301" s="14">
        <v>3526308</v>
      </c>
      <c r="F301" s="15" t="s">
        <v>395</v>
      </c>
      <c r="G301" s="17">
        <v>0</v>
      </c>
      <c r="H301" s="12">
        <v>0</v>
      </c>
      <c r="I301" s="13" t="e">
        <f t="shared" si="4"/>
        <v>#DIV/0!</v>
      </c>
      <c r="L301" s="210"/>
      <c r="M301" s="211"/>
    </row>
    <row r="302" spans="1:13" ht="15" x14ac:dyDescent="0.25">
      <c r="A302" s="15" t="s">
        <v>28</v>
      </c>
      <c r="B302" s="15" t="s">
        <v>29</v>
      </c>
      <c r="C302" s="16">
        <v>35063</v>
      </c>
      <c r="D302" s="15" t="s">
        <v>74</v>
      </c>
      <c r="E302" s="14">
        <v>3526407</v>
      </c>
      <c r="F302" s="15" t="s">
        <v>396</v>
      </c>
      <c r="G302" s="17">
        <v>11</v>
      </c>
      <c r="H302" s="12">
        <v>12</v>
      </c>
      <c r="I302" s="13">
        <f t="shared" si="4"/>
        <v>91.666666666666671</v>
      </c>
      <c r="L302" s="210"/>
      <c r="M302" s="211"/>
    </row>
    <row r="303" spans="1:13" ht="15" x14ac:dyDescent="0.25">
      <c r="A303" s="15" t="s">
        <v>52</v>
      </c>
      <c r="B303" s="15" t="s">
        <v>53</v>
      </c>
      <c r="C303" s="16">
        <v>35022</v>
      </c>
      <c r="D303" s="15" t="s">
        <v>71</v>
      </c>
      <c r="E303" s="14">
        <v>3526506</v>
      </c>
      <c r="F303" s="15" t="s">
        <v>397</v>
      </c>
      <c r="G303" s="17">
        <v>1</v>
      </c>
      <c r="H303" s="12">
        <v>1</v>
      </c>
      <c r="I303" s="13">
        <f t="shared" si="4"/>
        <v>100</v>
      </c>
      <c r="L303" s="210"/>
      <c r="M303" s="211"/>
    </row>
    <row r="304" spans="1:13" ht="15" x14ac:dyDescent="0.25">
      <c r="A304" s="15" t="s">
        <v>78</v>
      </c>
      <c r="B304" s="15" t="s">
        <v>79</v>
      </c>
      <c r="C304" s="16">
        <v>35172</v>
      </c>
      <c r="D304" s="15" t="s">
        <v>77</v>
      </c>
      <c r="E304" s="14">
        <v>3526605</v>
      </c>
      <c r="F304" s="15" t="s">
        <v>398</v>
      </c>
      <c r="G304" s="17">
        <v>3</v>
      </c>
      <c r="H304" s="12">
        <v>3</v>
      </c>
      <c r="I304" s="13">
        <f t="shared" si="4"/>
        <v>100</v>
      </c>
      <c r="L304" s="210"/>
      <c r="M304" s="211"/>
    </row>
    <row r="305" spans="1:13" ht="15" x14ac:dyDescent="0.25">
      <c r="A305" s="15" t="s">
        <v>32</v>
      </c>
      <c r="B305" s="15" t="s">
        <v>31</v>
      </c>
      <c r="C305" s="16">
        <v>35101</v>
      </c>
      <c r="D305" s="15" t="s">
        <v>96</v>
      </c>
      <c r="E305" s="14">
        <v>3526704</v>
      </c>
      <c r="F305" s="15" t="s">
        <v>399</v>
      </c>
      <c r="G305" s="17">
        <v>24</v>
      </c>
      <c r="H305" s="12">
        <v>26</v>
      </c>
      <c r="I305" s="13">
        <f t="shared" si="4"/>
        <v>92.307692307692307</v>
      </c>
      <c r="L305" s="210"/>
      <c r="M305" s="211"/>
    </row>
    <row r="306" spans="1:13" ht="15" x14ac:dyDescent="0.25">
      <c r="A306" s="15" t="s">
        <v>28</v>
      </c>
      <c r="B306" s="15" t="s">
        <v>29</v>
      </c>
      <c r="C306" s="16">
        <v>35062</v>
      </c>
      <c r="D306" s="15" t="s">
        <v>29</v>
      </c>
      <c r="E306" s="14">
        <v>3526803</v>
      </c>
      <c r="F306" s="15" t="s">
        <v>400</v>
      </c>
      <c r="G306" s="17">
        <v>18</v>
      </c>
      <c r="H306" s="12">
        <v>20</v>
      </c>
      <c r="I306" s="13">
        <f t="shared" si="4"/>
        <v>90</v>
      </c>
      <c r="L306" s="210"/>
      <c r="M306" s="211"/>
    </row>
    <row r="307" spans="1:13" ht="15" x14ac:dyDescent="0.25">
      <c r="A307" s="15" t="s">
        <v>32</v>
      </c>
      <c r="B307" s="15" t="s">
        <v>31</v>
      </c>
      <c r="C307" s="16">
        <v>35102</v>
      </c>
      <c r="D307" s="15" t="s">
        <v>225</v>
      </c>
      <c r="E307" s="14">
        <v>3526902</v>
      </c>
      <c r="F307" s="15" t="s">
        <v>401</v>
      </c>
      <c r="G307" s="17">
        <v>42</v>
      </c>
      <c r="H307" s="12">
        <v>66</v>
      </c>
      <c r="I307" s="13">
        <f t="shared" si="4"/>
        <v>63.636363636363633</v>
      </c>
      <c r="L307" s="210"/>
      <c r="M307" s="211"/>
    </row>
    <row r="308" spans="1:13" ht="15" x14ac:dyDescent="0.25">
      <c r="A308" s="15" t="s">
        <v>24</v>
      </c>
      <c r="B308" s="15" t="s">
        <v>25</v>
      </c>
      <c r="C308" s="16">
        <v>35074</v>
      </c>
      <c r="D308" s="15" t="s">
        <v>23</v>
      </c>
      <c r="E308" s="14">
        <v>3527009</v>
      </c>
      <c r="F308" s="15" t="s">
        <v>402</v>
      </c>
      <c r="G308" s="17">
        <v>0</v>
      </c>
      <c r="H308" s="12">
        <v>1</v>
      </c>
      <c r="I308" s="13">
        <f t="shared" si="4"/>
        <v>0</v>
      </c>
      <c r="L308" s="210"/>
      <c r="M308" s="211"/>
    </row>
    <row r="309" spans="1:13" ht="15" x14ac:dyDescent="0.25">
      <c r="A309" s="15" t="s">
        <v>28</v>
      </c>
      <c r="B309" s="15" t="s">
        <v>29</v>
      </c>
      <c r="C309" s="16">
        <v>35065</v>
      </c>
      <c r="D309" s="15" t="s">
        <v>180</v>
      </c>
      <c r="E309" s="14">
        <v>3527108</v>
      </c>
      <c r="F309" s="15" t="s">
        <v>403</v>
      </c>
      <c r="G309" s="17">
        <v>24</v>
      </c>
      <c r="H309" s="12">
        <v>29</v>
      </c>
      <c r="I309" s="13">
        <f t="shared" si="4"/>
        <v>82.758620689655174</v>
      </c>
      <c r="L309" s="210"/>
      <c r="M309" s="211"/>
    </row>
    <row r="310" spans="1:13" ht="15" x14ac:dyDescent="0.25">
      <c r="A310" s="15" t="s">
        <v>78</v>
      </c>
      <c r="B310" s="15" t="s">
        <v>79</v>
      </c>
      <c r="C310" s="16">
        <v>35172</v>
      </c>
      <c r="D310" s="15" t="s">
        <v>77</v>
      </c>
      <c r="E310" s="14">
        <v>3527207</v>
      </c>
      <c r="F310" s="15" t="s">
        <v>404</v>
      </c>
      <c r="G310" s="17">
        <v>21</v>
      </c>
      <c r="H310" s="12">
        <v>27</v>
      </c>
      <c r="I310" s="13">
        <f t="shared" si="4"/>
        <v>77.777777777777771</v>
      </c>
      <c r="L310" s="210"/>
      <c r="M310" s="211"/>
    </row>
    <row r="311" spans="1:13" ht="15" x14ac:dyDescent="0.25">
      <c r="A311" s="15" t="s">
        <v>52</v>
      </c>
      <c r="B311" s="15" t="s">
        <v>53</v>
      </c>
      <c r="C311" s="16">
        <v>35023</v>
      </c>
      <c r="D311" s="15" t="s">
        <v>51</v>
      </c>
      <c r="E311" s="14">
        <v>3527256</v>
      </c>
      <c r="F311" s="15" t="s">
        <v>405</v>
      </c>
      <c r="G311" s="17">
        <v>0</v>
      </c>
      <c r="H311" s="12">
        <v>0</v>
      </c>
      <c r="I311" s="13" t="e">
        <f t="shared" si="4"/>
        <v>#DIV/0!</v>
      </c>
      <c r="L311" s="210"/>
      <c r="M311" s="211"/>
    </row>
    <row r="312" spans="1:13" ht="15" x14ac:dyDescent="0.25">
      <c r="A312" s="15" t="s">
        <v>24</v>
      </c>
      <c r="B312" s="15" t="s">
        <v>25</v>
      </c>
      <c r="C312" s="16">
        <v>35073</v>
      </c>
      <c r="D312" s="15" t="s">
        <v>173</v>
      </c>
      <c r="E312" s="14">
        <v>3527306</v>
      </c>
      <c r="F312" s="15" t="s">
        <v>406</v>
      </c>
      <c r="G312" s="17">
        <v>7</v>
      </c>
      <c r="H312" s="12">
        <v>8</v>
      </c>
      <c r="I312" s="13">
        <f t="shared" si="4"/>
        <v>87.5</v>
      </c>
      <c r="L312" s="210"/>
      <c r="M312" s="211"/>
    </row>
    <row r="313" spans="1:13" ht="15" x14ac:dyDescent="0.25">
      <c r="A313" s="15" t="s">
        <v>11</v>
      </c>
      <c r="B313" s="15" t="s">
        <v>12</v>
      </c>
      <c r="C313" s="16">
        <v>35091</v>
      </c>
      <c r="D313" s="15" t="s">
        <v>10</v>
      </c>
      <c r="E313" s="14">
        <v>3527405</v>
      </c>
      <c r="F313" s="15" t="s">
        <v>407</v>
      </c>
      <c r="G313" s="17">
        <v>3</v>
      </c>
      <c r="H313" s="12">
        <v>3</v>
      </c>
      <c r="I313" s="13">
        <f t="shared" si="4"/>
        <v>100</v>
      </c>
      <c r="L313" s="210"/>
      <c r="M313" s="211"/>
    </row>
    <row r="314" spans="1:13" ht="15" x14ac:dyDescent="0.25">
      <c r="A314" s="15" t="s">
        <v>28</v>
      </c>
      <c r="B314" s="15" t="s">
        <v>29</v>
      </c>
      <c r="C314" s="16">
        <v>35062</v>
      </c>
      <c r="D314" s="15" t="s">
        <v>29</v>
      </c>
      <c r="E314" s="14">
        <v>3527504</v>
      </c>
      <c r="F314" s="15" t="s">
        <v>408</v>
      </c>
      <c r="G314" s="17">
        <v>1</v>
      </c>
      <c r="H314" s="12">
        <v>1</v>
      </c>
      <c r="I314" s="13">
        <f t="shared" si="4"/>
        <v>100</v>
      </c>
      <c r="L314" s="210"/>
      <c r="M314" s="211"/>
    </row>
    <row r="315" spans="1:13" ht="15" x14ac:dyDescent="0.25">
      <c r="A315" s="15" t="s">
        <v>48</v>
      </c>
      <c r="B315" s="15" t="s">
        <v>49</v>
      </c>
      <c r="C315" s="16">
        <v>35132</v>
      </c>
      <c r="D315" s="15" t="s">
        <v>234</v>
      </c>
      <c r="E315" s="14">
        <v>3527603</v>
      </c>
      <c r="F315" s="15" t="s">
        <v>409</v>
      </c>
      <c r="G315" s="17">
        <v>2</v>
      </c>
      <c r="H315" s="12">
        <v>3</v>
      </c>
      <c r="I315" s="13">
        <f t="shared" si="4"/>
        <v>66.666666666666671</v>
      </c>
      <c r="L315" s="210"/>
      <c r="M315" s="211"/>
    </row>
    <row r="316" spans="1:13" ht="15" x14ac:dyDescent="0.25">
      <c r="A316" s="15" t="s">
        <v>52</v>
      </c>
      <c r="B316" s="15" t="s">
        <v>53</v>
      </c>
      <c r="C316" s="16">
        <v>35023</v>
      </c>
      <c r="D316" s="15" t="s">
        <v>51</v>
      </c>
      <c r="E316" s="14">
        <v>3527702</v>
      </c>
      <c r="F316" s="15" t="s">
        <v>410</v>
      </c>
      <c r="G316" s="17">
        <v>0</v>
      </c>
      <c r="H316" s="12">
        <v>1</v>
      </c>
      <c r="I316" s="13">
        <f t="shared" si="4"/>
        <v>0</v>
      </c>
      <c r="L316" s="210"/>
      <c r="M316" s="211"/>
    </row>
    <row r="317" spans="1:13" ht="15" x14ac:dyDescent="0.25">
      <c r="A317" s="15" t="s">
        <v>11</v>
      </c>
      <c r="B317" s="15" t="s">
        <v>12</v>
      </c>
      <c r="C317" s="16">
        <v>35093</v>
      </c>
      <c r="D317" s="15" t="s">
        <v>12</v>
      </c>
      <c r="E317" s="14">
        <v>3527801</v>
      </c>
      <c r="F317" s="15" t="s">
        <v>411</v>
      </c>
      <c r="G317" s="17">
        <v>0</v>
      </c>
      <c r="H317" s="12">
        <v>0</v>
      </c>
      <c r="I317" s="13" t="e">
        <f t="shared" si="4"/>
        <v>#DIV/0!</v>
      </c>
      <c r="L317" s="210"/>
      <c r="M317" s="211"/>
    </row>
    <row r="318" spans="1:13" ht="15" x14ac:dyDescent="0.25">
      <c r="A318" s="15" t="s">
        <v>11</v>
      </c>
      <c r="B318" s="15" t="s">
        <v>12</v>
      </c>
      <c r="C318" s="16">
        <v>35092</v>
      </c>
      <c r="D318" s="15" t="s">
        <v>111</v>
      </c>
      <c r="E318" s="14">
        <v>3527900</v>
      </c>
      <c r="F318" s="15" t="s">
        <v>412</v>
      </c>
      <c r="G318" s="17">
        <v>0</v>
      </c>
      <c r="H318" s="12">
        <v>0</v>
      </c>
      <c r="I318" s="13" t="e">
        <f t="shared" si="4"/>
        <v>#DIV/0!</v>
      </c>
      <c r="L318" s="210"/>
      <c r="M318" s="211"/>
    </row>
    <row r="319" spans="1:13" ht="15" x14ac:dyDescent="0.25">
      <c r="A319" s="15" t="s">
        <v>28</v>
      </c>
      <c r="B319" s="15" t="s">
        <v>29</v>
      </c>
      <c r="C319" s="16">
        <v>35062</v>
      </c>
      <c r="D319" s="15" t="s">
        <v>29</v>
      </c>
      <c r="E319" s="14">
        <v>3528007</v>
      </c>
      <c r="F319" s="15" t="s">
        <v>413</v>
      </c>
      <c r="G319" s="17">
        <v>3</v>
      </c>
      <c r="H319" s="12">
        <v>3</v>
      </c>
      <c r="I319" s="13">
        <f t="shared" si="4"/>
        <v>100</v>
      </c>
      <c r="L319" s="210"/>
      <c r="M319" s="211"/>
    </row>
    <row r="320" spans="1:13" ht="15" x14ac:dyDescent="0.25">
      <c r="A320" s="15" t="s">
        <v>15</v>
      </c>
      <c r="B320" s="15" t="s">
        <v>16</v>
      </c>
      <c r="C320" s="16">
        <v>35157</v>
      </c>
      <c r="D320" s="15" t="s">
        <v>56</v>
      </c>
      <c r="E320" s="14">
        <v>3528106</v>
      </c>
      <c r="F320" s="15" t="s">
        <v>414</v>
      </c>
      <c r="G320" s="17">
        <v>0</v>
      </c>
      <c r="H320" s="12">
        <v>0</v>
      </c>
      <c r="I320" s="13" t="e">
        <f t="shared" si="4"/>
        <v>#DIV/0!</v>
      </c>
      <c r="L320" s="210"/>
      <c r="M320" s="211"/>
    </row>
    <row r="321" spans="1:13" ht="15" x14ac:dyDescent="0.25">
      <c r="A321" s="15" t="s">
        <v>15</v>
      </c>
      <c r="B321" s="15" t="s">
        <v>16</v>
      </c>
      <c r="C321" s="16">
        <v>35154</v>
      </c>
      <c r="D321" s="15" t="s">
        <v>267</v>
      </c>
      <c r="E321" s="14">
        <v>3528205</v>
      </c>
      <c r="F321" s="15" t="s">
        <v>415</v>
      </c>
      <c r="G321" s="17">
        <v>1</v>
      </c>
      <c r="H321" s="12">
        <v>1</v>
      </c>
      <c r="I321" s="13">
        <f t="shared" si="4"/>
        <v>100</v>
      </c>
      <c r="L321" s="210"/>
      <c r="M321" s="211"/>
    </row>
    <row r="322" spans="1:13" ht="15" x14ac:dyDescent="0.25">
      <c r="A322" s="15" t="s">
        <v>15</v>
      </c>
      <c r="B322" s="15" t="s">
        <v>16</v>
      </c>
      <c r="C322" s="16">
        <v>35157</v>
      </c>
      <c r="D322" s="15" t="s">
        <v>56</v>
      </c>
      <c r="E322" s="14">
        <v>3528304</v>
      </c>
      <c r="F322" s="15" t="s">
        <v>416</v>
      </c>
      <c r="G322" s="17">
        <v>0</v>
      </c>
      <c r="H322" s="12">
        <v>2</v>
      </c>
      <c r="I322" s="13">
        <f t="shared" si="4"/>
        <v>0</v>
      </c>
      <c r="L322" s="210"/>
      <c r="M322" s="211"/>
    </row>
    <row r="323" spans="1:13" ht="15" x14ac:dyDescent="0.25">
      <c r="A323" s="15" t="s">
        <v>36</v>
      </c>
      <c r="B323" s="15" t="s">
        <v>37</v>
      </c>
      <c r="C323" s="16">
        <v>35163</v>
      </c>
      <c r="D323" s="15" t="s">
        <v>37</v>
      </c>
      <c r="E323" s="14">
        <v>3528403</v>
      </c>
      <c r="F323" s="15" t="s">
        <v>417</v>
      </c>
      <c r="G323" s="17">
        <v>13</v>
      </c>
      <c r="H323" s="12">
        <v>13</v>
      </c>
      <c r="I323" s="13">
        <f t="shared" si="4"/>
        <v>100</v>
      </c>
      <c r="L323" s="210"/>
      <c r="M323" s="211"/>
    </row>
    <row r="324" spans="1:13" ht="15" x14ac:dyDescent="0.25">
      <c r="A324" s="15" t="s">
        <v>107</v>
      </c>
      <c r="B324" s="15" t="s">
        <v>108</v>
      </c>
      <c r="C324" s="16">
        <v>35012</v>
      </c>
      <c r="D324" s="15" t="s">
        <v>183</v>
      </c>
      <c r="E324" s="14">
        <v>3528502</v>
      </c>
      <c r="F324" s="15" t="s">
        <v>418</v>
      </c>
      <c r="G324" s="17">
        <v>23</v>
      </c>
      <c r="H324" s="12">
        <v>30</v>
      </c>
      <c r="I324" s="13">
        <f t="shared" ref="I324:I387" si="5">G324*100/H324</f>
        <v>76.666666666666671</v>
      </c>
      <c r="L324" s="210"/>
      <c r="M324" s="211"/>
    </row>
    <row r="325" spans="1:13" ht="15" x14ac:dyDescent="0.25">
      <c r="A325" s="15" t="s">
        <v>28</v>
      </c>
      <c r="B325" s="15" t="s">
        <v>29</v>
      </c>
      <c r="C325" s="16">
        <v>35061</v>
      </c>
      <c r="D325" s="15" t="s">
        <v>27</v>
      </c>
      <c r="E325" s="14">
        <v>3528601</v>
      </c>
      <c r="F325" s="15" t="s">
        <v>419</v>
      </c>
      <c r="G325" s="17">
        <v>1</v>
      </c>
      <c r="H325" s="12">
        <v>2</v>
      </c>
      <c r="I325" s="13">
        <f t="shared" si="5"/>
        <v>50</v>
      </c>
      <c r="L325" s="210"/>
      <c r="M325" s="211"/>
    </row>
    <row r="326" spans="1:13" ht="15" x14ac:dyDescent="0.25">
      <c r="A326" s="15" t="s">
        <v>40</v>
      </c>
      <c r="B326" s="15" t="s">
        <v>41</v>
      </c>
      <c r="C326" s="16">
        <v>35114</v>
      </c>
      <c r="D326" s="15" t="s">
        <v>185</v>
      </c>
      <c r="E326" s="14">
        <v>3528700</v>
      </c>
      <c r="F326" s="15" t="s">
        <v>420</v>
      </c>
      <c r="G326" s="17">
        <v>1</v>
      </c>
      <c r="H326" s="12">
        <v>1</v>
      </c>
      <c r="I326" s="13">
        <f t="shared" si="5"/>
        <v>100</v>
      </c>
      <c r="L326" s="210"/>
      <c r="M326" s="211"/>
    </row>
    <row r="327" spans="1:13" ht="15" x14ac:dyDescent="0.25">
      <c r="A327" s="15" t="s">
        <v>11</v>
      </c>
      <c r="B327" s="15" t="s">
        <v>12</v>
      </c>
      <c r="C327" s="16">
        <v>35092</v>
      </c>
      <c r="D327" s="15" t="s">
        <v>111</v>
      </c>
      <c r="E327" s="14">
        <v>3528809</v>
      </c>
      <c r="F327" s="15" t="s">
        <v>421</v>
      </c>
      <c r="G327" s="17">
        <v>2</v>
      </c>
      <c r="H327" s="12">
        <v>2</v>
      </c>
      <c r="I327" s="13">
        <f t="shared" si="5"/>
        <v>100</v>
      </c>
      <c r="L327" s="210"/>
      <c r="M327" s="211"/>
    </row>
    <row r="328" spans="1:13" ht="15" x14ac:dyDescent="0.25">
      <c r="A328" s="15" t="s">
        <v>15</v>
      </c>
      <c r="B328" s="15" t="s">
        <v>16</v>
      </c>
      <c r="C328" s="16">
        <v>35151</v>
      </c>
      <c r="D328" s="15" t="s">
        <v>103</v>
      </c>
      <c r="E328" s="14">
        <v>3528858</v>
      </c>
      <c r="F328" s="15" t="s">
        <v>422</v>
      </c>
      <c r="G328" s="17">
        <v>1</v>
      </c>
      <c r="H328" s="12">
        <v>1</v>
      </c>
      <c r="I328" s="13">
        <f t="shared" si="5"/>
        <v>100</v>
      </c>
      <c r="L328" s="210"/>
      <c r="M328" s="211"/>
    </row>
    <row r="329" spans="1:13" ht="15" x14ac:dyDescent="0.25">
      <c r="A329" s="15" t="s">
        <v>11</v>
      </c>
      <c r="B329" s="15" t="s">
        <v>12</v>
      </c>
      <c r="C329" s="16">
        <v>35091</v>
      </c>
      <c r="D329" s="15" t="s">
        <v>10</v>
      </c>
      <c r="E329" s="14">
        <v>3528908</v>
      </c>
      <c r="F329" s="15" t="s">
        <v>423</v>
      </c>
      <c r="G329" s="17">
        <v>1</v>
      </c>
      <c r="H329" s="12">
        <v>2</v>
      </c>
      <c r="I329" s="13">
        <f t="shared" si="5"/>
        <v>50</v>
      </c>
      <c r="L329" s="210"/>
      <c r="M329" s="211"/>
    </row>
    <row r="330" spans="1:13" ht="15" x14ac:dyDescent="0.25">
      <c r="A330" s="15" t="s">
        <v>11</v>
      </c>
      <c r="B330" s="15" t="s">
        <v>12</v>
      </c>
      <c r="C330" s="16">
        <v>35093</v>
      </c>
      <c r="D330" s="15" t="s">
        <v>12</v>
      </c>
      <c r="E330" s="14">
        <v>3529005</v>
      </c>
      <c r="F330" s="15" t="s">
        <v>424</v>
      </c>
      <c r="G330" s="17">
        <v>64</v>
      </c>
      <c r="H330" s="12">
        <v>70</v>
      </c>
      <c r="I330" s="13">
        <f t="shared" si="5"/>
        <v>91.428571428571431</v>
      </c>
      <c r="L330" s="210"/>
      <c r="M330" s="211"/>
    </row>
    <row r="331" spans="1:13" ht="15" x14ac:dyDescent="0.25">
      <c r="A331" s="15" t="s">
        <v>15</v>
      </c>
      <c r="B331" s="15" t="s">
        <v>16</v>
      </c>
      <c r="C331" s="16">
        <v>35153</v>
      </c>
      <c r="D331" s="15" t="s">
        <v>81</v>
      </c>
      <c r="E331" s="14">
        <v>3529104</v>
      </c>
      <c r="F331" s="15" t="s">
        <v>425</v>
      </c>
      <c r="G331" s="17">
        <v>0</v>
      </c>
      <c r="H331" s="12">
        <v>1</v>
      </c>
      <c r="I331" s="13">
        <f t="shared" si="5"/>
        <v>0</v>
      </c>
      <c r="L331" s="210"/>
      <c r="M331" s="211"/>
    </row>
    <row r="332" spans="1:13" ht="15" x14ac:dyDescent="0.25">
      <c r="A332" s="15" t="s">
        <v>40</v>
      </c>
      <c r="B332" s="15" t="s">
        <v>41</v>
      </c>
      <c r="C332" s="16">
        <v>35112</v>
      </c>
      <c r="D332" s="15" t="s">
        <v>39</v>
      </c>
      <c r="E332" s="14">
        <v>3529203</v>
      </c>
      <c r="F332" s="15" t="s">
        <v>426</v>
      </c>
      <c r="G332" s="17">
        <v>4</v>
      </c>
      <c r="H332" s="12">
        <v>5</v>
      </c>
      <c r="I332" s="13">
        <f t="shared" si="5"/>
        <v>80</v>
      </c>
      <c r="L332" s="210"/>
      <c r="M332" s="211"/>
    </row>
    <row r="333" spans="1:13" ht="15" x14ac:dyDescent="0.25">
      <c r="A333" s="15" t="s">
        <v>64</v>
      </c>
      <c r="B333" s="15" t="s">
        <v>65</v>
      </c>
      <c r="C333" s="16">
        <v>35033</v>
      </c>
      <c r="D333" s="15" t="s">
        <v>200</v>
      </c>
      <c r="E333" s="14">
        <v>3529302</v>
      </c>
      <c r="F333" s="15" t="s">
        <v>427</v>
      </c>
      <c r="G333" s="17">
        <v>19</v>
      </c>
      <c r="H333" s="12">
        <v>20</v>
      </c>
      <c r="I333" s="13">
        <f t="shared" si="5"/>
        <v>95</v>
      </c>
      <c r="L333" s="210"/>
      <c r="M333" s="211"/>
    </row>
    <row r="334" spans="1:13" ht="15" x14ac:dyDescent="0.25">
      <c r="A334" s="15" t="s">
        <v>107</v>
      </c>
      <c r="B334" s="15" t="s">
        <v>108</v>
      </c>
      <c r="C334" s="16">
        <v>35015</v>
      </c>
      <c r="D334" s="15" t="s">
        <v>244</v>
      </c>
      <c r="E334" s="14">
        <v>3529401</v>
      </c>
      <c r="F334" s="15" t="s">
        <v>428</v>
      </c>
      <c r="G334" s="17">
        <v>91</v>
      </c>
      <c r="H334" s="12">
        <v>102</v>
      </c>
      <c r="I334" s="13">
        <f t="shared" si="5"/>
        <v>89.215686274509807</v>
      </c>
      <c r="L334" s="210"/>
      <c r="M334" s="211"/>
    </row>
    <row r="335" spans="1:13" ht="15" x14ac:dyDescent="0.25">
      <c r="A335" s="15" t="s">
        <v>15</v>
      </c>
      <c r="B335" s="15" t="s">
        <v>16</v>
      </c>
      <c r="C335" s="16">
        <v>35156</v>
      </c>
      <c r="D335" s="15" t="s">
        <v>14</v>
      </c>
      <c r="E335" s="14">
        <v>3529500</v>
      </c>
      <c r="F335" s="15" t="s">
        <v>429</v>
      </c>
      <c r="G335" s="17">
        <v>1</v>
      </c>
      <c r="H335" s="12">
        <v>1</v>
      </c>
      <c r="I335" s="13">
        <f t="shared" si="5"/>
        <v>100</v>
      </c>
      <c r="L335" s="210"/>
      <c r="M335" s="211"/>
    </row>
    <row r="336" spans="1:13" ht="15" x14ac:dyDescent="0.25">
      <c r="A336" s="15" t="s">
        <v>15</v>
      </c>
      <c r="B336" s="15" t="s">
        <v>16</v>
      </c>
      <c r="C336" s="16">
        <v>35154</v>
      </c>
      <c r="D336" s="15" t="s">
        <v>267</v>
      </c>
      <c r="E336" s="14">
        <v>3529609</v>
      </c>
      <c r="F336" s="15" t="s">
        <v>430</v>
      </c>
      <c r="G336" s="17">
        <v>0</v>
      </c>
      <c r="H336" s="12">
        <v>1</v>
      </c>
      <c r="I336" s="13">
        <f t="shared" si="5"/>
        <v>0</v>
      </c>
      <c r="L336" s="210"/>
      <c r="M336" s="211"/>
    </row>
    <row r="337" spans="1:13" ht="15" x14ac:dyDescent="0.25">
      <c r="A337" s="15" t="s">
        <v>15</v>
      </c>
      <c r="B337" s="15" t="s">
        <v>16</v>
      </c>
      <c r="C337" s="16">
        <v>35153</v>
      </c>
      <c r="D337" s="15" t="s">
        <v>81</v>
      </c>
      <c r="E337" s="14">
        <v>3529658</v>
      </c>
      <c r="F337" s="15" t="s">
        <v>431</v>
      </c>
      <c r="G337" s="17">
        <v>0</v>
      </c>
      <c r="H337" s="12">
        <v>0</v>
      </c>
      <c r="I337" s="13" t="e">
        <f t="shared" si="5"/>
        <v>#DIV/0!</v>
      </c>
      <c r="L337" s="210"/>
      <c r="M337" s="211"/>
    </row>
    <row r="338" spans="1:13" ht="15" x14ac:dyDescent="0.25">
      <c r="A338" s="15" t="s">
        <v>90</v>
      </c>
      <c r="B338" s="15" t="s">
        <v>91</v>
      </c>
      <c r="C338" s="16">
        <v>35083</v>
      </c>
      <c r="D338" s="15" t="s">
        <v>89</v>
      </c>
      <c r="E338" s="14">
        <v>3529708</v>
      </c>
      <c r="F338" s="15" t="s">
        <v>432</v>
      </c>
      <c r="G338" s="17">
        <v>0</v>
      </c>
      <c r="H338" s="12">
        <v>4</v>
      </c>
      <c r="I338" s="13">
        <f t="shared" si="5"/>
        <v>0</v>
      </c>
      <c r="L338" s="210"/>
      <c r="M338" s="211"/>
    </row>
    <row r="339" spans="1:13" ht="15" x14ac:dyDescent="0.25">
      <c r="A339" s="15" t="s">
        <v>28</v>
      </c>
      <c r="B339" s="15" t="s">
        <v>29</v>
      </c>
      <c r="C339" s="16">
        <v>35064</v>
      </c>
      <c r="D339" s="15" t="s">
        <v>125</v>
      </c>
      <c r="E339" s="14">
        <v>3529807</v>
      </c>
      <c r="F339" s="15" t="s">
        <v>433</v>
      </c>
      <c r="G339" s="17">
        <v>4</v>
      </c>
      <c r="H339" s="12">
        <v>8</v>
      </c>
      <c r="I339" s="13">
        <f t="shared" si="5"/>
        <v>50</v>
      </c>
      <c r="L339" s="210"/>
      <c r="M339" s="211"/>
    </row>
    <row r="340" spans="1:13" ht="15" x14ac:dyDescent="0.25">
      <c r="A340" s="15" t="s">
        <v>130</v>
      </c>
      <c r="B340" s="15" t="s">
        <v>131</v>
      </c>
      <c r="C340" s="16">
        <v>35121</v>
      </c>
      <c r="D340" s="15" t="s">
        <v>129</v>
      </c>
      <c r="E340" s="14">
        <v>3529906</v>
      </c>
      <c r="F340" s="15" t="s">
        <v>434</v>
      </c>
      <c r="G340" s="17">
        <v>6</v>
      </c>
      <c r="H340" s="12">
        <v>7</v>
      </c>
      <c r="I340" s="13">
        <f t="shared" si="5"/>
        <v>85.714285714285708</v>
      </c>
      <c r="L340" s="210"/>
      <c r="M340" s="211"/>
    </row>
    <row r="341" spans="1:13" ht="15" x14ac:dyDescent="0.25">
      <c r="A341" s="15" t="s">
        <v>15</v>
      </c>
      <c r="B341" s="15" t="s">
        <v>16</v>
      </c>
      <c r="C341" s="16">
        <v>35154</v>
      </c>
      <c r="D341" s="15" t="s">
        <v>267</v>
      </c>
      <c r="E341" s="14">
        <v>3530003</v>
      </c>
      <c r="F341" s="15" t="s">
        <v>435</v>
      </c>
      <c r="G341" s="17">
        <v>0</v>
      </c>
      <c r="H341" s="12">
        <v>0</v>
      </c>
      <c r="I341" s="13" t="e">
        <f t="shared" si="5"/>
        <v>#DIV/0!</v>
      </c>
      <c r="L341" s="210"/>
      <c r="M341" s="211"/>
    </row>
    <row r="342" spans="1:13" ht="15" x14ac:dyDescent="0.25">
      <c r="A342" s="15" t="s">
        <v>52</v>
      </c>
      <c r="B342" s="15" t="s">
        <v>53</v>
      </c>
      <c r="C342" s="16">
        <v>35022</v>
      </c>
      <c r="D342" s="15" t="s">
        <v>71</v>
      </c>
      <c r="E342" s="14">
        <v>3530102</v>
      </c>
      <c r="F342" s="15" t="s">
        <v>436</v>
      </c>
      <c r="G342" s="17">
        <v>0</v>
      </c>
      <c r="H342" s="12">
        <v>6</v>
      </c>
      <c r="I342" s="13">
        <f t="shared" si="5"/>
        <v>0</v>
      </c>
      <c r="L342" s="210"/>
      <c r="M342" s="211"/>
    </row>
    <row r="343" spans="1:13" ht="15" x14ac:dyDescent="0.25">
      <c r="A343" s="15" t="s">
        <v>40</v>
      </c>
      <c r="B343" s="15" t="s">
        <v>41</v>
      </c>
      <c r="C343" s="16">
        <v>35115</v>
      </c>
      <c r="D343" s="15" t="s">
        <v>270</v>
      </c>
      <c r="E343" s="14">
        <v>3530201</v>
      </c>
      <c r="F343" s="15" t="s">
        <v>437</v>
      </c>
      <c r="G343" s="17">
        <v>5</v>
      </c>
      <c r="H343" s="12">
        <v>6</v>
      </c>
      <c r="I343" s="13">
        <f t="shared" si="5"/>
        <v>83.333333333333329</v>
      </c>
      <c r="L343" s="210"/>
      <c r="M343" s="211"/>
    </row>
    <row r="344" spans="1:13" ht="15" x14ac:dyDescent="0.25">
      <c r="A344" s="15" t="s">
        <v>15</v>
      </c>
      <c r="B344" s="15" t="s">
        <v>16</v>
      </c>
      <c r="C344" s="16">
        <v>35155</v>
      </c>
      <c r="D344" s="15" t="s">
        <v>16</v>
      </c>
      <c r="E344" s="14">
        <v>3530300</v>
      </c>
      <c r="F344" s="15" t="s">
        <v>438</v>
      </c>
      <c r="G344" s="17">
        <v>8</v>
      </c>
      <c r="H344" s="12">
        <v>15</v>
      </c>
      <c r="I344" s="13">
        <f t="shared" si="5"/>
        <v>53.333333333333336</v>
      </c>
      <c r="L344" s="210"/>
      <c r="M344" s="211"/>
    </row>
    <row r="345" spans="1:13" ht="15" x14ac:dyDescent="0.25">
      <c r="A345" s="15" t="s">
        <v>15</v>
      </c>
      <c r="B345" s="15" t="s">
        <v>16</v>
      </c>
      <c r="C345" s="16">
        <v>35155</v>
      </c>
      <c r="D345" s="15" t="s">
        <v>16</v>
      </c>
      <c r="E345" s="14">
        <v>3530409</v>
      </c>
      <c r="F345" s="15" t="s">
        <v>439</v>
      </c>
      <c r="G345" s="17">
        <v>0</v>
      </c>
      <c r="H345" s="12">
        <v>2</v>
      </c>
      <c r="I345" s="13">
        <f t="shared" si="5"/>
        <v>0</v>
      </c>
      <c r="L345" s="210"/>
      <c r="M345" s="211"/>
    </row>
    <row r="346" spans="1:13" ht="15" x14ac:dyDescent="0.25">
      <c r="A346" s="15" t="s">
        <v>19</v>
      </c>
      <c r="B346" s="15" t="s">
        <v>20</v>
      </c>
      <c r="C346" s="16">
        <v>35143</v>
      </c>
      <c r="D346" s="15" t="s">
        <v>178</v>
      </c>
      <c r="E346" s="14">
        <v>3530508</v>
      </c>
      <c r="F346" s="15" t="s">
        <v>440</v>
      </c>
      <c r="G346" s="17">
        <v>18</v>
      </c>
      <c r="H346" s="12">
        <v>18</v>
      </c>
      <c r="I346" s="13">
        <f t="shared" si="5"/>
        <v>100</v>
      </c>
      <c r="L346" s="210"/>
      <c r="M346" s="211"/>
    </row>
    <row r="347" spans="1:13" ht="15" x14ac:dyDescent="0.25">
      <c r="A347" s="15" t="s">
        <v>107</v>
      </c>
      <c r="B347" s="15" t="s">
        <v>108</v>
      </c>
      <c r="C347" s="16">
        <v>35011</v>
      </c>
      <c r="D347" s="15" t="s">
        <v>106</v>
      </c>
      <c r="E347" s="14">
        <v>3530607</v>
      </c>
      <c r="F347" s="15" t="s">
        <v>441</v>
      </c>
      <c r="G347" s="17">
        <v>137</v>
      </c>
      <c r="H347" s="12">
        <v>138</v>
      </c>
      <c r="I347" s="13">
        <f t="shared" si="5"/>
        <v>99.275362318840578</v>
      </c>
      <c r="L347" s="210"/>
      <c r="M347" s="211"/>
    </row>
    <row r="348" spans="1:13" ht="15" x14ac:dyDescent="0.25">
      <c r="A348" s="15" t="s">
        <v>19</v>
      </c>
      <c r="B348" s="15" t="s">
        <v>20</v>
      </c>
      <c r="C348" s="16">
        <v>35141</v>
      </c>
      <c r="D348" s="15" t="s">
        <v>356</v>
      </c>
      <c r="E348" s="14">
        <v>3530706</v>
      </c>
      <c r="F348" s="15" t="s">
        <v>442</v>
      </c>
      <c r="G348" s="17">
        <v>31</v>
      </c>
      <c r="H348" s="12">
        <v>38</v>
      </c>
      <c r="I348" s="13">
        <f t="shared" si="5"/>
        <v>81.578947368421055</v>
      </c>
      <c r="L348" s="210"/>
      <c r="M348" s="211"/>
    </row>
    <row r="349" spans="1:13" ht="15" x14ac:dyDescent="0.25">
      <c r="A349" s="15" t="s">
        <v>19</v>
      </c>
      <c r="B349" s="15" t="s">
        <v>20</v>
      </c>
      <c r="C349" s="16">
        <v>35141</v>
      </c>
      <c r="D349" s="15" t="s">
        <v>356</v>
      </c>
      <c r="E349" s="14">
        <v>3530805</v>
      </c>
      <c r="F349" s="15" t="s">
        <v>443</v>
      </c>
      <c r="G349" s="17">
        <v>25</v>
      </c>
      <c r="H349" s="12">
        <v>28</v>
      </c>
      <c r="I349" s="13">
        <f t="shared" si="5"/>
        <v>89.285714285714292</v>
      </c>
      <c r="L349" s="210"/>
      <c r="M349" s="211"/>
    </row>
    <row r="350" spans="1:13" ht="15" x14ac:dyDescent="0.25">
      <c r="A350" s="15" t="s">
        <v>32</v>
      </c>
      <c r="B350" s="15" t="s">
        <v>31</v>
      </c>
      <c r="C350" s="16">
        <v>35103</v>
      </c>
      <c r="D350" s="15" t="s">
        <v>31</v>
      </c>
      <c r="E350" s="14">
        <v>3530904</v>
      </c>
      <c r="F350" s="15" t="s">
        <v>444</v>
      </c>
      <c r="G350" s="17">
        <v>2</v>
      </c>
      <c r="H350" s="12">
        <v>2</v>
      </c>
      <c r="I350" s="13">
        <f t="shared" si="5"/>
        <v>100</v>
      </c>
      <c r="L350" s="210"/>
      <c r="M350" s="211"/>
    </row>
    <row r="351" spans="1:13" ht="15" x14ac:dyDescent="0.25">
      <c r="A351" s="15" t="s">
        <v>15</v>
      </c>
      <c r="B351" s="15" t="s">
        <v>16</v>
      </c>
      <c r="C351" s="16">
        <v>35157</v>
      </c>
      <c r="D351" s="15" t="s">
        <v>56</v>
      </c>
      <c r="E351" s="14">
        <v>3531001</v>
      </c>
      <c r="F351" s="15" t="s">
        <v>445</v>
      </c>
      <c r="G351" s="17">
        <v>0</v>
      </c>
      <c r="H351" s="12">
        <v>1</v>
      </c>
      <c r="I351" s="13">
        <f t="shared" si="5"/>
        <v>0</v>
      </c>
      <c r="L351" s="210"/>
      <c r="M351" s="211"/>
    </row>
    <row r="352" spans="1:13" ht="15" x14ac:dyDescent="0.25">
      <c r="A352" s="15" t="s">
        <v>147</v>
      </c>
      <c r="B352" s="15" t="s">
        <v>146</v>
      </c>
      <c r="C352" s="16">
        <v>35041</v>
      </c>
      <c r="D352" s="15" t="s">
        <v>146</v>
      </c>
      <c r="E352" s="14">
        <v>3531100</v>
      </c>
      <c r="F352" s="15" t="s">
        <v>446</v>
      </c>
      <c r="G352" s="17">
        <v>17</v>
      </c>
      <c r="H352" s="12">
        <v>18</v>
      </c>
      <c r="I352" s="13">
        <f t="shared" si="5"/>
        <v>94.444444444444443</v>
      </c>
      <c r="L352" s="210"/>
      <c r="M352" s="211"/>
    </row>
    <row r="353" spans="1:13" ht="15" x14ac:dyDescent="0.25">
      <c r="A353" s="15" t="s">
        <v>24</v>
      </c>
      <c r="B353" s="15" t="s">
        <v>25</v>
      </c>
      <c r="C353" s="16">
        <v>35074</v>
      </c>
      <c r="D353" s="15" t="s">
        <v>23</v>
      </c>
      <c r="E353" s="14">
        <v>3531209</v>
      </c>
      <c r="F353" s="15" t="s">
        <v>447</v>
      </c>
      <c r="G353" s="17">
        <v>1</v>
      </c>
      <c r="H353" s="12">
        <v>1</v>
      </c>
      <c r="I353" s="13">
        <f t="shared" si="5"/>
        <v>100</v>
      </c>
      <c r="L353" s="210"/>
      <c r="M353" s="211"/>
    </row>
    <row r="354" spans="1:13" ht="15" x14ac:dyDescent="0.25">
      <c r="A354" s="15" t="s">
        <v>48</v>
      </c>
      <c r="B354" s="15" t="s">
        <v>49</v>
      </c>
      <c r="C354" s="16">
        <v>35131</v>
      </c>
      <c r="D354" s="15" t="s">
        <v>134</v>
      </c>
      <c r="E354" s="14">
        <v>3531308</v>
      </c>
      <c r="F354" s="15" t="s">
        <v>448</v>
      </c>
      <c r="G354" s="17">
        <v>8</v>
      </c>
      <c r="H354" s="12">
        <v>8</v>
      </c>
      <c r="I354" s="13">
        <f t="shared" si="5"/>
        <v>100</v>
      </c>
      <c r="L354" s="210"/>
      <c r="M354" s="211"/>
    </row>
    <row r="355" spans="1:13" ht="15" x14ac:dyDescent="0.25">
      <c r="A355" s="15" t="s">
        <v>15</v>
      </c>
      <c r="B355" s="15" t="s">
        <v>16</v>
      </c>
      <c r="C355" s="16">
        <v>35156</v>
      </c>
      <c r="D355" s="15" t="s">
        <v>14</v>
      </c>
      <c r="E355" s="14">
        <v>3531407</v>
      </c>
      <c r="F355" s="15" t="s">
        <v>449</v>
      </c>
      <c r="G355" s="17">
        <v>3</v>
      </c>
      <c r="H355" s="12">
        <v>4</v>
      </c>
      <c r="I355" s="13">
        <f t="shared" si="5"/>
        <v>75</v>
      </c>
      <c r="L355" s="210"/>
      <c r="M355" s="211"/>
    </row>
    <row r="356" spans="1:13" ht="15" x14ac:dyDescent="0.25">
      <c r="A356" s="15" t="s">
        <v>44</v>
      </c>
      <c r="B356" s="15" t="s">
        <v>45</v>
      </c>
      <c r="C356" s="16">
        <v>35052</v>
      </c>
      <c r="D356" s="15" t="s">
        <v>141</v>
      </c>
      <c r="E356" s="14">
        <v>3531506</v>
      </c>
      <c r="F356" s="15" t="s">
        <v>450</v>
      </c>
      <c r="G356" s="17">
        <v>0</v>
      </c>
      <c r="H356" s="12">
        <v>3</v>
      </c>
      <c r="I356" s="13">
        <f t="shared" si="5"/>
        <v>0</v>
      </c>
      <c r="L356" s="210"/>
      <c r="M356" s="211"/>
    </row>
    <row r="357" spans="1:13" ht="15" x14ac:dyDescent="0.25">
      <c r="A357" s="15" t="s">
        <v>40</v>
      </c>
      <c r="B357" s="15" t="s">
        <v>41</v>
      </c>
      <c r="C357" s="16">
        <v>35111</v>
      </c>
      <c r="D357" s="15" t="s">
        <v>252</v>
      </c>
      <c r="E357" s="14">
        <v>3531605</v>
      </c>
      <c r="F357" s="15" t="s">
        <v>451</v>
      </c>
      <c r="G357" s="17">
        <v>0</v>
      </c>
      <c r="H357" s="12">
        <v>0</v>
      </c>
      <c r="I357" s="13" t="e">
        <f t="shared" si="5"/>
        <v>#DIV/0!</v>
      </c>
      <c r="L357" s="210"/>
      <c r="M357" s="211"/>
    </row>
    <row r="358" spans="1:13" ht="15" x14ac:dyDescent="0.25">
      <c r="A358" s="15" t="s">
        <v>78</v>
      </c>
      <c r="B358" s="15" t="s">
        <v>79</v>
      </c>
      <c r="C358" s="16">
        <v>35171</v>
      </c>
      <c r="D358" s="15" t="s">
        <v>175</v>
      </c>
      <c r="E358" s="14">
        <v>3531704</v>
      </c>
      <c r="F358" s="15" t="s">
        <v>452</v>
      </c>
      <c r="G358" s="17">
        <v>0</v>
      </c>
      <c r="H358" s="12">
        <v>0</v>
      </c>
      <c r="I358" s="13" t="e">
        <f t="shared" si="5"/>
        <v>#DIV/0!</v>
      </c>
      <c r="L358" s="210"/>
      <c r="M358" s="211"/>
    </row>
    <row r="359" spans="1:13" ht="15" x14ac:dyDescent="0.25">
      <c r="A359" s="15" t="s">
        <v>24</v>
      </c>
      <c r="B359" s="15" t="s">
        <v>25</v>
      </c>
      <c r="C359" s="16">
        <v>35072</v>
      </c>
      <c r="D359" s="15" t="s">
        <v>61</v>
      </c>
      <c r="E359" s="14">
        <v>3531803</v>
      </c>
      <c r="F359" s="15" t="s">
        <v>453</v>
      </c>
      <c r="G359" s="17">
        <v>15</v>
      </c>
      <c r="H359" s="12">
        <v>16</v>
      </c>
      <c r="I359" s="13">
        <f t="shared" si="5"/>
        <v>93.75</v>
      </c>
      <c r="L359" s="210"/>
      <c r="M359" s="211"/>
    </row>
    <row r="360" spans="1:13" ht="15" x14ac:dyDescent="0.25">
      <c r="A360" s="15" t="s">
        <v>90</v>
      </c>
      <c r="B360" s="15" t="s">
        <v>91</v>
      </c>
      <c r="C360" s="16">
        <v>35082</v>
      </c>
      <c r="D360" s="15" t="s">
        <v>341</v>
      </c>
      <c r="E360" s="14">
        <v>3531902</v>
      </c>
      <c r="F360" s="15" t="s">
        <v>454</v>
      </c>
      <c r="G360" s="17">
        <v>2</v>
      </c>
      <c r="H360" s="12">
        <v>7</v>
      </c>
      <c r="I360" s="13">
        <f t="shared" si="5"/>
        <v>28.571428571428573</v>
      </c>
      <c r="L360" s="210"/>
      <c r="M360" s="211"/>
    </row>
    <row r="361" spans="1:13" ht="15" x14ac:dyDescent="0.25">
      <c r="A361" s="15" t="s">
        <v>24</v>
      </c>
      <c r="B361" s="15" t="s">
        <v>25</v>
      </c>
      <c r="C361" s="16">
        <v>35072</v>
      </c>
      <c r="D361" s="15" t="s">
        <v>61</v>
      </c>
      <c r="E361" s="18">
        <v>3532009</v>
      </c>
      <c r="F361" s="19" t="s">
        <v>455</v>
      </c>
      <c r="G361" s="17">
        <v>2</v>
      </c>
      <c r="H361" s="12">
        <v>2</v>
      </c>
      <c r="I361" s="13">
        <f t="shared" si="5"/>
        <v>100</v>
      </c>
      <c r="L361" s="210"/>
      <c r="M361" s="211"/>
    </row>
    <row r="362" spans="1:13" ht="15" x14ac:dyDescent="0.25">
      <c r="A362" s="15" t="s">
        <v>64</v>
      </c>
      <c r="B362" s="15" t="s">
        <v>65</v>
      </c>
      <c r="C362" s="16">
        <v>35031</v>
      </c>
      <c r="D362" s="15" t="s">
        <v>63</v>
      </c>
      <c r="E362" s="14">
        <v>3532058</v>
      </c>
      <c r="F362" s="15" t="s">
        <v>456</v>
      </c>
      <c r="G362" s="17">
        <v>1</v>
      </c>
      <c r="H362" s="12">
        <v>1</v>
      </c>
      <c r="I362" s="13">
        <f t="shared" si="5"/>
        <v>100</v>
      </c>
      <c r="L362" s="210"/>
      <c r="M362" s="211"/>
    </row>
    <row r="363" spans="1:13" ht="15" x14ac:dyDescent="0.25">
      <c r="A363" s="15" t="s">
        <v>52</v>
      </c>
      <c r="B363" s="15" t="s">
        <v>53</v>
      </c>
      <c r="C363" s="16">
        <v>35022</v>
      </c>
      <c r="D363" s="15" t="s">
        <v>71</v>
      </c>
      <c r="E363" s="14">
        <v>3532108</v>
      </c>
      <c r="F363" s="15" t="s">
        <v>457</v>
      </c>
      <c r="G363" s="17">
        <v>2</v>
      </c>
      <c r="H363" s="12">
        <v>2</v>
      </c>
      <c r="I363" s="13">
        <f t="shared" si="5"/>
        <v>100</v>
      </c>
      <c r="L363" s="210"/>
      <c r="M363" s="211"/>
    </row>
    <row r="364" spans="1:13" ht="15" x14ac:dyDescent="0.25">
      <c r="A364" s="15" t="s">
        <v>40</v>
      </c>
      <c r="B364" s="15" t="s">
        <v>41</v>
      </c>
      <c r="C364" s="16">
        <v>35113</v>
      </c>
      <c r="D364" s="15" t="s">
        <v>323</v>
      </c>
      <c r="E364" s="14">
        <v>3532157</v>
      </c>
      <c r="F364" s="15" t="s">
        <v>458</v>
      </c>
      <c r="G364" s="17">
        <v>2</v>
      </c>
      <c r="H364" s="12">
        <v>2</v>
      </c>
      <c r="I364" s="13">
        <f t="shared" si="5"/>
        <v>100</v>
      </c>
      <c r="L364" s="210"/>
      <c r="M364" s="211"/>
    </row>
    <row r="365" spans="1:13" ht="15" x14ac:dyDescent="0.25">
      <c r="A365" s="15" t="s">
        <v>40</v>
      </c>
      <c r="B365" s="15" t="s">
        <v>41</v>
      </c>
      <c r="C365" s="16">
        <v>35112</v>
      </c>
      <c r="D365" s="15" t="s">
        <v>39</v>
      </c>
      <c r="E365" s="14">
        <v>3532207</v>
      </c>
      <c r="F365" s="15" t="s">
        <v>459</v>
      </c>
      <c r="G365" s="17">
        <v>0</v>
      </c>
      <c r="H365" s="12">
        <v>0</v>
      </c>
      <c r="I365" s="13" t="e">
        <f t="shared" si="5"/>
        <v>#DIV/0!</v>
      </c>
      <c r="L365" s="210"/>
      <c r="M365" s="211"/>
    </row>
    <row r="366" spans="1:13" ht="15" x14ac:dyDescent="0.25">
      <c r="A366" s="15" t="s">
        <v>78</v>
      </c>
      <c r="B366" s="15" t="s">
        <v>79</v>
      </c>
      <c r="C366" s="16">
        <v>35174</v>
      </c>
      <c r="D366" s="15" t="s">
        <v>194</v>
      </c>
      <c r="E366" s="14">
        <v>3532306</v>
      </c>
      <c r="F366" s="15" t="s">
        <v>460</v>
      </c>
      <c r="G366" s="17">
        <v>1</v>
      </c>
      <c r="H366" s="12">
        <v>2</v>
      </c>
      <c r="I366" s="13">
        <f t="shared" si="5"/>
        <v>50</v>
      </c>
      <c r="L366" s="210"/>
      <c r="M366" s="211"/>
    </row>
    <row r="367" spans="1:13" ht="15" x14ac:dyDescent="0.25">
      <c r="A367" s="15" t="s">
        <v>24</v>
      </c>
      <c r="B367" s="15" t="s">
        <v>25</v>
      </c>
      <c r="C367" s="16">
        <v>35071</v>
      </c>
      <c r="D367" s="15" t="s">
        <v>113</v>
      </c>
      <c r="E367" s="14">
        <v>3532405</v>
      </c>
      <c r="F367" s="15" t="s">
        <v>461</v>
      </c>
      <c r="G367" s="17">
        <v>5</v>
      </c>
      <c r="H367" s="12">
        <v>7</v>
      </c>
      <c r="I367" s="13">
        <f t="shared" si="5"/>
        <v>71.428571428571431</v>
      </c>
      <c r="L367" s="210"/>
      <c r="M367" s="211"/>
    </row>
    <row r="368" spans="1:13" ht="15" x14ac:dyDescent="0.25">
      <c r="A368" s="15" t="s">
        <v>15</v>
      </c>
      <c r="B368" s="15" t="s">
        <v>16</v>
      </c>
      <c r="C368" s="16">
        <v>35155</v>
      </c>
      <c r="D368" s="15" t="s">
        <v>16</v>
      </c>
      <c r="E368" s="14">
        <v>3532504</v>
      </c>
      <c r="F368" s="15" t="s">
        <v>462</v>
      </c>
      <c r="G368" s="17">
        <v>1</v>
      </c>
      <c r="H368" s="12">
        <v>2</v>
      </c>
      <c r="I368" s="13">
        <f t="shared" si="5"/>
        <v>50</v>
      </c>
      <c r="L368" s="210"/>
      <c r="M368" s="211"/>
    </row>
    <row r="369" spans="1:13" ht="15" x14ac:dyDescent="0.25">
      <c r="A369" s="15" t="s">
        <v>15</v>
      </c>
      <c r="B369" s="15" t="s">
        <v>16</v>
      </c>
      <c r="C369" s="16">
        <v>35157</v>
      </c>
      <c r="D369" s="15" t="s">
        <v>56</v>
      </c>
      <c r="E369" s="14">
        <v>3532603</v>
      </c>
      <c r="F369" s="15" t="s">
        <v>463</v>
      </c>
      <c r="G369" s="17">
        <v>3</v>
      </c>
      <c r="H369" s="12">
        <v>4</v>
      </c>
      <c r="I369" s="13">
        <f t="shared" si="5"/>
        <v>75</v>
      </c>
      <c r="L369" s="210"/>
      <c r="M369" s="211"/>
    </row>
    <row r="370" spans="1:13" ht="15" x14ac:dyDescent="0.25">
      <c r="A370" s="15" t="s">
        <v>15</v>
      </c>
      <c r="B370" s="15" t="s">
        <v>16</v>
      </c>
      <c r="C370" s="16">
        <v>35156</v>
      </c>
      <c r="D370" s="15" t="s">
        <v>14</v>
      </c>
      <c r="E370" s="14">
        <v>3532702</v>
      </c>
      <c r="F370" s="15" t="s">
        <v>464</v>
      </c>
      <c r="G370" s="17">
        <v>0</v>
      </c>
      <c r="H370" s="12">
        <v>3</v>
      </c>
      <c r="I370" s="13">
        <f t="shared" si="5"/>
        <v>0</v>
      </c>
      <c r="L370" s="210"/>
      <c r="M370" s="211"/>
    </row>
    <row r="371" spans="1:13" ht="15" x14ac:dyDescent="0.25">
      <c r="A371" s="15" t="s">
        <v>15</v>
      </c>
      <c r="B371" s="15" t="s">
        <v>16</v>
      </c>
      <c r="C371" s="16">
        <v>35155</v>
      </c>
      <c r="D371" s="15" t="s">
        <v>16</v>
      </c>
      <c r="E371" s="14">
        <v>3532801</v>
      </c>
      <c r="F371" s="15" t="s">
        <v>465</v>
      </c>
      <c r="G371" s="17">
        <v>0</v>
      </c>
      <c r="H371" s="12">
        <v>2</v>
      </c>
      <c r="I371" s="13">
        <f t="shared" si="5"/>
        <v>0</v>
      </c>
      <c r="L371" s="210"/>
      <c r="M371" s="211"/>
    </row>
    <row r="372" spans="1:13" ht="15" x14ac:dyDescent="0.25">
      <c r="A372" s="15" t="s">
        <v>36</v>
      </c>
      <c r="B372" s="15" t="s">
        <v>37</v>
      </c>
      <c r="C372" s="16">
        <v>35162</v>
      </c>
      <c r="D372" s="15" t="s">
        <v>83</v>
      </c>
      <c r="E372" s="14">
        <v>3532827</v>
      </c>
      <c r="F372" s="15" t="s">
        <v>466</v>
      </c>
      <c r="G372" s="17">
        <v>1</v>
      </c>
      <c r="H372" s="12">
        <v>3</v>
      </c>
      <c r="I372" s="13">
        <f t="shared" si="5"/>
        <v>33.333333333333336</v>
      </c>
      <c r="L372" s="210"/>
      <c r="M372" s="211"/>
    </row>
    <row r="373" spans="1:13" ht="15" x14ac:dyDescent="0.25">
      <c r="A373" s="15" t="s">
        <v>15</v>
      </c>
      <c r="B373" s="15" t="s">
        <v>16</v>
      </c>
      <c r="C373" s="16">
        <v>35152</v>
      </c>
      <c r="D373" s="15" t="s">
        <v>468</v>
      </c>
      <c r="E373" s="14">
        <v>3532843</v>
      </c>
      <c r="F373" s="15" t="s">
        <v>467</v>
      </c>
      <c r="G373" s="17">
        <v>0</v>
      </c>
      <c r="H373" s="12">
        <v>0</v>
      </c>
      <c r="I373" s="13" t="e">
        <f t="shared" si="5"/>
        <v>#DIV/0!</v>
      </c>
      <c r="L373" s="210"/>
      <c r="M373" s="211"/>
    </row>
    <row r="374" spans="1:13" ht="15" x14ac:dyDescent="0.25">
      <c r="A374" s="15" t="s">
        <v>52</v>
      </c>
      <c r="B374" s="15" t="s">
        <v>53</v>
      </c>
      <c r="C374" s="16">
        <v>35021</v>
      </c>
      <c r="D374" s="15" t="s">
        <v>86</v>
      </c>
      <c r="E374" s="14">
        <v>3532868</v>
      </c>
      <c r="F374" s="15" t="s">
        <v>469</v>
      </c>
      <c r="G374" s="17">
        <v>0</v>
      </c>
      <c r="H374" s="12">
        <v>0</v>
      </c>
      <c r="I374" s="13" t="e">
        <f t="shared" si="5"/>
        <v>#DIV/0!</v>
      </c>
      <c r="L374" s="210"/>
      <c r="M374" s="211"/>
    </row>
    <row r="375" spans="1:13" ht="15" x14ac:dyDescent="0.25">
      <c r="A375" s="15" t="s">
        <v>64</v>
      </c>
      <c r="B375" s="15" t="s">
        <v>65</v>
      </c>
      <c r="C375" s="16">
        <v>35032</v>
      </c>
      <c r="D375" s="15" t="s">
        <v>160</v>
      </c>
      <c r="E375" s="14">
        <v>3532900</v>
      </c>
      <c r="F375" s="15" t="s">
        <v>470</v>
      </c>
      <c r="G375" s="17">
        <v>3</v>
      </c>
      <c r="H375" s="12">
        <v>5</v>
      </c>
      <c r="I375" s="13">
        <f t="shared" si="5"/>
        <v>60</v>
      </c>
      <c r="L375" s="210"/>
      <c r="M375" s="211"/>
    </row>
    <row r="376" spans="1:13" ht="15" x14ac:dyDescent="0.25">
      <c r="A376" s="15" t="s">
        <v>15</v>
      </c>
      <c r="B376" s="15" t="s">
        <v>16</v>
      </c>
      <c r="C376" s="16">
        <v>35155</v>
      </c>
      <c r="D376" s="15" t="s">
        <v>16</v>
      </c>
      <c r="E376" s="14">
        <v>3533007</v>
      </c>
      <c r="F376" s="15" t="s">
        <v>471</v>
      </c>
      <c r="G376" s="17">
        <v>0</v>
      </c>
      <c r="H376" s="12">
        <v>5</v>
      </c>
      <c r="I376" s="13">
        <f t="shared" si="5"/>
        <v>0</v>
      </c>
      <c r="L376" s="210"/>
      <c r="M376" s="211"/>
    </row>
    <row r="377" spans="1:13" ht="15" x14ac:dyDescent="0.25">
      <c r="A377" s="15" t="s">
        <v>40</v>
      </c>
      <c r="B377" s="15" t="s">
        <v>41</v>
      </c>
      <c r="C377" s="16">
        <v>35111</v>
      </c>
      <c r="D377" s="15" t="s">
        <v>252</v>
      </c>
      <c r="E377" s="14">
        <v>3533106</v>
      </c>
      <c r="F377" s="15" t="s">
        <v>472</v>
      </c>
      <c r="G377" s="17">
        <v>0</v>
      </c>
      <c r="H377" s="12">
        <v>0</v>
      </c>
      <c r="I377" s="13" t="e">
        <f t="shared" si="5"/>
        <v>#DIV/0!</v>
      </c>
      <c r="L377" s="210"/>
      <c r="M377" s="211"/>
    </row>
    <row r="378" spans="1:13" ht="15" x14ac:dyDescent="0.25">
      <c r="A378" s="15" t="s">
        <v>52</v>
      </c>
      <c r="B378" s="15" t="s">
        <v>53</v>
      </c>
      <c r="C378" s="16">
        <v>35022</v>
      </c>
      <c r="D378" s="15" t="s">
        <v>71</v>
      </c>
      <c r="E378" s="14">
        <v>3533205</v>
      </c>
      <c r="F378" s="15" t="s">
        <v>473</v>
      </c>
      <c r="G378" s="17">
        <v>1</v>
      </c>
      <c r="H378" s="12">
        <v>1</v>
      </c>
      <c r="I378" s="13">
        <f t="shared" si="5"/>
        <v>100</v>
      </c>
      <c r="L378" s="210"/>
      <c r="M378" s="211"/>
    </row>
    <row r="379" spans="1:13" ht="15" x14ac:dyDescent="0.25">
      <c r="A379" s="15" t="s">
        <v>15</v>
      </c>
      <c r="B379" s="15" t="s">
        <v>16</v>
      </c>
      <c r="C379" s="16">
        <v>35151</v>
      </c>
      <c r="D379" s="15" t="s">
        <v>103</v>
      </c>
      <c r="E379" s="14">
        <v>3533254</v>
      </c>
      <c r="F379" s="15" t="s">
        <v>474</v>
      </c>
      <c r="G379" s="17">
        <v>1</v>
      </c>
      <c r="H379" s="12">
        <v>1</v>
      </c>
      <c r="I379" s="13">
        <f t="shared" si="5"/>
        <v>100</v>
      </c>
      <c r="L379" s="210"/>
      <c r="M379" s="211"/>
    </row>
    <row r="380" spans="1:13" ht="15" x14ac:dyDescent="0.25">
      <c r="A380" s="15" t="s">
        <v>52</v>
      </c>
      <c r="B380" s="15" t="s">
        <v>53</v>
      </c>
      <c r="C380" s="16">
        <v>35021</v>
      </c>
      <c r="D380" s="15" t="s">
        <v>86</v>
      </c>
      <c r="E380" s="14">
        <v>3533304</v>
      </c>
      <c r="F380" s="15" t="s">
        <v>475</v>
      </c>
      <c r="G380" s="17">
        <v>0</v>
      </c>
      <c r="H380" s="12">
        <v>1</v>
      </c>
      <c r="I380" s="13">
        <f t="shared" si="5"/>
        <v>0</v>
      </c>
      <c r="L380" s="210"/>
      <c r="M380" s="211"/>
    </row>
    <row r="381" spans="1:13" ht="15" x14ac:dyDescent="0.25">
      <c r="A381" s="15" t="s">
        <v>24</v>
      </c>
      <c r="B381" s="15" t="s">
        <v>25</v>
      </c>
      <c r="C381" s="16">
        <v>35072</v>
      </c>
      <c r="D381" s="15" t="s">
        <v>61</v>
      </c>
      <c r="E381" s="18">
        <v>3533403</v>
      </c>
      <c r="F381" s="20" t="s">
        <v>476</v>
      </c>
      <c r="G381" s="17">
        <v>3</v>
      </c>
      <c r="H381" s="12">
        <v>7</v>
      </c>
      <c r="I381" s="13">
        <f t="shared" si="5"/>
        <v>42.857142857142854</v>
      </c>
      <c r="L381" s="210"/>
      <c r="M381" s="211"/>
    </row>
    <row r="382" spans="1:13" ht="15" x14ac:dyDescent="0.25">
      <c r="A382" s="15" t="s">
        <v>15</v>
      </c>
      <c r="B382" s="15" t="s">
        <v>16</v>
      </c>
      <c r="C382" s="16">
        <v>35151</v>
      </c>
      <c r="D382" s="15" t="s">
        <v>103</v>
      </c>
      <c r="E382" s="14">
        <v>3533502</v>
      </c>
      <c r="F382" s="15" t="s">
        <v>477</v>
      </c>
      <c r="G382" s="17">
        <v>14</v>
      </c>
      <c r="H382" s="12">
        <v>17</v>
      </c>
      <c r="I382" s="13">
        <f t="shared" si="5"/>
        <v>82.352941176470594</v>
      </c>
      <c r="L382" s="210"/>
      <c r="M382" s="211"/>
    </row>
    <row r="383" spans="1:13" ht="15" x14ac:dyDescent="0.25">
      <c r="A383" s="15" t="s">
        <v>90</v>
      </c>
      <c r="B383" s="15" t="s">
        <v>91</v>
      </c>
      <c r="C383" s="16">
        <v>35082</v>
      </c>
      <c r="D383" s="15" t="s">
        <v>341</v>
      </c>
      <c r="E383" s="14">
        <v>3533601</v>
      </c>
      <c r="F383" s="15" t="s">
        <v>478</v>
      </c>
      <c r="G383" s="17">
        <v>1</v>
      </c>
      <c r="H383" s="12">
        <v>4</v>
      </c>
      <c r="I383" s="13">
        <f t="shared" si="5"/>
        <v>25</v>
      </c>
      <c r="L383" s="210"/>
      <c r="M383" s="211"/>
    </row>
    <row r="384" spans="1:13" ht="15" x14ac:dyDescent="0.25">
      <c r="A384" s="15" t="s">
        <v>11</v>
      </c>
      <c r="B384" s="15" t="s">
        <v>12</v>
      </c>
      <c r="C384" s="16">
        <v>35093</v>
      </c>
      <c r="D384" s="15" t="s">
        <v>12</v>
      </c>
      <c r="E384" s="14">
        <v>3533700</v>
      </c>
      <c r="F384" s="15" t="s">
        <v>479</v>
      </c>
      <c r="G384" s="17">
        <v>1</v>
      </c>
      <c r="H384" s="12">
        <v>1</v>
      </c>
      <c r="I384" s="13">
        <f t="shared" si="5"/>
        <v>100</v>
      </c>
      <c r="L384" s="210"/>
      <c r="M384" s="211"/>
    </row>
    <row r="385" spans="1:13" ht="15" x14ac:dyDescent="0.25">
      <c r="A385" s="15" t="s">
        <v>11</v>
      </c>
      <c r="B385" s="15" t="s">
        <v>12</v>
      </c>
      <c r="C385" s="16">
        <v>35094</v>
      </c>
      <c r="D385" s="15" t="s">
        <v>144</v>
      </c>
      <c r="E385" s="14">
        <v>3533809</v>
      </c>
      <c r="F385" s="15" t="s">
        <v>480</v>
      </c>
      <c r="G385" s="17">
        <v>0</v>
      </c>
      <c r="H385" s="12">
        <v>0</v>
      </c>
      <c r="I385" s="13" t="e">
        <f t="shared" si="5"/>
        <v>#DIV/0!</v>
      </c>
      <c r="L385" s="210"/>
      <c r="M385" s="211"/>
    </row>
    <row r="386" spans="1:13" ht="15" x14ac:dyDescent="0.25">
      <c r="A386" s="15" t="s">
        <v>44</v>
      </c>
      <c r="B386" s="15" t="s">
        <v>45</v>
      </c>
      <c r="C386" s="16">
        <v>35051</v>
      </c>
      <c r="D386" s="15" t="s">
        <v>43</v>
      </c>
      <c r="E386" s="14">
        <v>3533908</v>
      </c>
      <c r="F386" s="15" t="s">
        <v>481</v>
      </c>
      <c r="G386" s="17">
        <v>12</v>
      </c>
      <c r="H386" s="12">
        <v>12</v>
      </c>
      <c r="I386" s="13">
        <f t="shared" si="5"/>
        <v>100</v>
      </c>
      <c r="L386" s="210"/>
      <c r="M386" s="211"/>
    </row>
    <row r="387" spans="1:13" ht="15" x14ac:dyDescent="0.25">
      <c r="A387" s="15" t="s">
        <v>15</v>
      </c>
      <c r="B387" s="15" t="s">
        <v>16</v>
      </c>
      <c r="C387" s="16">
        <v>35155</v>
      </c>
      <c r="D387" s="15" t="s">
        <v>16</v>
      </c>
      <c r="E387" s="14">
        <v>3534005</v>
      </c>
      <c r="F387" s="15" t="s">
        <v>482</v>
      </c>
      <c r="G387" s="17">
        <v>0</v>
      </c>
      <c r="H387" s="12">
        <v>0</v>
      </c>
      <c r="I387" s="13" t="e">
        <f t="shared" si="5"/>
        <v>#DIV/0!</v>
      </c>
      <c r="L387" s="210"/>
      <c r="M387" s="211"/>
    </row>
    <row r="388" spans="1:13" ht="15" x14ac:dyDescent="0.25">
      <c r="A388" s="15" t="s">
        <v>11</v>
      </c>
      <c r="B388" s="15" t="s">
        <v>12</v>
      </c>
      <c r="C388" s="16">
        <v>35093</v>
      </c>
      <c r="D388" s="15" t="s">
        <v>12</v>
      </c>
      <c r="E388" s="14">
        <v>3534104</v>
      </c>
      <c r="F388" s="15" t="s">
        <v>483</v>
      </c>
      <c r="G388" s="17">
        <v>2</v>
      </c>
      <c r="H388" s="12">
        <v>2</v>
      </c>
      <c r="I388" s="13">
        <f t="shared" ref="I388:I451" si="6">G388*100/H388</f>
        <v>100</v>
      </c>
      <c r="L388" s="210"/>
      <c r="M388" s="211"/>
    </row>
    <row r="389" spans="1:13" ht="15" x14ac:dyDescent="0.25">
      <c r="A389" s="15" t="s">
        <v>15</v>
      </c>
      <c r="B389" s="15" t="s">
        <v>16</v>
      </c>
      <c r="C389" s="16">
        <v>35155</v>
      </c>
      <c r="D389" s="15" t="s">
        <v>16</v>
      </c>
      <c r="E389" s="14">
        <v>3534203</v>
      </c>
      <c r="F389" s="15" t="s">
        <v>484</v>
      </c>
      <c r="G389" s="17">
        <v>0</v>
      </c>
      <c r="H389" s="12">
        <v>0</v>
      </c>
      <c r="I389" s="13" t="e">
        <f t="shared" si="6"/>
        <v>#DIV/0!</v>
      </c>
      <c r="L389" s="210"/>
      <c r="M389" s="211"/>
    </row>
    <row r="390" spans="1:13" ht="15" x14ac:dyDescent="0.25">
      <c r="A390" s="15" t="s">
        <v>90</v>
      </c>
      <c r="B390" s="15" t="s">
        <v>91</v>
      </c>
      <c r="C390" s="16">
        <v>35082</v>
      </c>
      <c r="D390" s="15" t="s">
        <v>341</v>
      </c>
      <c r="E390" s="14">
        <v>3534302</v>
      </c>
      <c r="F390" s="15" t="s">
        <v>485</v>
      </c>
      <c r="G390" s="17">
        <v>1</v>
      </c>
      <c r="H390" s="12">
        <v>9</v>
      </c>
      <c r="I390" s="13">
        <f t="shared" si="6"/>
        <v>11.111111111111111</v>
      </c>
      <c r="L390" s="210"/>
      <c r="M390" s="211"/>
    </row>
    <row r="391" spans="1:13" ht="15" x14ac:dyDescent="0.25">
      <c r="A391" s="15" t="s">
        <v>107</v>
      </c>
      <c r="B391" s="15" t="s">
        <v>108</v>
      </c>
      <c r="C391" s="16">
        <v>35014</v>
      </c>
      <c r="D391" s="15" t="s">
        <v>136</v>
      </c>
      <c r="E391" s="14">
        <v>3534401</v>
      </c>
      <c r="F391" s="15" t="s">
        <v>486</v>
      </c>
      <c r="G391" s="17">
        <v>192</v>
      </c>
      <c r="H391" s="12">
        <v>211</v>
      </c>
      <c r="I391" s="13">
        <f t="shared" si="6"/>
        <v>90.995260663507111</v>
      </c>
      <c r="L391" s="210"/>
      <c r="M391" s="211"/>
    </row>
    <row r="392" spans="1:13" ht="15" x14ac:dyDescent="0.25">
      <c r="A392" s="15" t="s">
        <v>11</v>
      </c>
      <c r="B392" s="15" t="s">
        <v>12</v>
      </c>
      <c r="C392" s="16">
        <v>35093</v>
      </c>
      <c r="D392" s="15" t="s">
        <v>12</v>
      </c>
      <c r="E392" s="14">
        <v>3534500</v>
      </c>
      <c r="F392" s="15" t="s">
        <v>487</v>
      </c>
      <c r="G392" s="17">
        <v>0</v>
      </c>
      <c r="H392" s="12">
        <v>0</v>
      </c>
      <c r="I392" s="13" t="e">
        <f t="shared" si="6"/>
        <v>#DIV/0!</v>
      </c>
      <c r="L392" s="210"/>
      <c r="M392" s="211"/>
    </row>
    <row r="393" spans="1:13" ht="15" x14ac:dyDescent="0.25">
      <c r="A393" s="15" t="s">
        <v>11</v>
      </c>
      <c r="B393" s="15" t="s">
        <v>12</v>
      </c>
      <c r="C393" s="16">
        <v>35091</v>
      </c>
      <c r="D393" s="15" t="s">
        <v>10</v>
      </c>
      <c r="E393" s="14">
        <v>3534609</v>
      </c>
      <c r="F393" s="15" t="s">
        <v>488</v>
      </c>
      <c r="G393" s="17">
        <v>7</v>
      </c>
      <c r="H393" s="12">
        <v>8</v>
      </c>
      <c r="I393" s="13">
        <f t="shared" si="6"/>
        <v>87.5</v>
      </c>
      <c r="L393" s="210"/>
      <c r="M393" s="211"/>
    </row>
    <row r="394" spans="1:13" ht="15" x14ac:dyDescent="0.25">
      <c r="A394" s="15" t="s">
        <v>11</v>
      </c>
      <c r="B394" s="15" t="s">
        <v>12</v>
      </c>
      <c r="C394" s="16">
        <v>35094</v>
      </c>
      <c r="D394" s="15" t="s">
        <v>144</v>
      </c>
      <c r="E394" s="14">
        <v>3534708</v>
      </c>
      <c r="F394" s="15" t="s">
        <v>489</v>
      </c>
      <c r="G394" s="17">
        <v>15</v>
      </c>
      <c r="H394" s="12">
        <v>28</v>
      </c>
      <c r="I394" s="13">
        <f t="shared" si="6"/>
        <v>53.571428571428569</v>
      </c>
      <c r="L394" s="210"/>
      <c r="M394" s="211"/>
    </row>
    <row r="395" spans="1:13" ht="15" x14ac:dyDescent="0.25">
      <c r="A395" s="15" t="s">
        <v>15</v>
      </c>
      <c r="B395" s="15" t="s">
        <v>16</v>
      </c>
      <c r="C395" s="16">
        <v>35154</v>
      </c>
      <c r="D395" s="15" t="s">
        <v>267</v>
      </c>
      <c r="E395" s="14">
        <v>3534757</v>
      </c>
      <c r="F395" s="15" t="s">
        <v>490</v>
      </c>
      <c r="G395" s="17">
        <v>0</v>
      </c>
      <c r="H395" s="12">
        <v>4</v>
      </c>
      <c r="I395" s="13">
        <f t="shared" si="6"/>
        <v>0</v>
      </c>
      <c r="L395" s="210"/>
      <c r="M395" s="211"/>
    </row>
    <row r="396" spans="1:13" ht="15" x14ac:dyDescent="0.25">
      <c r="A396" s="15" t="s">
        <v>40</v>
      </c>
      <c r="B396" s="15" t="s">
        <v>41</v>
      </c>
      <c r="C396" s="16">
        <v>35111</v>
      </c>
      <c r="D396" s="15" t="s">
        <v>252</v>
      </c>
      <c r="E396" s="14">
        <v>3534807</v>
      </c>
      <c r="F396" s="15" t="s">
        <v>491</v>
      </c>
      <c r="G396" s="17">
        <v>0</v>
      </c>
      <c r="H396" s="12">
        <v>1</v>
      </c>
      <c r="I396" s="13">
        <f t="shared" si="6"/>
        <v>0</v>
      </c>
      <c r="L396" s="210"/>
      <c r="M396" s="211"/>
    </row>
    <row r="397" spans="1:13" ht="15" x14ac:dyDescent="0.25">
      <c r="A397" s="15" t="s">
        <v>11</v>
      </c>
      <c r="B397" s="15" t="s">
        <v>12</v>
      </c>
      <c r="C397" s="16">
        <v>35091</v>
      </c>
      <c r="D397" s="15" t="s">
        <v>10</v>
      </c>
      <c r="E397" s="14">
        <v>3534906</v>
      </c>
      <c r="F397" s="15" t="s">
        <v>492</v>
      </c>
      <c r="G397" s="17">
        <v>2</v>
      </c>
      <c r="H397" s="12">
        <v>3</v>
      </c>
      <c r="I397" s="13">
        <f t="shared" si="6"/>
        <v>66.666666666666671</v>
      </c>
      <c r="L397" s="210"/>
      <c r="M397" s="211"/>
    </row>
    <row r="398" spans="1:13" ht="15" x14ac:dyDescent="0.25">
      <c r="A398" s="15" t="s">
        <v>15</v>
      </c>
      <c r="B398" s="15" t="s">
        <v>16</v>
      </c>
      <c r="C398" s="16">
        <v>35155</v>
      </c>
      <c r="D398" s="15" t="s">
        <v>16</v>
      </c>
      <c r="E398" s="14">
        <v>3535002</v>
      </c>
      <c r="F398" s="15" t="s">
        <v>493</v>
      </c>
      <c r="G398" s="17">
        <v>1</v>
      </c>
      <c r="H398" s="12">
        <v>1</v>
      </c>
      <c r="I398" s="13">
        <f t="shared" si="6"/>
        <v>100</v>
      </c>
      <c r="L398" s="210"/>
      <c r="M398" s="211"/>
    </row>
    <row r="399" spans="1:13" ht="15" x14ac:dyDescent="0.25">
      <c r="A399" s="15" t="s">
        <v>15</v>
      </c>
      <c r="B399" s="15" t="s">
        <v>16</v>
      </c>
      <c r="C399" s="16">
        <v>35151</v>
      </c>
      <c r="D399" s="15" t="s">
        <v>103</v>
      </c>
      <c r="E399" s="14">
        <v>3535101</v>
      </c>
      <c r="F399" s="15" t="s">
        <v>494</v>
      </c>
      <c r="G399" s="17">
        <v>6</v>
      </c>
      <c r="H399" s="12">
        <v>6</v>
      </c>
      <c r="I399" s="13">
        <f t="shared" si="6"/>
        <v>100</v>
      </c>
      <c r="L399" s="210"/>
      <c r="M399" s="211"/>
    </row>
    <row r="400" spans="1:13" ht="15" x14ac:dyDescent="0.25">
      <c r="A400" s="15" t="s">
        <v>15</v>
      </c>
      <c r="B400" s="15" t="s">
        <v>16</v>
      </c>
      <c r="C400" s="16">
        <v>35153</v>
      </c>
      <c r="D400" s="15" t="s">
        <v>81</v>
      </c>
      <c r="E400" s="14">
        <v>3535200</v>
      </c>
      <c r="F400" s="15" t="s">
        <v>495</v>
      </c>
      <c r="G400" s="17">
        <v>3</v>
      </c>
      <c r="H400" s="12">
        <v>3</v>
      </c>
      <c r="I400" s="13">
        <f t="shared" si="6"/>
        <v>100</v>
      </c>
      <c r="L400" s="210"/>
      <c r="M400" s="211"/>
    </row>
    <row r="401" spans="1:13" ht="15" x14ac:dyDescent="0.25">
      <c r="A401" s="15" t="s">
        <v>11</v>
      </c>
      <c r="B401" s="15" t="s">
        <v>12</v>
      </c>
      <c r="C401" s="16">
        <v>35092</v>
      </c>
      <c r="D401" s="15" t="s">
        <v>111</v>
      </c>
      <c r="E401" s="14">
        <v>3535309</v>
      </c>
      <c r="F401" s="15" t="s">
        <v>496</v>
      </c>
      <c r="G401" s="17">
        <v>5</v>
      </c>
      <c r="H401" s="12">
        <v>5</v>
      </c>
      <c r="I401" s="13">
        <f t="shared" si="6"/>
        <v>100</v>
      </c>
      <c r="L401" s="210"/>
      <c r="M401" s="211"/>
    </row>
    <row r="402" spans="1:13" ht="15" x14ac:dyDescent="0.25">
      <c r="A402" s="15" t="s">
        <v>40</v>
      </c>
      <c r="B402" s="15" t="s">
        <v>41</v>
      </c>
      <c r="C402" s="16">
        <v>35111</v>
      </c>
      <c r="D402" s="15" t="s">
        <v>252</v>
      </c>
      <c r="E402" s="14">
        <v>3535408</v>
      </c>
      <c r="F402" s="15" t="s">
        <v>497</v>
      </c>
      <c r="G402" s="17">
        <v>6</v>
      </c>
      <c r="H402" s="12">
        <v>6</v>
      </c>
      <c r="I402" s="13">
        <f t="shared" si="6"/>
        <v>100</v>
      </c>
      <c r="L402" s="210"/>
      <c r="M402" s="211"/>
    </row>
    <row r="403" spans="1:13" ht="15" x14ac:dyDescent="0.25">
      <c r="A403" s="15" t="s">
        <v>11</v>
      </c>
      <c r="B403" s="15" t="s">
        <v>12</v>
      </c>
      <c r="C403" s="16">
        <v>35092</v>
      </c>
      <c r="D403" s="15" t="s">
        <v>111</v>
      </c>
      <c r="E403" s="14">
        <v>3535507</v>
      </c>
      <c r="F403" s="15" t="s">
        <v>498</v>
      </c>
      <c r="G403" s="17">
        <v>9</v>
      </c>
      <c r="H403" s="12">
        <v>11</v>
      </c>
      <c r="I403" s="13">
        <f t="shared" si="6"/>
        <v>81.818181818181813</v>
      </c>
      <c r="L403" s="210"/>
      <c r="M403" s="211"/>
    </row>
    <row r="404" spans="1:13" ht="15" x14ac:dyDescent="0.25">
      <c r="A404" s="15" t="s">
        <v>78</v>
      </c>
      <c r="B404" s="15" t="s">
        <v>79</v>
      </c>
      <c r="C404" s="16">
        <v>35171</v>
      </c>
      <c r="D404" s="15" t="s">
        <v>175</v>
      </c>
      <c r="E404" s="14">
        <v>3535606</v>
      </c>
      <c r="F404" s="15" t="s">
        <v>499</v>
      </c>
      <c r="G404" s="17">
        <v>1</v>
      </c>
      <c r="H404" s="12">
        <v>3</v>
      </c>
      <c r="I404" s="13">
        <f t="shared" si="6"/>
        <v>33.333333333333336</v>
      </c>
      <c r="L404" s="210"/>
      <c r="M404" s="211"/>
    </row>
    <row r="405" spans="1:13" ht="15" x14ac:dyDescent="0.25">
      <c r="A405" s="15" t="s">
        <v>15</v>
      </c>
      <c r="B405" s="15" t="s">
        <v>16</v>
      </c>
      <c r="C405" s="16">
        <v>35151</v>
      </c>
      <c r="D405" s="15" t="s">
        <v>103</v>
      </c>
      <c r="E405" s="14">
        <v>3535705</v>
      </c>
      <c r="F405" s="15" t="s">
        <v>500</v>
      </c>
      <c r="G405" s="17">
        <v>1</v>
      </c>
      <c r="H405" s="12">
        <v>2</v>
      </c>
      <c r="I405" s="13">
        <f t="shared" si="6"/>
        <v>50</v>
      </c>
      <c r="L405" s="210"/>
      <c r="M405" s="211"/>
    </row>
    <row r="406" spans="1:13" ht="15" x14ac:dyDescent="0.25">
      <c r="A406" s="15" t="s">
        <v>28</v>
      </c>
      <c r="B406" s="15" t="s">
        <v>29</v>
      </c>
      <c r="C406" s="16">
        <v>35061</v>
      </c>
      <c r="D406" s="15" t="s">
        <v>27</v>
      </c>
      <c r="E406" s="14">
        <v>3535804</v>
      </c>
      <c r="F406" s="15" t="s">
        <v>501</v>
      </c>
      <c r="G406" s="17">
        <v>5</v>
      </c>
      <c r="H406" s="12">
        <v>6</v>
      </c>
      <c r="I406" s="13">
        <f t="shared" si="6"/>
        <v>83.333333333333329</v>
      </c>
      <c r="L406" s="210"/>
      <c r="M406" s="211"/>
    </row>
    <row r="407" spans="1:13" ht="15" x14ac:dyDescent="0.25">
      <c r="A407" s="15" t="s">
        <v>15</v>
      </c>
      <c r="B407" s="15" t="s">
        <v>16</v>
      </c>
      <c r="C407" s="16">
        <v>35153</v>
      </c>
      <c r="D407" s="15" t="s">
        <v>81</v>
      </c>
      <c r="E407" s="14">
        <v>3535903</v>
      </c>
      <c r="F407" s="15" t="s">
        <v>502</v>
      </c>
      <c r="G407" s="17">
        <v>2</v>
      </c>
      <c r="H407" s="12">
        <v>2</v>
      </c>
      <c r="I407" s="13">
        <f t="shared" si="6"/>
        <v>100</v>
      </c>
      <c r="L407" s="210"/>
      <c r="M407" s="211"/>
    </row>
    <row r="408" spans="1:13" ht="15" x14ac:dyDescent="0.25">
      <c r="A408" s="15" t="s">
        <v>11</v>
      </c>
      <c r="B408" s="15" t="s">
        <v>12</v>
      </c>
      <c r="C408" s="16">
        <v>35095</v>
      </c>
      <c r="D408" s="15" t="s">
        <v>98</v>
      </c>
      <c r="E408" s="14">
        <v>3536000</v>
      </c>
      <c r="F408" s="15" t="s">
        <v>503</v>
      </c>
      <c r="G408" s="17">
        <v>2</v>
      </c>
      <c r="H408" s="12">
        <v>2</v>
      </c>
      <c r="I408" s="13">
        <f t="shared" si="6"/>
        <v>100</v>
      </c>
      <c r="L408" s="210"/>
      <c r="M408" s="211"/>
    </row>
    <row r="409" spans="1:13" ht="15" x14ac:dyDescent="0.25">
      <c r="A409" s="15" t="s">
        <v>28</v>
      </c>
      <c r="B409" s="15" t="s">
        <v>29</v>
      </c>
      <c r="C409" s="16">
        <v>35063</v>
      </c>
      <c r="D409" s="15" t="s">
        <v>74</v>
      </c>
      <c r="E409" s="14">
        <v>3536109</v>
      </c>
      <c r="F409" s="15" t="s">
        <v>504</v>
      </c>
      <c r="G409" s="17">
        <v>2</v>
      </c>
      <c r="H409" s="12">
        <v>2</v>
      </c>
      <c r="I409" s="13">
        <f t="shared" si="6"/>
        <v>100</v>
      </c>
      <c r="L409" s="210"/>
      <c r="M409" s="211"/>
    </row>
    <row r="410" spans="1:13" ht="15" x14ac:dyDescent="0.25">
      <c r="A410" s="15" t="s">
        <v>130</v>
      </c>
      <c r="B410" s="15" t="s">
        <v>131</v>
      </c>
      <c r="C410" s="16">
        <v>35121</v>
      </c>
      <c r="D410" s="15" t="s">
        <v>129</v>
      </c>
      <c r="E410" s="14">
        <v>3536208</v>
      </c>
      <c r="F410" s="15" t="s">
        <v>505</v>
      </c>
      <c r="G410" s="17">
        <v>3</v>
      </c>
      <c r="H410" s="12">
        <v>5</v>
      </c>
      <c r="I410" s="13">
        <f t="shared" si="6"/>
        <v>60</v>
      </c>
      <c r="L410" s="210"/>
      <c r="M410" s="211"/>
    </row>
    <row r="411" spans="1:13" ht="15" x14ac:dyDescent="0.25">
      <c r="A411" s="15" t="s">
        <v>15</v>
      </c>
      <c r="B411" s="15" t="s">
        <v>16</v>
      </c>
      <c r="C411" s="16">
        <v>35157</v>
      </c>
      <c r="D411" s="15" t="s">
        <v>56</v>
      </c>
      <c r="E411" s="14">
        <v>3536257</v>
      </c>
      <c r="F411" s="15" t="s">
        <v>506</v>
      </c>
      <c r="G411" s="17">
        <v>2</v>
      </c>
      <c r="H411" s="12">
        <v>2</v>
      </c>
      <c r="I411" s="13">
        <f t="shared" si="6"/>
        <v>100</v>
      </c>
      <c r="L411" s="210"/>
      <c r="M411" s="211"/>
    </row>
    <row r="412" spans="1:13" ht="15" x14ac:dyDescent="0.25">
      <c r="A412" s="15" t="s">
        <v>90</v>
      </c>
      <c r="B412" s="15" t="s">
        <v>91</v>
      </c>
      <c r="C412" s="16">
        <v>35081</v>
      </c>
      <c r="D412" s="15" t="s">
        <v>236</v>
      </c>
      <c r="E412" s="14">
        <v>3536307</v>
      </c>
      <c r="F412" s="15" t="s">
        <v>507</v>
      </c>
      <c r="G412" s="17">
        <v>3</v>
      </c>
      <c r="H412" s="12">
        <v>4</v>
      </c>
      <c r="I412" s="13">
        <f t="shared" si="6"/>
        <v>75</v>
      </c>
      <c r="L412" s="210"/>
      <c r="M412" s="211"/>
    </row>
    <row r="413" spans="1:13" ht="15" x14ac:dyDescent="0.25">
      <c r="A413" s="15" t="s">
        <v>40</v>
      </c>
      <c r="B413" s="15" t="s">
        <v>41</v>
      </c>
      <c r="C413" s="16">
        <v>35111</v>
      </c>
      <c r="D413" s="15" t="s">
        <v>252</v>
      </c>
      <c r="E413" s="14">
        <v>3536406</v>
      </c>
      <c r="F413" s="15" t="s">
        <v>508</v>
      </c>
      <c r="G413" s="17">
        <v>5</v>
      </c>
      <c r="H413" s="12">
        <v>7</v>
      </c>
      <c r="I413" s="13">
        <f t="shared" si="6"/>
        <v>71.428571428571431</v>
      </c>
      <c r="L413" s="210"/>
      <c r="M413" s="211"/>
    </row>
    <row r="414" spans="1:13" ht="15" x14ac:dyDescent="0.25">
      <c r="A414" s="15" t="s">
        <v>24</v>
      </c>
      <c r="B414" s="15" t="s">
        <v>25</v>
      </c>
      <c r="C414" s="16">
        <v>35072</v>
      </c>
      <c r="D414" s="15" t="s">
        <v>61</v>
      </c>
      <c r="E414" s="14">
        <v>3536505</v>
      </c>
      <c r="F414" s="15" t="s">
        <v>509</v>
      </c>
      <c r="G414" s="17">
        <v>18</v>
      </c>
      <c r="H414" s="12">
        <v>21</v>
      </c>
      <c r="I414" s="13">
        <f t="shared" si="6"/>
        <v>85.714285714285708</v>
      </c>
      <c r="L414" s="210"/>
      <c r="M414" s="211"/>
    </row>
    <row r="415" spans="1:13" ht="15" x14ac:dyDescent="0.25">
      <c r="A415" s="15" t="s">
        <v>28</v>
      </c>
      <c r="B415" s="15" t="s">
        <v>29</v>
      </c>
      <c r="C415" s="16">
        <v>35062</v>
      </c>
      <c r="D415" s="15" t="s">
        <v>29</v>
      </c>
      <c r="E415" s="14">
        <v>3536570</v>
      </c>
      <c r="F415" s="15" t="s">
        <v>510</v>
      </c>
      <c r="G415" s="17">
        <v>2</v>
      </c>
      <c r="H415" s="12">
        <v>2</v>
      </c>
      <c r="I415" s="13">
        <f t="shared" si="6"/>
        <v>100</v>
      </c>
      <c r="L415" s="210"/>
      <c r="M415" s="211"/>
    </row>
    <row r="416" spans="1:13" ht="15" x14ac:dyDescent="0.25">
      <c r="A416" s="15" t="s">
        <v>15</v>
      </c>
      <c r="B416" s="15" t="s">
        <v>16</v>
      </c>
      <c r="C416" s="16">
        <v>35155</v>
      </c>
      <c r="D416" s="15" t="s">
        <v>16</v>
      </c>
      <c r="E416" s="14">
        <v>3536604</v>
      </c>
      <c r="F416" s="15" t="s">
        <v>511</v>
      </c>
      <c r="G416" s="17">
        <v>5</v>
      </c>
      <c r="H416" s="12">
        <v>5</v>
      </c>
      <c r="I416" s="13">
        <f t="shared" si="6"/>
        <v>100</v>
      </c>
      <c r="L416" s="210"/>
      <c r="M416" s="211"/>
    </row>
    <row r="417" spans="1:13" ht="15" x14ac:dyDescent="0.25">
      <c r="A417" s="15" t="s">
        <v>28</v>
      </c>
      <c r="B417" s="15" t="s">
        <v>29</v>
      </c>
      <c r="C417" s="16">
        <v>35062</v>
      </c>
      <c r="D417" s="15" t="s">
        <v>29</v>
      </c>
      <c r="E417" s="14">
        <v>3536703</v>
      </c>
      <c r="F417" s="15" t="s">
        <v>512</v>
      </c>
      <c r="G417" s="17">
        <v>6</v>
      </c>
      <c r="H417" s="12">
        <v>8</v>
      </c>
      <c r="I417" s="13">
        <f t="shared" si="6"/>
        <v>75</v>
      </c>
      <c r="L417" s="210"/>
      <c r="M417" s="211"/>
    </row>
    <row r="418" spans="1:13" ht="15" x14ac:dyDescent="0.25">
      <c r="A418" s="15" t="s">
        <v>24</v>
      </c>
      <c r="B418" s="15" t="s">
        <v>25</v>
      </c>
      <c r="C418" s="16">
        <v>35071</v>
      </c>
      <c r="D418" s="15" t="s">
        <v>113</v>
      </c>
      <c r="E418" s="14">
        <v>3536802</v>
      </c>
      <c r="F418" s="15" t="s">
        <v>513</v>
      </c>
      <c r="G418" s="17">
        <v>0</v>
      </c>
      <c r="H418" s="12">
        <v>1</v>
      </c>
      <c r="I418" s="13">
        <f t="shared" si="6"/>
        <v>0</v>
      </c>
      <c r="L418" s="210"/>
      <c r="M418" s="211"/>
    </row>
    <row r="419" spans="1:13" ht="15" x14ac:dyDescent="0.25">
      <c r="A419" s="15" t="s">
        <v>15</v>
      </c>
      <c r="B419" s="15" t="s">
        <v>16</v>
      </c>
      <c r="C419" s="16">
        <v>35154</v>
      </c>
      <c r="D419" s="15" t="s">
        <v>267</v>
      </c>
      <c r="E419" s="14">
        <v>3536901</v>
      </c>
      <c r="F419" s="15" t="s">
        <v>514</v>
      </c>
      <c r="G419" s="17">
        <v>0</v>
      </c>
      <c r="H419" s="12">
        <v>0</v>
      </c>
      <c r="I419" s="13" t="e">
        <f t="shared" si="6"/>
        <v>#DIV/0!</v>
      </c>
      <c r="L419" s="210"/>
      <c r="M419" s="211"/>
    </row>
    <row r="420" spans="1:13" ht="15" x14ac:dyDescent="0.25">
      <c r="A420" s="15" t="s">
        <v>90</v>
      </c>
      <c r="B420" s="15" t="s">
        <v>91</v>
      </c>
      <c r="C420" s="16">
        <v>35081</v>
      </c>
      <c r="D420" s="15" t="s">
        <v>236</v>
      </c>
      <c r="E420" s="14">
        <v>3537008</v>
      </c>
      <c r="F420" s="15" t="s">
        <v>515</v>
      </c>
      <c r="G420" s="17">
        <v>1</v>
      </c>
      <c r="H420" s="12">
        <v>8</v>
      </c>
      <c r="I420" s="13">
        <f t="shared" si="6"/>
        <v>12.5</v>
      </c>
      <c r="L420" s="210"/>
      <c r="M420" s="211"/>
    </row>
    <row r="421" spans="1:13" ht="15" x14ac:dyDescent="0.25">
      <c r="A421" s="15" t="s">
        <v>24</v>
      </c>
      <c r="B421" s="15" t="s">
        <v>25</v>
      </c>
      <c r="C421" s="16">
        <v>35072</v>
      </c>
      <c r="D421" s="15" t="s">
        <v>61</v>
      </c>
      <c r="E421" s="14">
        <v>3537107</v>
      </c>
      <c r="F421" s="15" t="s">
        <v>516</v>
      </c>
      <c r="G421" s="17">
        <v>12</v>
      </c>
      <c r="H421" s="12">
        <v>12</v>
      </c>
      <c r="I421" s="13">
        <f t="shared" si="6"/>
        <v>100</v>
      </c>
      <c r="L421" s="210"/>
      <c r="M421" s="211"/>
    </row>
    <row r="422" spans="1:13" ht="15" x14ac:dyDescent="0.25">
      <c r="A422" s="15" t="s">
        <v>11</v>
      </c>
      <c r="B422" s="15" t="s">
        <v>12</v>
      </c>
      <c r="C422" s="16">
        <v>35092</v>
      </c>
      <c r="D422" s="15" t="s">
        <v>111</v>
      </c>
      <c r="E422" s="14">
        <v>3537156</v>
      </c>
      <c r="F422" s="15" t="s">
        <v>517</v>
      </c>
      <c r="G422" s="17">
        <v>0</v>
      </c>
      <c r="H422" s="12">
        <v>0</v>
      </c>
      <c r="I422" s="13" t="e">
        <f t="shared" si="6"/>
        <v>#DIV/0!</v>
      </c>
      <c r="L422" s="210"/>
      <c r="M422" s="211"/>
    </row>
    <row r="423" spans="1:13" ht="15" x14ac:dyDescent="0.25">
      <c r="A423" s="15" t="s">
        <v>130</v>
      </c>
      <c r="B423" s="15" t="s">
        <v>131</v>
      </c>
      <c r="C423" s="16">
        <v>35121</v>
      </c>
      <c r="D423" s="15" t="s">
        <v>129</v>
      </c>
      <c r="E423" s="14">
        <v>3537206</v>
      </c>
      <c r="F423" s="15" t="s">
        <v>518</v>
      </c>
      <c r="G423" s="17">
        <v>1</v>
      </c>
      <c r="H423" s="12">
        <v>1</v>
      </c>
      <c r="I423" s="13">
        <f t="shared" si="6"/>
        <v>100</v>
      </c>
      <c r="L423" s="210"/>
      <c r="M423" s="211"/>
    </row>
    <row r="424" spans="1:13" ht="15" x14ac:dyDescent="0.25">
      <c r="A424" s="15" t="s">
        <v>52</v>
      </c>
      <c r="B424" s="15" t="s">
        <v>53</v>
      </c>
      <c r="C424" s="16">
        <v>35023</v>
      </c>
      <c r="D424" s="15" t="s">
        <v>51</v>
      </c>
      <c r="E424" s="14">
        <v>3537305</v>
      </c>
      <c r="F424" s="15" t="s">
        <v>519</v>
      </c>
      <c r="G424" s="17">
        <v>21</v>
      </c>
      <c r="H424" s="12">
        <v>23</v>
      </c>
      <c r="I424" s="13">
        <f t="shared" si="6"/>
        <v>91.304347826086953</v>
      </c>
      <c r="L424" s="210"/>
      <c r="M424" s="211"/>
    </row>
    <row r="425" spans="1:13" ht="15" x14ac:dyDescent="0.25">
      <c r="A425" s="15" t="s">
        <v>52</v>
      </c>
      <c r="B425" s="15" t="s">
        <v>53</v>
      </c>
      <c r="C425" s="16">
        <v>35022</v>
      </c>
      <c r="D425" s="15" t="s">
        <v>71</v>
      </c>
      <c r="E425" s="14">
        <v>3537404</v>
      </c>
      <c r="F425" s="15" t="s">
        <v>520</v>
      </c>
      <c r="G425" s="17">
        <v>6</v>
      </c>
      <c r="H425" s="12">
        <v>10</v>
      </c>
      <c r="I425" s="13">
        <f t="shared" si="6"/>
        <v>60</v>
      </c>
      <c r="L425" s="210"/>
      <c r="M425" s="211"/>
    </row>
    <row r="426" spans="1:13" ht="15" x14ac:dyDescent="0.25">
      <c r="A426" s="15" t="s">
        <v>28</v>
      </c>
      <c r="B426" s="15" t="s">
        <v>29</v>
      </c>
      <c r="C426" s="16">
        <v>35063</v>
      </c>
      <c r="D426" s="15" t="s">
        <v>74</v>
      </c>
      <c r="E426" s="14">
        <v>3537503</v>
      </c>
      <c r="F426" s="15" t="s">
        <v>521</v>
      </c>
      <c r="G426" s="17">
        <v>1</v>
      </c>
      <c r="H426" s="12">
        <v>2</v>
      </c>
      <c r="I426" s="13">
        <f t="shared" si="6"/>
        <v>50</v>
      </c>
      <c r="L426" s="210"/>
      <c r="M426" s="211"/>
    </row>
    <row r="427" spans="1:13" ht="15" x14ac:dyDescent="0.25">
      <c r="A427" s="15" t="s">
        <v>147</v>
      </c>
      <c r="B427" s="15" t="s">
        <v>146</v>
      </c>
      <c r="C427" s="16">
        <v>35041</v>
      </c>
      <c r="D427" s="15" t="s">
        <v>146</v>
      </c>
      <c r="E427" s="14">
        <v>3537602</v>
      </c>
      <c r="F427" s="15" t="s">
        <v>522</v>
      </c>
      <c r="G427" s="17">
        <v>25</v>
      </c>
      <c r="H427" s="12">
        <v>28</v>
      </c>
      <c r="I427" s="13">
        <f t="shared" si="6"/>
        <v>89.285714285714292</v>
      </c>
      <c r="L427" s="210"/>
      <c r="M427" s="211"/>
    </row>
    <row r="428" spans="1:13" ht="15" x14ac:dyDescent="0.25">
      <c r="A428" s="15" t="s">
        <v>52</v>
      </c>
      <c r="B428" s="15" t="s">
        <v>53</v>
      </c>
      <c r="C428" s="16">
        <v>35023</v>
      </c>
      <c r="D428" s="15" t="s">
        <v>51</v>
      </c>
      <c r="E428" s="14">
        <v>3537701</v>
      </c>
      <c r="F428" s="15" t="s">
        <v>523</v>
      </c>
      <c r="G428" s="17">
        <v>1</v>
      </c>
      <c r="H428" s="12">
        <v>1</v>
      </c>
      <c r="I428" s="13">
        <f t="shared" si="6"/>
        <v>100</v>
      </c>
      <c r="L428" s="210"/>
      <c r="M428" s="211"/>
    </row>
    <row r="429" spans="1:13" ht="15" x14ac:dyDescent="0.25">
      <c r="A429" s="15" t="s">
        <v>36</v>
      </c>
      <c r="B429" s="15" t="s">
        <v>37</v>
      </c>
      <c r="C429" s="16">
        <v>35163</v>
      </c>
      <c r="D429" s="15" t="s">
        <v>37</v>
      </c>
      <c r="E429" s="14">
        <v>3537800</v>
      </c>
      <c r="F429" s="15" t="s">
        <v>524</v>
      </c>
      <c r="G429" s="17">
        <v>21</v>
      </c>
      <c r="H429" s="12">
        <v>22</v>
      </c>
      <c r="I429" s="13">
        <f t="shared" si="6"/>
        <v>95.454545454545453</v>
      </c>
      <c r="L429" s="210"/>
      <c r="M429" s="211"/>
    </row>
    <row r="430" spans="1:13" ht="15" x14ac:dyDescent="0.25">
      <c r="A430" s="15" t="s">
        <v>36</v>
      </c>
      <c r="B430" s="15" t="s">
        <v>37</v>
      </c>
      <c r="C430" s="16">
        <v>35163</v>
      </c>
      <c r="D430" s="15" t="s">
        <v>37</v>
      </c>
      <c r="E430" s="14">
        <v>3537909</v>
      </c>
      <c r="F430" s="15" t="s">
        <v>525</v>
      </c>
      <c r="G430" s="17">
        <v>9</v>
      </c>
      <c r="H430" s="12">
        <v>10</v>
      </c>
      <c r="I430" s="13">
        <f t="shared" si="6"/>
        <v>90</v>
      </c>
      <c r="L430" s="210"/>
      <c r="M430" s="211"/>
    </row>
    <row r="431" spans="1:13" ht="15" x14ac:dyDescent="0.25">
      <c r="A431" s="15" t="s">
        <v>78</v>
      </c>
      <c r="B431" s="15" t="s">
        <v>79</v>
      </c>
      <c r="C431" s="16">
        <v>35174</v>
      </c>
      <c r="D431" s="15" t="s">
        <v>194</v>
      </c>
      <c r="E431" s="14">
        <v>3538006</v>
      </c>
      <c r="F431" s="15" t="s">
        <v>526</v>
      </c>
      <c r="G431" s="17">
        <v>50</v>
      </c>
      <c r="H431" s="12">
        <v>51</v>
      </c>
      <c r="I431" s="13">
        <f t="shared" si="6"/>
        <v>98.039215686274517</v>
      </c>
      <c r="L431" s="210"/>
      <c r="M431" s="211"/>
    </row>
    <row r="432" spans="1:13" ht="15" x14ac:dyDescent="0.25">
      <c r="A432" s="15" t="s">
        <v>15</v>
      </c>
      <c r="B432" s="15" t="s">
        <v>16</v>
      </c>
      <c r="C432" s="16">
        <v>35151</v>
      </c>
      <c r="D432" s="15" t="s">
        <v>103</v>
      </c>
      <c r="E432" s="14">
        <v>3538105</v>
      </c>
      <c r="F432" s="15" t="s">
        <v>527</v>
      </c>
      <c r="G432" s="17">
        <v>2</v>
      </c>
      <c r="H432" s="12">
        <v>2</v>
      </c>
      <c r="I432" s="13">
        <f t="shared" si="6"/>
        <v>100</v>
      </c>
      <c r="L432" s="210"/>
      <c r="M432" s="211"/>
    </row>
    <row r="433" spans="1:13" ht="15" x14ac:dyDescent="0.25">
      <c r="A433" s="15" t="s">
        <v>24</v>
      </c>
      <c r="B433" s="15" t="s">
        <v>25</v>
      </c>
      <c r="C433" s="16">
        <v>35071</v>
      </c>
      <c r="D433" s="15" t="s">
        <v>113</v>
      </c>
      <c r="E433" s="14">
        <v>3538204</v>
      </c>
      <c r="F433" s="15" t="s">
        <v>528</v>
      </c>
      <c r="G433" s="17">
        <v>1</v>
      </c>
      <c r="H433" s="12">
        <v>1</v>
      </c>
      <c r="I433" s="13">
        <f t="shared" si="6"/>
        <v>100</v>
      </c>
      <c r="L433" s="210"/>
      <c r="M433" s="211"/>
    </row>
    <row r="434" spans="1:13" ht="15" x14ac:dyDescent="0.25">
      <c r="A434" s="15" t="s">
        <v>40</v>
      </c>
      <c r="B434" s="15" t="s">
        <v>41</v>
      </c>
      <c r="C434" s="16">
        <v>35114</v>
      </c>
      <c r="D434" s="15" t="s">
        <v>185</v>
      </c>
      <c r="E434" s="14">
        <v>3538303</v>
      </c>
      <c r="F434" s="15" t="s">
        <v>529</v>
      </c>
      <c r="G434" s="17">
        <v>0</v>
      </c>
      <c r="H434" s="12">
        <v>0</v>
      </c>
      <c r="I434" s="13" t="e">
        <f t="shared" si="6"/>
        <v>#DIV/0!</v>
      </c>
      <c r="L434" s="210"/>
      <c r="M434" s="211"/>
    </row>
    <row r="435" spans="1:13" ht="15" x14ac:dyDescent="0.25">
      <c r="A435" s="15" t="s">
        <v>78</v>
      </c>
      <c r="B435" s="15" t="s">
        <v>79</v>
      </c>
      <c r="C435" s="16">
        <v>35172</v>
      </c>
      <c r="D435" s="15" t="s">
        <v>77</v>
      </c>
      <c r="E435" s="14">
        <v>3538501</v>
      </c>
      <c r="F435" s="15" t="s">
        <v>530</v>
      </c>
      <c r="G435" s="17">
        <v>0</v>
      </c>
      <c r="H435" s="12">
        <v>2</v>
      </c>
      <c r="I435" s="13">
        <f t="shared" si="6"/>
        <v>0</v>
      </c>
      <c r="L435" s="210"/>
      <c r="M435" s="211"/>
    </row>
    <row r="436" spans="1:13" ht="15" x14ac:dyDescent="0.25">
      <c r="A436" s="15" t="s">
        <v>24</v>
      </c>
      <c r="B436" s="15" t="s">
        <v>25</v>
      </c>
      <c r="C436" s="16">
        <v>35071</v>
      </c>
      <c r="D436" s="15" t="s">
        <v>113</v>
      </c>
      <c r="E436" s="14">
        <v>3538600</v>
      </c>
      <c r="F436" s="15" t="s">
        <v>531</v>
      </c>
      <c r="G436" s="17">
        <v>5</v>
      </c>
      <c r="H436" s="12">
        <v>7</v>
      </c>
      <c r="I436" s="13">
        <f t="shared" si="6"/>
        <v>71.428571428571431</v>
      </c>
      <c r="L436" s="210"/>
      <c r="M436" s="211"/>
    </row>
    <row r="437" spans="1:13" ht="15" x14ac:dyDescent="0.25">
      <c r="A437" s="15" t="s">
        <v>32</v>
      </c>
      <c r="B437" s="15" t="s">
        <v>31</v>
      </c>
      <c r="C437" s="16">
        <v>35103</v>
      </c>
      <c r="D437" s="15" t="s">
        <v>31</v>
      </c>
      <c r="E437" s="14">
        <v>3538709</v>
      </c>
      <c r="F437" s="15" t="s">
        <v>532</v>
      </c>
      <c r="G437" s="17">
        <v>75</v>
      </c>
      <c r="H437" s="12">
        <v>95</v>
      </c>
      <c r="I437" s="13">
        <f t="shared" si="6"/>
        <v>78.94736842105263</v>
      </c>
      <c r="L437" s="210"/>
      <c r="M437" s="211"/>
    </row>
    <row r="438" spans="1:13" ht="15" x14ac:dyDescent="0.25">
      <c r="A438" s="15" t="s">
        <v>28</v>
      </c>
      <c r="B438" s="15" t="s">
        <v>29</v>
      </c>
      <c r="C438" s="16">
        <v>35061</v>
      </c>
      <c r="D438" s="15" t="s">
        <v>27</v>
      </c>
      <c r="E438" s="14">
        <v>3538808</v>
      </c>
      <c r="F438" s="15" t="s">
        <v>533</v>
      </c>
      <c r="G438" s="17">
        <v>5</v>
      </c>
      <c r="H438" s="12">
        <v>5</v>
      </c>
      <c r="I438" s="13">
        <f t="shared" si="6"/>
        <v>100</v>
      </c>
      <c r="L438" s="210"/>
      <c r="M438" s="211"/>
    </row>
    <row r="439" spans="1:13" ht="15" x14ac:dyDescent="0.25">
      <c r="A439" s="15" t="s">
        <v>28</v>
      </c>
      <c r="B439" s="15" t="s">
        <v>29</v>
      </c>
      <c r="C439" s="16">
        <v>35062</v>
      </c>
      <c r="D439" s="15" t="s">
        <v>29</v>
      </c>
      <c r="E439" s="14">
        <v>3538907</v>
      </c>
      <c r="F439" s="15" t="s">
        <v>534</v>
      </c>
      <c r="G439" s="17">
        <v>9</v>
      </c>
      <c r="H439" s="12">
        <v>9</v>
      </c>
      <c r="I439" s="13">
        <f t="shared" si="6"/>
        <v>100</v>
      </c>
      <c r="L439" s="210"/>
      <c r="M439" s="211"/>
    </row>
    <row r="440" spans="1:13" ht="15" x14ac:dyDescent="0.25">
      <c r="A440" s="15" t="s">
        <v>15</v>
      </c>
      <c r="B440" s="15" t="s">
        <v>16</v>
      </c>
      <c r="C440" s="16">
        <v>35151</v>
      </c>
      <c r="D440" s="15" t="s">
        <v>103</v>
      </c>
      <c r="E440" s="14">
        <v>3539004</v>
      </c>
      <c r="F440" s="15" t="s">
        <v>535</v>
      </c>
      <c r="G440" s="17">
        <v>5</v>
      </c>
      <c r="H440" s="12">
        <v>5</v>
      </c>
      <c r="I440" s="13">
        <f t="shared" si="6"/>
        <v>100</v>
      </c>
      <c r="L440" s="210"/>
      <c r="M440" s="211"/>
    </row>
    <row r="441" spans="1:13" ht="15" x14ac:dyDescent="0.25">
      <c r="A441" s="15" t="s">
        <v>107</v>
      </c>
      <c r="B441" s="15" t="s">
        <v>108</v>
      </c>
      <c r="C441" s="16">
        <v>35014</v>
      </c>
      <c r="D441" s="15" t="s">
        <v>136</v>
      </c>
      <c r="E441" s="14">
        <v>3539103</v>
      </c>
      <c r="F441" s="15" t="s">
        <v>536</v>
      </c>
      <c r="G441" s="17">
        <v>0</v>
      </c>
      <c r="H441" s="12">
        <v>0</v>
      </c>
      <c r="I441" s="13" t="e">
        <f t="shared" si="6"/>
        <v>#DIV/0!</v>
      </c>
      <c r="L441" s="210"/>
      <c r="M441" s="211"/>
    </row>
    <row r="442" spans="1:13" ht="15" x14ac:dyDescent="0.25">
      <c r="A442" s="15" t="s">
        <v>40</v>
      </c>
      <c r="B442" s="15" t="s">
        <v>41</v>
      </c>
      <c r="C442" s="16">
        <v>35112</v>
      </c>
      <c r="D442" s="15" t="s">
        <v>39</v>
      </c>
      <c r="E442" s="14">
        <v>3539202</v>
      </c>
      <c r="F442" s="15" t="s">
        <v>537</v>
      </c>
      <c r="G442" s="17">
        <v>9</v>
      </c>
      <c r="H442" s="12">
        <v>9</v>
      </c>
      <c r="I442" s="13">
        <f t="shared" si="6"/>
        <v>100</v>
      </c>
      <c r="L442" s="210"/>
      <c r="M442" s="211"/>
    </row>
    <row r="443" spans="1:13" ht="15" x14ac:dyDescent="0.25">
      <c r="A443" s="15" t="s">
        <v>32</v>
      </c>
      <c r="B443" s="15" t="s">
        <v>31</v>
      </c>
      <c r="C443" s="16">
        <v>35101</v>
      </c>
      <c r="D443" s="15" t="s">
        <v>96</v>
      </c>
      <c r="E443" s="14">
        <v>3539301</v>
      </c>
      <c r="F443" s="15" t="s">
        <v>538</v>
      </c>
      <c r="G443" s="17">
        <v>20</v>
      </c>
      <c r="H443" s="12">
        <v>21</v>
      </c>
      <c r="I443" s="13">
        <f t="shared" si="6"/>
        <v>95.238095238095241</v>
      </c>
      <c r="L443" s="210"/>
      <c r="M443" s="211"/>
    </row>
    <row r="444" spans="1:13" ht="15" x14ac:dyDescent="0.25">
      <c r="A444" s="15" t="s">
        <v>28</v>
      </c>
      <c r="B444" s="15" t="s">
        <v>29</v>
      </c>
      <c r="C444" s="16">
        <v>35062</v>
      </c>
      <c r="D444" s="15" t="s">
        <v>29</v>
      </c>
      <c r="E444" s="14">
        <v>3539400</v>
      </c>
      <c r="F444" s="15" t="s">
        <v>539</v>
      </c>
      <c r="G444" s="17">
        <v>0</v>
      </c>
      <c r="H444" s="12">
        <v>7</v>
      </c>
      <c r="I444" s="13">
        <f t="shared" si="6"/>
        <v>0</v>
      </c>
      <c r="L444" s="210"/>
      <c r="M444" s="211"/>
    </row>
    <row r="445" spans="1:13" ht="15" x14ac:dyDescent="0.25">
      <c r="A445" s="15" t="s">
        <v>48</v>
      </c>
      <c r="B445" s="15" t="s">
        <v>49</v>
      </c>
      <c r="C445" s="16">
        <v>35131</v>
      </c>
      <c r="D445" s="15" t="s">
        <v>134</v>
      </c>
      <c r="E445" s="14">
        <v>3539509</v>
      </c>
      <c r="F445" s="15" t="s">
        <v>540</v>
      </c>
      <c r="G445" s="17">
        <v>13</v>
      </c>
      <c r="H445" s="12">
        <v>13</v>
      </c>
      <c r="I445" s="13">
        <f t="shared" si="6"/>
        <v>100</v>
      </c>
      <c r="L445" s="210"/>
      <c r="M445" s="211"/>
    </row>
    <row r="446" spans="1:13" ht="15" x14ac:dyDescent="0.25">
      <c r="A446" s="15" t="s">
        <v>15</v>
      </c>
      <c r="B446" s="15" t="s">
        <v>16</v>
      </c>
      <c r="C446" s="16">
        <v>35156</v>
      </c>
      <c r="D446" s="15" t="s">
        <v>14</v>
      </c>
      <c r="E446" s="14">
        <v>3539608</v>
      </c>
      <c r="F446" s="15" t="s">
        <v>541</v>
      </c>
      <c r="G446" s="17">
        <v>2</v>
      </c>
      <c r="H446" s="12">
        <v>2</v>
      </c>
      <c r="I446" s="13">
        <f t="shared" si="6"/>
        <v>100</v>
      </c>
      <c r="L446" s="210"/>
      <c r="M446" s="211"/>
    </row>
    <row r="447" spans="1:13" ht="15" x14ac:dyDescent="0.25">
      <c r="A447" s="15" t="s">
        <v>11</v>
      </c>
      <c r="B447" s="15" t="s">
        <v>12</v>
      </c>
      <c r="C447" s="16">
        <v>35092</v>
      </c>
      <c r="D447" s="15" t="s">
        <v>111</v>
      </c>
      <c r="E447" s="14">
        <v>3539707</v>
      </c>
      <c r="F447" s="15" t="s">
        <v>542</v>
      </c>
      <c r="G447" s="17">
        <v>0</v>
      </c>
      <c r="H447" s="12">
        <v>2</v>
      </c>
      <c r="I447" s="13">
        <f t="shared" si="6"/>
        <v>0</v>
      </c>
      <c r="L447" s="210"/>
      <c r="M447" s="211"/>
    </row>
    <row r="448" spans="1:13" ht="15" x14ac:dyDescent="0.25">
      <c r="A448" s="15" t="s">
        <v>107</v>
      </c>
      <c r="B448" s="15" t="s">
        <v>108</v>
      </c>
      <c r="C448" s="16">
        <v>35011</v>
      </c>
      <c r="D448" s="15" t="s">
        <v>106</v>
      </c>
      <c r="E448" s="14">
        <v>3539806</v>
      </c>
      <c r="F448" s="15" t="s">
        <v>543</v>
      </c>
      <c r="G448" s="17">
        <v>14</v>
      </c>
      <c r="H448" s="12">
        <v>48</v>
      </c>
      <c r="I448" s="13">
        <f t="shared" si="6"/>
        <v>29.166666666666668</v>
      </c>
      <c r="L448" s="210"/>
      <c r="M448" s="211"/>
    </row>
    <row r="449" spans="1:13" ht="15" x14ac:dyDescent="0.25">
      <c r="A449" s="15" t="s">
        <v>15</v>
      </c>
      <c r="B449" s="15" t="s">
        <v>16</v>
      </c>
      <c r="C449" s="16">
        <v>35156</v>
      </c>
      <c r="D449" s="15" t="s">
        <v>14</v>
      </c>
      <c r="E449" s="14">
        <v>3539905</v>
      </c>
      <c r="F449" s="15" t="s">
        <v>544</v>
      </c>
      <c r="G449" s="17">
        <v>1</v>
      </c>
      <c r="H449" s="12">
        <v>1</v>
      </c>
      <c r="I449" s="13">
        <f t="shared" si="6"/>
        <v>100</v>
      </c>
      <c r="L449" s="210"/>
      <c r="M449" s="211"/>
    </row>
    <row r="450" spans="1:13" ht="15" x14ac:dyDescent="0.25">
      <c r="A450" s="15" t="s">
        <v>11</v>
      </c>
      <c r="B450" s="15" t="s">
        <v>12</v>
      </c>
      <c r="C450" s="16">
        <v>35093</v>
      </c>
      <c r="D450" s="15" t="s">
        <v>12</v>
      </c>
      <c r="E450" s="14">
        <v>3540002</v>
      </c>
      <c r="F450" s="15" t="s">
        <v>545</v>
      </c>
      <c r="G450" s="17">
        <v>3</v>
      </c>
      <c r="H450" s="12">
        <v>5</v>
      </c>
      <c r="I450" s="13">
        <f t="shared" si="6"/>
        <v>60</v>
      </c>
      <c r="L450" s="210"/>
      <c r="M450" s="211"/>
    </row>
    <row r="451" spans="1:13" ht="15" x14ac:dyDescent="0.25">
      <c r="A451" s="15" t="s">
        <v>28</v>
      </c>
      <c r="B451" s="15" t="s">
        <v>29</v>
      </c>
      <c r="C451" s="16">
        <v>35065</v>
      </c>
      <c r="D451" s="15" t="s">
        <v>180</v>
      </c>
      <c r="E451" s="14">
        <v>3540101</v>
      </c>
      <c r="F451" s="15" t="s">
        <v>546</v>
      </c>
      <c r="G451" s="17">
        <v>1</v>
      </c>
      <c r="H451" s="12">
        <v>1</v>
      </c>
      <c r="I451" s="13">
        <f t="shared" si="6"/>
        <v>100</v>
      </c>
      <c r="L451" s="210"/>
      <c r="M451" s="211"/>
    </row>
    <row r="452" spans="1:13" ht="15" x14ac:dyDescent="0.25">
      <c r="A452" s="15" t="s">
        <v>48</v>
      </c>
      <c r="B452" s="15" t="s">
        <v>49</v>
      </c>
      <c r="C452" s="16">
        <v>35131</v>
      </c>
      <c r="D452" s="15" t="s">
        <v>134</v>
      </c>
      <c r="E452" s="14">
        <v>3540200</v>
      </c>
      <c r="F452" s="15" t="s">
        <v>547</v>
      </c>
      <c r="G452" s="17">
        <v>12</v>
      </c>
      <c r="H452" s="12">
        <v>12</v>
      </c>
      <c r="I452" s="13">
        <f t="shared" ref="I452:I515" si="7">G452*100/H452</f>
        <v>100</v>
      </c>
      <c r="L452" s="210"/>
      <c r="M452" s="211"/>
    </row>
    <row r="453" spans="1:13" ht="15" x14ac:dyDescent="0.25">
      <c r="A453" s="15" t="s">
        <v>15</v>
      </c>
      <c r="B453" s="15" t="s">
        <v>16</v>
      </c>
      <c r="C453" s="16">
        <v>35153</v>
      </c>
      <c r="D453" s="15" t="s">
        <v>81</v>
      </c>
      <c r="E453" s="14">
        <v>3540259</v>
      </c>
      <c r="F453" s="15" t="s">
        <v>548</v>
      </c>
      <c r="G453" s="17">
        <v>1</v>
      </c>
      <c r="H453" s="12">
        <v>1</v>
      </c>
      <c r="I453" s="13">
        <f t="shared" si="7"/>
        <v>100</v>
      </c>
      <c r="L453" s="210"/>
      <c r="M453" s="211"/>
    </row>
    <row r="454" spans="1:13" ht="15" x14ac:dyDescent="0.25">
      <c r="A454" s="15" t="s">
        <v>15</v>
      </c>
      <c r="B454" s="15" t="s">
        <v>16</v>
      </c>
      <c r="C454" s="16">
        <v>35157</v>
      </c>
      <c r="D454" s="15" t="s">
        <v>56</v>
      </c>
      <c r="E454" s="14">
        <v>3540309</v>
      </c>
      <c r="F454" s="15" t="s">
        <v>549</v>
      </c>
      <c r="G454" s="17">
        <v>0</v>
      </c>
      <c r="H454" s="12">
        <v>2</v>
      </c>
      <c r="I454" s="13">
        <f t="shared" si="7"/>
        <v>0</v>
      </c>
      <c r="L454" s="210"/>
      <c r="M454" s="211"/>
    </row>
    <row r="455" spans="1:13" ht="15" x14ac:dyDescent="0.25">
      <c r="A455" s="15" t="s">
        <v>15</v>
      </c>
      <c r="B455" s="15" t="s">
        <v>16</v>
      </c>
      <c r="C455" s="16">
        <v>35154</v>
      </c>
      <c r="D455" s="15" t="s">
        <v>267</v>
      </c>
      <c r="E455" s="14">
        <v>3540408</v>
      </c>
      <c r="F455" s="15" t="s">
        <v>550</v>
      </c>
      <c r="G455" s="17">
        <v>1</v>
      </c>
      <c r="H455" s="12">
        <v>2</v>
      </c>
      <c r="I455" s="13">
        <f t="shared" si="7"/>
        <v>50</v>
      </c>
      <c r="L455" s="210"/>
      <c r="M455" s="211"/>
    </row>
    <row r="456" spans="1:13" ht="15" x14ac:dyDescent="0.25">
      <c r="A456" s="15" t="s">
        <v>28</v>
      </c>
      <c r="B456" s="15" t="s">
        <v>29</v>
      </c>
      <c r="C456" s="16">
        <v>35063</v>
      </c>
      <c r="D456" s="15" t="s">
        <v>74</v>
      </c>
      <c r="E456" s="14">
        <v>3540507</v>
      </c>
      <c r="F456" s="15" t="s">
        <v>551</v>
      </c>
      <c r="G456" s="17">
        <v>5</v>
      </c>
      <c r="H456" s="12">
        <v>5</v>
      </c>
      <c r="I456" s="13">
        <f t="shared" si="7"/>
        <v>100</v>
      </c>
      <c r="L456" s="210"/>
      <c r="M456" s="211"/>
    </row>
    <row r="457" spans="1:13" ht="15" x14ac:dyDescent="0.25">
      <c r="A457" s="15" t="s">
        <v>36</v>
      </c>
      <c r="B457" s="15" t="s">
        <v>37</v>
      </c>
      <c r="C457" s="16">
        <v>35163</v>
      </c>
      <c r="D457" s="15" t="s">
        <v>37</v>
      </c>
      <c r="E457" s="14">
        <v>3540606</v>
      </c>
      <c r="F457" s="15" t="s">
        <v>552</v>
      </c>
      <c r="G457" s="17">
        <v>11</v>
      </c>
      <c r="H457" s="12">
        <v>12</v>
      </c>
      <c r="I457" s="13">
        <f t="shared" si="7"/>
        <v>91.666666666666671</v>
      </c>
      <c r="L457" s="210"/>
      <c r="M457" s="211"/>
    </row>
    <row r="458" spans="1:13" ht="15" x14ac:dyDescent="0.25">
      <c r="A458" s="15" t="s">
        <v>64</v>
      </c>
      <c r="B458" s="15" t="s">
        <v>65</v>
      </c>
      <c r="C458" s="16">
        <v>35034</v>
      </c>
      <c r="D458" s="15" t="s">
        <v>242</v>
      </c>
      <c r="E458" s="14">
        <v>3540705</v>
      </c>
      <c r="F458" s="15" t="s">
        <v>553</v>
      </c>
      <c r="G458" s="17">
        <v>19</v>
      </c>
      <c r="H458" s="12">
        <v>20</v>
      </c>
      <c r="I458" s="13">
        <f t="shared" si="7"/>
        <v>95</v>
      </c>
      <c r="L458" s="210"/>
      <c r="M458" s="211"/>
    </row>
    <row r="459" spans="1:13" ht="15" x14ac:dyDescent="0.25">
      <c r="A459" s="15" t="s">
        <v>78</v>
      </c>
      <c r="B459" s="15" t="s">
        <v>79</v>
      </c>
      <c r="C459" s="16">
        <v>35172</v>
      </c>
      <c r="D459" s="15" t="s">
        <v>77</v>
      </c>
      <c r="E459" s="14">
        <v>3540754</v>
      </c>
      <c r="F459" s="15" t="s">
        <v>554</v>
      </c>
      <c r="G459" s="17">
        <v>6</v>
      </c>
      <c r="H459" s="12">
        <v>6</v>
      </c>
      <c r="I459" s="13">
        <f t="shared" si="7"/>
        <v>100</v>
      </c>
      <c r="L459" s="210"/>
      <c r="M459" s="211"/>
    </row>
    <row r="460" spans="1:13" ht="15" x14ac:dyDescent="0.25">
      <c r="A460" s="15" t="s">
        <v>15</v>
      </c>
      <c r="B460" s="15" t="s">
        <v>16</v>
      </c>
      <c r="C460" s="16">
        <v>35155</v>
      </c>
      <c r="D460" s="15" t="s">
        <v>16</v>
      </c>
      <c r="E460" s="14">
        <v>3540804</v>
      </c>
      <c r="F460" s="15" t="s">
        <v>555</v>
      </c>
      <c r="G460" s="17">
        <v>2</v>
      </c>
      <c r="H460" s="12">
        <v>4</v>
      </c>
      <c r="I460" s="13">
        <f t="shared" si="7"/>
        <v>50</v>
      </c>
      <c r="L460" s="210"/>
      <c r="M460" s="211"/>
    </row>
    <row r="461" spans="1:13" ht="15" x14ac:dyDescent="0.25">
      <c r="A461" s="15" t="s">
        <v>11</v>
      </c>
      <c r="B461" s="15" t="s">
        <v>12</v>
      </c>
      <c r="C461" s="16">
        <v>35091</v>
      </c>
      <c r="D461" s="15" t="s">
        <v>10</v>
      </c>
      <c r="E461" s="14">
        <v>3540853</v>
      </c>
      <c r="F461" s="15" t="s">
        <v>556</v>
      </c>
      <c r="G461" s="17">
        <v>3</v>
      </c>
      <c r="H461" s="12">
        <v>3</v>
      </c>
      <c r="I461" s="13">
        <f t="shared" si="7"/>
        <v>100</v>
      </c>
      <c r="L461" s="210"/>
      <c r="M461" s="211"/>
    </row>
    <row r="462" spans="1:13" ht="15" x14ac:dyDescent="0.25">
      <c r="A462" s="15" t="s">
        <v>48</v>
      </c>
      <c r="B462" s="15" t="s">
        <v>49</v>
      </c>
      <c r="C462" s="16">
        <v>35131</v>
      </c>
      <c r="D462" s="15" t="s">
        <v>134</v>
      </c>
      <c r="E462" s="14">
        <v>3540903</v>
      </c>
      <c r="F462" s="15" t="s">
        <v>557</v>
      </c>
      <c r="G462" s="17">
        <v>6</v>
      </c>
      <c r="H462" s="12">
        <v>6</v>
      </c>
      <c r="I462" s="13">
        <f t="shared" si="7"/>
        <v>100</v>
      </c>
      <c r="L462" s="210"/>
      <c r="M462" s="211"/>
    </row>
    <row r="463" spans="1:13" ht="15" x14ac:dyDescent="0.25">
      <c r="A463" s="15" t="s">
        <v>147</v>
      </c>
      <c r="B463" s="15" t="s">
        <v>146</v>
      </c>
      <c r="C463" s="16">
        <v>35041</v>
      </c>
      <c r="D463" s="15" t="s">
        <v>146</v>
      </c>
      <c r="E463" s="14">
        <v>3541000</v>
      </c>
      <c r="F463" s="15" t="s">
        <v>558</v>
      </c>
      <c r="G463" s="17">
        <v>115</v>
      </c>
      <c r="H463" s="12">
        <v>120</v>
      </c>
      <c r="I463" s="13">
        <f t="shared" si="7"/>
        <v>95.833333333333329</v>
      </c>
      <c r="L463" s="210"/>
      <c r="M463" s="211"/>
    </row>
    <row r="464" spans="1:13" ht="15" x14ac:dyDescent="0.25">
      <c r="A464" s="15" t="s">
        <v>28</v>
      </c>
      <c r="B464" s="15" t="s">
        <v>29</v>
      </c>
      <c r="C464" s="16">
        <v>35063</v>
      </c>
      <c r="D464" s="15" t="s">
        <v>74</v>
      </c>
      <c r="E464" s="14">
        <v>3541059</v>
      </c>
      <c r="F464" s="15" t="s">
        <v>559</v>
      </c>
      <c r="G464" s="17">
        <v>3</v>
      </c>
      <c r="H464" s="12">
        <v>3</v>
      </c>
      <c r="I464" s="13">
        <f t="shared" si="7"/>
        <v>100</v>
      </c>
      <c r="L464" s="210"/>
      <c r="M464" s="211"/>
    </row>
    <row r="465" spans="1:13" ht="15" x14ac:dyDescent="0.25">
      <c r="A465" s="15" t="s">
        <v>28</v>
      </c>
      <c r="B465" s="15" t="s">
        <v>29</v>
      </c>
      <c r="C465" s="16">
        <v>35062</v>
      </c>
      <c r="D465" s="15" t="s">
        <v>29</v>
      </c>
      <c r="E465" s="14">
        <v>3541109</v>
      </c>
      <c r="F465" s="15" t="s">
        <v>560</v>
      </c>
      <c r="G465" s="17">
        <v>1</v>
      </c>
      <c r="H465" s="12">
        <v>1</v>
      </c>
      <c r="I465" s="13">
        <f t="shared" si="7"/>
        <v>100</v>
      </c>
      <c r="L465" s="210"/>
      <c r="M465" s="211"/>
    </row>
    <row r="466" spans="1:13" ht="15" x14ac:dyDescent="0.25">
      <c r="A466" s="15" t="s">
        <v>40</v>
      </c>
      <c r="B466" s="15" t="s">
        <v>41</v>
      </c>
      <c r="C466" s="16">
        <v>35112</v>
      </c>
      <c r="D466" s="15" t="s">
        <v>39</v>
      </c>
      <c r="E466" s="14">
        <v>3541208</v>
      </c>
      <c r="F466" s="15" t="s">
        <v>561</v>
      </c>
      <c r="G466" s="17">
        <v>0</v>
      </c>
      <c r="H466" s="12">
        <v>3</v>
      </c>
      <c r="I466" s="13">
        <f t="shared" si="7"/>
        <v>0</v>
      </c>
      <c r="L466" s="210"/>
      <c r="M466" s="211"/>
    </row>
    <row r="467" spans="1:13" ht="15" x14ac:dyDescent="0.25">
      <c r="A467" s="15" t="s">
        <v>40</v>
      </c>
      <c r="B467" s="15" t="s">
        <v>41</v>
      </c>
      <c r="C467" s="16">
        <v>35114</v>
      </c>
      <c r="D467" s="15" t="s">
        <v>185</v>
      </c>
      <c r="E467" s="14">
        <v>3541307</v>
      </c>
      <c r="F467" s="15" t="s">
        <v>562</v>
      </c>
      <c r="G467" s="17">
        <v>7</v>
      </c>
      <c r="H467" s="12">
        <v>7</v>
      </c>
      <c r="I467" s="13">
        <f t="shared" si="7"/>
        <v>100</v>
      </c>
      <c r="L467" s="210"/>
      <c r="M467" s="211"/>
    </row>
    <row r="468" spans="1:13" ht="15" x14ac:dyDescent="0.25">
      <c r="A468" s="15" t="s">
        <v>40</v>
      </c>
      <c r="B468" s="15" t="s">
        <v>41</v>
      </c>
      <c r="C468" s="16">
        <v>35112</v>
      </c>
      <c r="D468" s="15" t="s">
        <v>39</v>
      </c>
      <c r="E468" s="14">
        <v>3541406</v>
      </c>
      <c r="F468" s="15" t="s">
        <v>563</v>
      </c>
      <c r="G468" s="17">
        <v>59</v>
      </c>
      <c r="H468" s="12">
        <v>60</v>
      </c>
      <c r="I468" s="13">
        <f t="shared" si="7"/>
        <v>98.333333333333329</v>
      </c>
      <c r="L468" s="210"/>
      <c r="M468" s="211"/>
    </row>
    <row r="469" spans="1:13" ht="15" x14ac:dyDescent="0.25">
      <c r="A469" s="15" t="s">
        <v>40</v>
      </c>
      <c r="B469" s="15" t="s">
        <v>41</v>
      </c>
      <c r="C469" s="16">
        <v>35114</v>
      </c>
      <c r="D469" s="15" t="s">
        <v>185</v>
      </c>
      <c r="E469" s="14">
        <v>3541505</v>
      </c>
      <c r="F469" s="15" t="s">
        <v>564</v>
      </c>
      <c r="G469" s="17">
        <v>10</v>
      </c>
      <c r="H469" s="12">
        <v>12</v>
      </c>
      <c r="I469" s="13">
        <f t="shared" si="7"/>
        <v>83.333333333333329</v>
      </c>
      <c r="L469" s="210"/>
      <c r="M469" s="211"/>
    </row>
    <row r="470" spans="1:13" ht="15" x14ac:dyDescent="0.25">
      <c r="A470" s="15" t="s">
        <v>28</v>
      </c>
      <c r="B470" s="15" t="s">
        <v>29</v>
      </c>
      <c r="C470" s="16">
        <v>35065</v>
      </c>
      <c r="D470" s="15" t="s">
        <v>180</v>
      </c>
      <c r="E470" s="14">
        <v>3541604</v>
      </c>
      <c r="F470" s="15" t="s">
        <v>565</v>
      </c>
      <c r="G470" s="17">
        <v>9</v>
      </c>
      <c r="H470" s="12">
        <v>9</v>
      </c>
      <c r="I470" s="13">
        <f t="shared" si="7"/>
        <v>100</v>
      </c>
      <c r="L470" s="210"/>
      <c r="M470" s="211"/>
    </row>
    <row r="471" spans="1:13" ht="15" x14ac:dyDescent="0.25">
      <c r="A471" s="15" t="s">
        <v>36</v>
      </c>
      <c r="B471" s="15" t="s">
        <v>37</v>
      </c>
      <c r="C471" s="16">
        <v>35161</v>
      </c>
      <c r="D471" s="15" t="s">
        <v>35</v>
      </c>
      <c r="E471" s="14">
        <v>3541653</v>
      </c>
      <c r="F471" s="15" t="s">
        <v>566</v>
      </c>
      <c r="G471" s="17">
        <v>0</v>
      </c>
      <c r="H471" s="12">
        <v>1</v>
      </c>
      <c r="I471" s="13">
        <f t="shared" si="7"/>
        <v>0</v>
      </c>
      <c r="L471" s="210"/>
      <c r="M471" s="211"/>
    </row>
    <row r="472" spans="1:13" ht="15" x14ac:dyDescent="0.25">
      <c r="A472" s="15" t="s">
        <v>40</v>
      </c>
      <c r="B472" s="15" t="s">
        <v>41</v>
      </c>
      <c r="C472" s="16">
        <v>35113</v>
      </c>
      <c r="D472" s="15" t="s">
        <v>323</v>
      </c>
      <c r="E472" s="14">
        <v>3541703</v>
      </c>
      <c r="F472" s="15" t="s">
        <v>567</v>
      </c>
      <c r="G472" s="17">
        <v>0</v>
      </c>
      <c r="H472" s="12">
        <v>3</v>
      </c>
      <c r="I472" s="13">
        <f t="shared" si="7"/>
        <v>0</v>
      </c>
      <c r="L472" s="210"/>
      <c r="M472" s="211"/>
    </row>
    <row r="473" spans="1:13" ht="15" x14ac:dyDescent="0.25">
      <c r="A473" s="15" t="s">
        <v>11</v>
      </c>
      <c r="B473" s="15" t="s">
        <v>12</v>
      </c>
      <c r="C473" s="16">
        <v>35095</v>
      </c>
      <c r="D473" s="15" t="s">
        <v>98</v>
      </c>
      <c r="E473" s="14">
        <v>3541802</v>
      </c>
      <c r="F473" s="15" t="s">
        <v>568</v>
      </c>
      <c r="G473" s="17">
        <v>0</v>
      </c>
      <c r="H473" s="12">
        <v>0</v>
      </c>
      <c r="I473" s="13" t="e">
        <f t="shared" si="7"/>
        <v>#DIV/0!</v>
      </c>
      <c r="L473" s="210"/>
      <c r="M473" s="211"/>
    </row>
    <row r="474" spans="1:13" ht="15" x14ac:dyDescent="0.25">
      <c r="A474" s="15" t="s">
        <v>78</v>
      </c>
      <c r="B474" s="15" t="s">
        <v>79</v>
      </c>
      <c r="C474" s="16">
        <v>35172</v>
      </c>
      <c r="D474" s="15" t="s">
        <v>77</v>
      </c>
      <c r="E474" s="14">
        <v>3541901</v>
      </c>
      <c r="F474" s="15" t="s">
        <v>569</v>
      </c>
      <c r="G474" s="17">
        <v>3</v>
      </c>
      <c r="H474" s="12">
        <v>4</v>
      </c>
      <c r="I474" s="13">
        <f t="shared" si="7"/>
        <v>75</v>
      </c>
      <c r="L474" s="210"/>
      <c r="M474" s="211"/>
    </row>
    <row r="475" spans="1:13" ht="15" x14ac:dyDescent="0.25">
      <c r="A475" s="15" t="s">
        <v>11</v>
      </c>
      <c r="B475" s="15" t="s">
        <v>12</v>
      </c>
      <c r="C475" s="16">
        <v>35093</v>
      </c>
      <c r="D475" s="15" t="s">
        <v>12</v>
      </c>
      <c r="E475" s="14">
        <v>3542008</v>
      </c>
      <c r="F475" s="15" t="s">
        <v>570</v>
      </c>
      <c r="G475" s="17">
        <v>2</v>
      </c>
      <c r="H475" s="12">
        <v>2</v>
      </c>
      <c r="I475" s="13">
        <f t="shared" si="7"/>
        <v>100</v>
      </c>
      <c r="L475" s="210"/>
      <c r="M475" s="211"/>
    </row>
    <row r="476" spans="1:13" ht="15" x14ac:dyDescent="0.25">
      <c r="A476" s="15" t="s">
        <v>32</v>
      </c>
      <c r="B476" s="15" t="s">
        <v>31</v>
      </c>
      <c r="C476" s="16">
        <v>35103</v>
      </c>
      <c r="D476" s="15" t="s">
        <v>31</v>
      </c>
      <c r="E476" s="14">
        <v>3542107</v>
      </c>
      <c r="F476" s="15" t="s">
        <v>571</v>
      </c>
      <c r="G476" s="17">
        <v>2</v>
      </c>
      <c r="H476" s="12">
        <v>2</v>
      </c>
      <c r="I476" s="13">
        <f t="shared" si="7"/>
        <v>100</v>
      </c>
      <c r="L476" s="210"/>
      <c r="M476" s="211"/>
    </row>
    <row r="477" spans="1:13" ht="15" x14ac:dyDescent="0.25">
      <c r="A477" s="15" t="s">
        <v>40</v>
      </c>
      <c r="B477" s="15" t="s">
        <v>41</v>
      </c>
      <c r="C477" s="16">
        <v>35113</v>
      </c>
      <c r="D477" s="15" t="s">
        <v>323</v>
      </c>
      <c r="E477" s="14">
        <v>3542206</v>
      </c>
      <c r="F477" s="15" t="s">
        <v>572</v>
      </c>
      <c r="G477" s="17">
        <v>14</v>
      </c>
      <c r="H477" s="12">
        <v>16</v>
      </c>
      <c r="I477" s="13">
        <f t="shared" si="7"/>
        <v>87.5</v>
      </c>
      <c r="L477" s="210"/>
      <c r="M477" s="211"/>
    </row>
    <row r="478" spans="1:13" ht="15" x14ac:dyDescent="0.25">
      <c r="A478" s="15" t="s">
        <v>78</v>
      </c>
      <c r="B478" s="15" t="s">
        <v>79</v>
      </c>
      <c r="C478" s="16">
        <v>35174</v>
      </c>
      <c r="D478" s="15" t="s">
        <v>194</v>
      </c>
      <c r="E478" s="14">
        <v>3542305</v>
      </c>
      <c r="F478" s="15" t="s">
        <v>573</v>
      </c>
      <c r="G478" s="17">
        <v>0</v>
      </c>
      <c r="H478" s="12">
        <v>4</v>
      </c>
      <c r="I478" s="13">
        <f t="shared" si="7"/>
        <v>0</v>
      </c>
      <c r="L478" s="210"/>
      <c r="M478" s="211"/>
    </row>
    <row r="479" spans="1:13" ht="15" x14ac:dyDescent="0.25">
      <c r="A479" s="15" t="s">
        <v>40</v>
      </c>
      <c r="B479" s="15" t="s">
        <v>41</v>
      </c>
      <c r="C479" s="16">
        <v>35112</v>
      </c>
      <c r="D479" s="15" t="s">
        <v>39</v>
      </c>
      <c r="E479" s="14">
        <v>3542404</v>
      </c>
      <c r="F479" s="15" t="s">
        <v>574</v>
      </c>
      <c r="G479" s="17">
        <v>3</v>
      </c>
      <c r="H479" s="12">
        <v>3</v>
      </c>
      <c r="I479" s="13">
        <f t="shared" si="7"/>
        <v>100</v>
      </c>
      <c r="L479" s="210"/>
      <c r="M479" s="211"/>
    </row>
    <row r="480" spans="1:13" ht="15" x14ac:dyDescent="0.25">
      <c r="A480" s="15" t="s">
        <v>28</v>
      </c>
      <c r="B480" s="15" t="s">
        <v>29</v>
      </c>
      <c r="C480" s="16">
        <v>35062</v>
      </c>
      <c r="D480" s="15" t="s">
        <v>29</v>
      </c>
      <c r="E480" s="14">
        <v>3542503</v>
      </c>
      <c r="F480" s="15" t="s">
        <v>575</v>
      </c>
      <c r="G480" s="17">
        <v>1</v>
      </c>
      <c r="H480" s="12">
        <v>1</v>
      </c>
      <c r="I480" s="13">
        <f t="shared" si="7"/>
        <v>100</v>
      </c>
      <c r="L480" s="210"/>
      <c r="M480" s="211"/>
    </row>
    <row r="481" spans="1:13" ht="15" x14ac:dyDescent="0.25">
      <c r="A481" s="15" t="s">
        <v>130</v>
      </c>
      <c r="B481" s="15" t="s">
        <v>131</v>
      </c>
      <c r="C481" s="16">
        <v>35121</v>
      </c>
      <c r="D481" s="15" t="s">
        <v>129</v>
      </c>
      <c r="E481" s="14">
        <v>3542602</v>
      </c>
      <c r="F481" s="15" t="s">
        <v>576</v>
      </c>
      <c r="G481" s="17">
        <v>19</v>
      </c>
      <c r="H481" s="12">
        <v>19</v>
      </c>
      <c r="I481" s="13">
        <f t="shared" si="7"/>
        <v>100</v>
      </c>
      <c r="L481" s="210"/>
      <c r="M481" s="211"/>
    </row>
    <row r="482" spans="1:13" ht="15" x14ac:dyDescent="0.25">
      <c r="A482" s="15" t="s">
        <v>90</v>
      </c>
      <c r="B482" s="15" t="s">
        <v>91</v>
      </c>
      <c r="C482" s="16">
        <v>35081</v>
      </c>
      <c r="D482" s="15" t="s">
        <v>236</v>
      </c>
      <c r="E482" s="14">
        <v>3542701</v>
      </c>
      <c r="F482" s="15" t="s">
        <v>577</v>
      </c>
      <c r="G482" s="17">
        <v>0</v>
      </c>
      <c r="H482" s="12">
        <v>2</v>
      </c>
      <c r="I482" s="13">
        <f t="shared" si="7"/>
        <v>0</v>
      </c>
      <c r="L482" s="210"/>
      <c r="M482" s="211"/>
    </row>
    <row r="483" spans="1:13" ht="15" x14ac:dyDescent="0.25">
      <c r="A483" s="15" t="s">
        <v>36</v>
      </c>
      <c r="B483" s="15" t="s">
        <v>37</v>
      </c>
      <c r="C483" s="16">
        <v>35162</v>
      </c>
      <c r="D483" s="15" t="s">
        <v>83</v>
      </c>
      <c r="E483" s="14">
        <v>3542800</v>
      </c>
      <c r="F483" s="15" t="s">
        <v>578</v>
      </c>
      <c r="G483" s="17">
        <v>0</v>
      </c>
      <c r="H483" s="12">
        <v>1</v>
      </c>
      <c r="I483" s="13">
        <f t="shared" si="7"/>
        <v>0</v>
      </c>
      <c r="L483" s="210"/>
      <c r="M483" s="211"/>
    </row>
    <row r="484" spans="1:13" ht="15" x14ac:dyDescent="0.25">
      <c r="A484" s="15" t="s">
        <v>64</v>
      </c>
      <c r="B484" s="15" t="s">
        <v>65</v>
      </c>
      <c r="C484" s="16">
        <v>35034</v>
      </c>
      <c r="D484" s="15" t="s">
        <v>242</v>
      </c>
      <c r="E484" s="14">
        <v>3542909</v>
      </c>
      <c r="F484" s="15" t="s">
        <v>579</v>
      </c>
      <c r="G484" s="17">
        <v>0</v>
      </c>
      <c r="H484" s="12">
        <v>3</v>
      </c>
      <c r="I484" s="13">
        <f t="shared" si="7"/>
        <v>0</v>
      </c>
      <c r="L484" s="210"/>
      <c r="M484" s="211"/>
    </row>
    <row r="485" spans="1:13" ht="15" x14ac:dyDescent="0.25">
      <c r="A485" s="15" t="s">
        <v>36</v>
      </c>
      <c r="B485" s="15" t="s">
        <v>37</v>
      </c>
      <c r="C485" s="16">
        <v>35162</v>
      </c>
      <c r="D485" s="15" t="s">
        <v>83</v>
      </c>
      <c r="E485" s="14">
        <v>3543006</v>
      </c>
      <c r="F485" s="15" t="s">
        <v>580</v>
      </c>
      <c r="G485" s="17">
        <v>7</v>
      </c>
      <c r="H485" s="12">
        <v>7</v>
      </c>
      <c r="I485" s="13">
        <f t="shared" si="7"/>
        <v>100</v>
      </c>
      <c r="L485" s="210"/>
      <c r="M485" s="211"/>
    </row>
    <row r="486" spans="1:13" ht="15" x14ac:dyDescent="0.25">
      <c r="A486" s="15" t="s">
        <v>90</v>
      </c>
      <c r="B486" s="15" t="s">
        <v>91</v>
      </c>
      <c r="C486" s="16">
        <v>35081</v>
      </c>
      <c r="D486" s="15" t="s">
        <v>236</v>
      </c>
      <c r="E486" s="14">
        <v>3543105</v>
      </c>
      <c r="F486" s="15" t="s">
        <v>581</v>
      </c>
      <c r="G486" s="17">
        <v>2</v>
      </c>
      <c r="H486" s="12">
        <v>2</v>
      </c>
      <c r="I486" s="13">
        <f t="shared" si="7"/>
        <v>100</v>
      </c>
      <c r="L486" s="210"/>
      <c r="M486" s="211"/>
    </row>
    <row r="487" spans="1:13" ht="15" x14ac:dyDescent="0.25">
      <c r="A487" s="15" t="s">
        <v>11</v>
      </c>
      <c r="B487" s="15" t="s">
        <v>12</v>
      </c>
      <c r="C487" s="16">
        <v>35094</v>
      </c>
      <c r="D487" s="15" t="s">
        <v>144</v>
      </c>
      <c r="E487" s="14">
        <v>3543204</v>
      </c>
      <c r="F487" s="15" t="s">
        <v>582</v>
      </c>
      <c r="G487" s="17">
        <v>0</v>
      </c>
      <c r="H487" s="12">
        <v>2</v>
      </c>
      <c r="I487" s="13">
        <f t="shared" si="7"/>
        <v>0</v>
      </c>
      <c r="L487" s="210"/>
      <c r="M487" s="211"/>
    </row>
    <row r="488" spans="1:13" ht="15" x14ac:dyDescent="0.25">
      <c r="A488" s="15" t="s">
        <v>40</v>
      </c>
      <c r="B488" s="15" t="s">
        <v>41</v>
      </c>
      <c r="C488" s="16">
        <v>35112</v>
      </c>
      <c r="D488" s="15" t="s">
        <v>39</v>
      </c>
      <c r="E488" s="14">
        <v>3543238</v>
      </c>
      <c r="F488" s="15" t="s">
        <v>583</v>
      </c>
      <c r="G488" s="17">
        <v>0</v>
      </c>
      <c r="H488" s="12">
        <v>1</v>
      </c>
      <c r="I488" s="13">
        <f t="shared" si="7"/>
        <v>0</v>
      </c>
      <c r="L488" s="210"/>
      <c r="M488" s="211"/>
    </row>
    <row r="489" spans="1:13" ht="15" x14ac:dyDescent="0.25">
      <c r="A489" s="15" t="s">
        <v>36</v>
      </c>
      <c r="B489" s="15" t="s">
        <v>37</v>
      </c>
      <c r="C489" s="16">
        <v>35161</v>
      </c>
      <c r="D489" s="15" t="s">
        <v>35</v>
      </c>
      <c r="E489" s="14">
        <v>3543253</v>
      </c>
      <c r="F489" s="15" t="s">
        <v>584</v>
      </c>
      <c r="G489" s="17">
        <v>0</v>
      </c>
      <c r="H489" s="12">
        <v>5</v>
      </c>
      <c r="I489" s="13">
        <f t="shared" si="7"/>
        <v>0</v>
      </c>
      <c r="L489" s="210"/>
      <c r="M489" s="211"/>
    </row>
    <row r="490" spans="1:13" ht="15" x14ac:dyDescent="0.25">
      <c r="A490" s="15" t="s">
        <v>107</v>
      </c>
      <c r="B490" s="15" t="s">
        <v>108</v>
      </c>
      <c r="C490" s="16">
        <v>35015</v>
      </c>
      <c r="D490" s="15" t="s">
        <v>244</v>
      </c>
      <c r="E490" s="14">
        <v>3543303</v>
      </c>
      <c r="F490" s="15" t="s">
        <v>585</v>
      </c>
      <c r="G490" s="17">
        <v>11</v>
      </c>
      <c r="H490" s="12">
        <v>29</v>
      </c>
      <c r="I490" s="13">
        <f t="shared" si="7"/>
        <v>37.931034482758619</v>
      </c>
      <c r="L490" s="210"/>
      <c r="M490" s="211"/>
    </row>
    <row r="491" spans="1:13" ht="15" x14ac:dyDescent="0.25">
      <c r="A491" s="15" t="s">
        <v>48</v>
      </c>
      <c r="B491" s="15" t="s">
        <v>49</v>
      </c>
      <c r="C491" s="16">
        <v>35132</v>
      </c>
      <c r="D491" s="15" t="s">
        <v>234</v>
      </c>
      <c r="E491" s="14">
        <v>3543402</v>
      </c>
      <c r="F491" s="15" t="s">
        <v>586</v>
      </c>
      <c r="G491" s="17">
        <v>167</v>
      </c>
      <c r="H491" s="12">
        <v>194</v>
      </c>
      <c r="I491" s="13">
        <f t="shared" si="7"/>
        <v>86.082474226804123</v>
      </c>
      <c r="L491" s="210"/>
      <c r="M491" s="211"/>
    </row>
    <row r="492" spans="1:13" ht="15" x14ac:dyDescent="0.25">
      <c r="A492" s="15" t="s">
        <v>36</v>
      </c>
      <c r="B492" s="15" t="s">
        <v>37</v>
      </c>
      <c r="C492" s="16">
        <v>35162</v>
      </c>
      <c r="D492" s="15" t="s">
        <v>83</v>
      </c>
      <c r="E492" s="14">
        <v>3543501</v>
      </c>
      <c r="F492" s="15" t="s">
        <v>587</v>
      </c>
      <c r="G492" s="17">
        <v>3</v>
      </c>
      <c r="H492" s="12">
        <v>4</v>
      </c>
      <c r="I492" s="13">
        <f t="shared" si="7"/>
        <v>75</v>
      </c>
      <c r="L492" s="210"/>
      <c r="M492" s="211"/>
    </row>
    <row r="493" spans="1:13" ht="15" x14ac:dyDescent="0.25">
      <c r="A493" s="15" t="s">
        <v>90</v>
      </c>
      <c r="B493" s="15" t="s">
        <v>91</v>
      </c>
      <c r="C493" s="16">
        <v>35081</v>
      </c>
      <c r="D493" s="15" t="s">
        <v>236</v>
      </c>
      <c r="E493" s="14">
        <v>3543600</v>
      </c>
      <c r="F493" s="15" t="s">
        <v>588</v>
      </c>
      <c r="G493" s="17">
        <v>1</v>
      </c>
      <c r="H493" s="12">
        <v>1</v>
      </c>
      <c r="I493" s="13">
        <f t="shared" si="7"/>
        <v>100</v>
      </c>
      <c r="L493" s="210"/>
      <c r="M493" s="211"/>
    </row>
    <row r="494" spans="1:13" ht="15" x14ac:dyDescent="0.25">
      <c r="A494" s="15" t="s">
        <v>64</v>
      </c>
      <c r="B494" s="15" t="s">
        <v>65</v>
      </c>
      <c r="C494" s="16">
        <v>35031</v>
      </c>
      <c r="D494" s="15" t="s">
        <v>63</v>
      </c>
      <c r="E494" s="14">
        <v>3543709</v>
      </c>
      <c r="F494" s="15" t="s">
        <v>589</v>
      </c>
      <c r="G494" s="17">
        <v>2</v>
      </c>
      <c r="H494" s="12">
        <v>2</v>
      </c>
      <c r="I494" s="13">
        <f t="shared" si="7"/>
        <v>100</v>
      </c>
      <c r="L494" s="210"/>
      <c r="M494" s="211"/>
    </row>
    <row r="495" spans="1:13" ht="15" x14ac:dyDescent="0.25">
      <c r="A495" s="15" t="s">
        <v>11</v>
      </c>
      <c r="B495" s="15" t="s">
        <v>12</v>
      </c>
      <c r="C495" s="16">
        <v>35095</v>
      </c>
      <c r="D495" s="15" t="s">
        <v>98</v>
      </c>
      <c r="E495" s="14">
        <v>3543808</v>
      </c>
      <c r="F495" s="15" t="s">
        <v>590</v>
      </c>
      <c r="G495" s="17">
        <v>4</v>
      </c>
      <c r="H495" s="12">
        <v>6</v>
      </c>
      <c r="I495" s="13">
        <f t="shared" si="7"/>
        <v>66.666666666666671</v>
      </c>
      <c r="L495" s="210"/>
      <c r="M495" s="211"/>
    </row>
    <row r="496" spans="1:13" ht="15" x14ac:dyDescent="0.25">
      <c r="A496" s="15" t="s">
        <v>32</v>
      </c>
      <c r="B496" s="15" t="s">
        <v>31</v>
      </c>
      <c r="C496" s="16">
        <v>35104</v>
      </c>
      <c r="D496" s="15" t="s">
        <v>69</v>
      </c>
      <c r="E496" s="14">
        <v>3543907</v>
      </c>
      <c r="F496" s="15" t="s">
        <v>591</v>
      </c>
      <c r="G496" s="17">
        <v>44</v>
      </c>
      <c r="H496" s="12">
        <v>55</v>
      </c>
      <c r="I496" s="13">
        <f t="shared" si="7"/>
        <v>80</v>
      </c>
      <c r="L496" s="210"/>
      <c r="M496" s="211"/>
    </row>
    <row r="497" spans="1:13" ht="15" x14ac:dyDescent="0.25">
      <c r="A497" s="15" t="s">
        <v>32</v>
      </c>
      <c r="B497" s="15" t="s">
        <v>31</v>
      </c>
      <c r="C497" s="16">
        <v>35103</v>
      </c>
      <c r="D497" s="15" t="s">
        <v>31</v>
      </c>
      <c r="E497" s="14">
        <v>3544004</v>
      </c>
      <c r="F497" s="15" t="s">
        <v>592</v>
      </c>
      <c r="G497" s="17">
        <v>6</v>
      </c>
      <c r="H497" s="12">
        <v>6</v>
      </c>
      <c r="I497" s="13">
        <f t="shared" si="7"/>
        <v>100</v>
      </c>
      <c r="L497" s="210"/>
      <c r="M497" s="211"/>
    </row>
    <row r="498" spans="1:13" ht="15" x14ac:dyDescent="0.25">
      <c r="A498" s="15" t="s">
        <v>107</v>
      </c>
      <c r="B498" s="15" t="s">
        <v>108</v>
      </c>
      <c r="C498" s="16">
        <v>35015</v>
      </c>
      <c r="D498" s="15" t="s">
        <v>244</v>
      </c>
      <c r="E498" s="14">
        <v>3544103</v>
      </c>
      <c r="F498" s="15" t="s">
        <v>593</v>
      </c>
      <c r="G498" s="17">
        <v>6</v>
      </c>
      <c r="H498" s="12">
        <v>14</v>
      </c>
      <c r="I498" s="13">
        <f t="shared" si="7"/>
        <v>42.857142857142854</v>
      </c>
      <c r="L498" s="210"/>
      <c r="M498" s="211"/>
    </row>
    <row r="499" spans="1:13" ht="15" x14ac:dyDescent="0.25">
      <c r="A499" s="15" t="s">
        <v>15</v>
      </c>
      <c r="B499" s="15" t="s">
        <v>16</v>
      </c>
      <c r="C499" s="16">
        <v>35157</v>
      </c>
      <c r="D499" s="15" t="s">
        <v>56</v>
      </c>
      <c r="E499" s="14">
        <v>3544202</v>
      </c>
      <c r="F499" s="15" t="s">
        <v>594</v>
      </c>
      <c r="G499" s="17">
        <v>1</v>
      </c>
      <c r="H499" s="12">
        <v>1</v>
      </c>
      <c r="I499" s="13">
        <f t="shared" si="7"/>
        <v>100</v>
      </c>
      <c r="L499" s="210"/>
      <c r="M499" s="211"/>
    </row>
    <row r="500" spans="1:13" ht="15" x14ac:dyDescent="0.25">
      <c r="A500" s="15" t="s">
        <v>40</v>
      </c>
      <c r="B500" s="15" t="s">
        <v>41</v>
      </c>
      <c r="C500" s="16">
        <v>35115</v>
      </c>
      <c r="D500" s="15" t="s">
        <v>270</v>
      </c>
      <c r="E500" s="14">
        <v>3544251</v>
      </c>
      <c r="F500" s="15" t="s">
        <v>595</v>
      </c>
      <c r="G500" s="17">
        <v>1</v>
      </c>
      <c r="H500" s="12">
        <v>5</v>
      </c>
      <c r="I500" s="13">
        <f t="shared" si="7"/>
        <v>20</v>
      </c>
      <c r="L500" s="210"/>
      <c r="M500" s="211"/>
    </row>
    <row r="501" spans="1:13" ht="15" x14ac:dyDescent="0.25">
      <c r="A501" s="15" t="s">
        <v>78</v>
      </c>
      <c r="B501" s="15" t="s">
        <v>79</v>
      </c>
      <c r="C501" s="16">
        <v>35172</v>
      </c>
      <c r="D501" s="15" t="s">
        <v>77</v>
      </c>
      <c r="E501" s="14">
        <v>3544301</v>
      </c>
      <c r="F501" s="15" t="s">
        <v>596</v>
      </c>
      <c r="G501" s="17">
        <v>3</v>
      </c>
      <c r="H501" s="12">
        <v>5</v>
      </c>
      <c r="I501" s="13">
        <f t="shared" si="7"/>
        <v>60</v>
      </c>
      <c r="L501" s="210"/>
      <c r="M501" s="211"/>
    </row>
    <row r="502" spans="1:13" ht="15" x14ac:dyDescent="0.25">
      <c r="A502" s="15" t="s">
        <v>52</v>
      </c>
      <c r="B502" s="15" t="s">
        <v>53</v>
      </c>
      <c r="C502" s="16">
        <v>35021</v>
      </c>
      <c r="D502" s="15" t="s">
        <v>86</v>
      </c>
      <c r="E502" s="14">
        <v>3544400</v>
      </c>
      <c r="F502" s="15" t="s">
        <v>597</v>
      </c>
      <c r="G502" s="17">
        <v>0</v>
      </c>
      <c r="H502" s="12">
        <v>0</v>
      </c>
      <c r="I502" s="13" t="e">
        <f t="shared" si="7"/>
        <v>#DIV/0!</v>
      </c>
      <c r="L502" s="210"/>
      <c r="M502" s="211"/>
    </row>
    <row r="503" spans="1:13" ht="15" x14ac:dyDescent="0.25">
      <c r="A503" s="15" t="s">
        <v>15</v>
      </c>
      <c r="B503" s="15" t="s">
        <v>16</v>
      </c>
      <c r="C503" s="16">
        <v>35152</v>
      </c>
      <c r="D503" s="15" t="s">
        <v>468</v>
      </c>
      <c r="E503" s="14">
        <v>3544509</v>
      </c>
      <c r="F503" s="15" t="s">
        <v>598</v>
      </c>
      <c r="G503" s="17">
        <v>3</v>
      </c>
      <c r="H503" s="12">
        <v>3</v>
      </c>
      <c r="I503" s="13">
        <f t="shared" si="7"/>
        <v>100</v>
      </c>
      <c r="L503" s="210"/>
      <c r="M503" s="211"/>
    </row>
    <row r="504" spans="1:13" ht="15" x14ac:dyDescent="0.25">
      <c r="A504" s="15" t="s">
        <v>28</v>
      </c>
      <c r="B504" s="15" t="s">
        <v>29</v>
      </c>
      <c r="C504" s="16">
        <v>35065</v>
      </c>
      <c r="D504" s="15" t="s">
        <v>180</v>
      </c>
      <c r="E504" s="14">
        <v>3544608</v>
      </c>
      <c r="F504" s="15" t="s">
        <v>599</v>
      </c>
      <c r="G504" s="17">
        <v>1</v>
      </c>
      <c r="H504" s="12">
        <v>3</v>
      </c>
      <c r="I504" s="13">
        <f t="shared" si="7"/>
        <v>33.333333333333336</v>
      </c>
      <c r="L504" s="210"/>
      <c r="M504" s="211"/>
    </row>
    <row r="505" spans="1:13" ht="15" x14ac:dyDescent="0.25">
      <c r="A505" s="15" t="s">
        <v>11</v>
      </c>
      <c r="B505" s="15" t="s">
        <v>12</v>
      </c>
      <c r="C505" s="16">
        <v>35091</v>
      </c>
      <c r="D505" s="15" t="s">
        <v>10</v>
      </c>
      <c r="E505" s="14">
        <v>3544707</v>
      </c>
      <c r="F505" s="15" t="s">
        <v>600</v>
      </c>
      <c r="G505" s="17">
        <v>0</v>
      </c>
      <c r="H505" s="12">
        <v>0</v>
      </c>
      <c r="I505" s="13" t="e">
        <f t="shared" si="7"/>
        <v>#DIV/0!</v>
      </c>
      <c r="L505" s="210"/>
      <c r="M505" s="211"/>
    </row>
    <row r="506" spans="1:13" ht="15" x14ac:dyDescent="0.25">
      <c r="A506" s="15" t="s">
        <v>15</v>
      </c>
      <c r="B506" s="15" t="s">
        <v>16</v>
      </c>
      <c r="C506" s="16">
        <v>35151</v>
      </c>
      <c r="D506" s="15" t="s">
        <v>103</v>
      </c>
      <c r="E506" s="14">
        <v>3544806</v>
      </c>
      <c r="F506" s="15" t="s">
        <v>601</v>
      </c>
      <c r="G506" s="17">
        <v>0</v>
      </c>
      <c r="H506" s="12">
        <v>1</v>
      </c>
      <c r="I506" s="13">
        <f t="shared" si="7"/>
        <v>0</v>
      </c>
      <c r="L506" s="210"/>
      <c r="M506" s="211"/>
    </row>
    <row r="507" spans="1:13" ht="15" x14ac:dyDescent="0.25">
      <c r="A507" s="15" t="s">
        <v>90</v>
      </c>
      <c r="B507" s="15" t="s">
        <v>91</v>
      </c>
      <c r="C507" s="16">
        <v>35082</v>
      </c>
      <c r="D507" s="15" t="s">
        <v>341</v>
      </c>
      <c r="E507" s="14">
        <v>3544905</v>
      </c>
      <c r="F507" s="15" t="s">
        <v>602</v>
      </c>
      <c r="G507" s="17">
        <v>2</v>
      </c>
      <c r="H507" s="12">
        <v>3</v>
      </c>
      <c r="I507" s="13">
        <f t="shared" si="7"/>
        <v>66.666666666666671</v>
      </c>
      <c r="L507" s="210"/>
      <c r="M507" s="211"/>
    </row>
    <row r="508" spans="1:13" ht="15" x14ac:dyDescent="0.25">
      <c r="A508" s="15" t="s">
        <v>107</v>
      </c>
      <c r="B508" s="15" t="s">
        <v>108</v>
      </c>
      <c r="C508" s="16">
        <v>35011</v>
      </c>
      <c r="D508" s="15" t="s">
        <v>106</v>
      </c>
      <c r="E508" s="14">
        <v>3545001</v>
      </c>
      <c r="F508" s="15" t="s">
        <v>603</v>
      </c>
      <c r="G508" s="17">
        <v>4</v>
      </c>
      <c r="H508" s="12">
        <v>5</v>
      </c>
      <c r="I508" s="13">
        <f t="shared" si="7"/>
        <v>80</v>
      </c>
      <c r="L508" s="210"/>
      <c r="M508" s="211"/>
    </row>
    <row r="509" spans="1:13" ht="15" x14ac:dyDescent="0.25">
      <c r="A509" s="15" t="s">
        <v>11</v>
      </c>
      <c r="B509" s="15" t="s">
        <v>12</v>
      </c>
      <c r="C509" s="16">
        <v>35091</v>
      </c>
      <c r="D509" s="15" t="s">
        <v>10</v>
      </c>
      <c r="E509" s="14">
        <v>3545100</v>
      </c>
      <c r="F509" s="15" t="s">
        <v>604</v>
      </c>
      <c r="G509" s="17">
        <v>1</v>
      </c>
      <c r="H509" s="12">
        <v>1</v>
      </c>
      <c r="I509" s="13">
        <f t="shared" si="7"/>
        <v>100</v>
      </c>
      <c r="L509" s="210"/>
      <c r="M509" s="211"/>
    </row>
    <row r="510" spans="1:13" ht="15" x14ac:dyDescent="0.25">
      <c r="A510" s="15" t="s">
        <v>32</v>
      </c>
      <c r="B510" s="15" t="s">
        <v>31</v>
      </c>
      <c r="C510" s="16">
        <v>35103</v>
      </c>
      <c r="D510" s="15" t="s">
        <v>31</v>
      </c>
      <c r="E510" s="14">
        <v>3545159</v>
      </c>
      <c r="F510" s="15" t="s">
        <v>605</v>
      </c>
      <c r="G510" s="17">
        <v>1</v>
      </c>
      <c r="H510" s="12">
        <v>1</v>
      </c>
      <c r="I510" s="13">
        <f t="shared" si="7"/>
        <v>100</v>
      </c>
      <c r="L510" s="210"/>
      <c r="M510" s="211"/>
    </row>
    <row r="511" spans="1:13" ht="15" x14ac:dyDescent="0.25">
      <c r="A511" s="15" t="s">
        <v>36</v>
      </c>
      <c r="B511" s="15" t="s">
        <v>37</v>
      </c>
      <c r="C511" s="16">
        <v>35163</v>
      </c>
      <c r="D511" s="15" t="s">
        <v>37</v>
      </c>
      <c r="E511" s="14">
        <v>3545209</v>
      </c>
      <c r="F511" s="15" t="s">
        <v>606</v>
      </c>
      <c r="G511" s="17">
        <v>31</v>
      </c>
      <c r="H511" s="12">
        <v>37</v>
      </c>
      <c r="I511" s="13">
        <f t="shared" si="7"/>
        <v>83.78378378378379</v>
      </c>
      <c r="L511" s="210"/>
      <c r="M511" s="211"/>
    </row>
    <row r="512" spans="1:13" ht="15" x14ac:dyDescent="0.25">
      <c r="A512" s="15" t="s">
        <v>36</v>
      </c>
      <c r="B512" s="15" t="s">
        <v>37</v>
      </c>
      <c r="C512" s="16">
        <v>35163</v>
      </c>
      <c r="D512" s="15" t="s">
        <v>37</v>
      </c>
      <c r="E512" s="14">
        <v>3545308</v>
      </c>
      <c r="F512" s="15" t="s">
        <v>607</v>
      </c>
      <c r="G512" s="17">
        <v>13</v>
      </c>
      <c r="H512" s="12">
        <v>15</v>
      </c>
      <c r="I512" s="13">
        <f t="shared" si="7"/>
        <v>86.666666666666671</v>
      </c>
      <c r="L512" s="210"/>
      <c r="M512" s="211"/>
    </row>
    <row r="513" spans="1:13" ht="15" x14ac:dyDescent="0.25">
      <c r="A513" s="15" t="s">
        <v>11</v>
      </c>
      <c r="B513" s="15" t="s">
        <v>12</v>
      </c>
      <c r="C513" s="16">
        <v>35094</v>
      </c>
      <c r="D513" s="15" t="s">
        <v>144</v>
      </c>
      <c r="E513" s="14">
        <v>3545407</v>
      </c>
      <c r="F513" s="15" t="s">
        <v>608</v>
      </c>
      <c r="G513" s="17">
        <v>0</v>
      </c>
      <c r="H513" s="12">
        <v>7</v>
      </c>
      <c r="I513" s="13">
        <f t="shared" si="7"/>
        <v>0</v>
      </c>
      <c r="L513" s="210"/>
      <c r="M513" s="211"/>
    </row>
    <row r="514" spans="1:13" ht="15" x14ac:dyDescent="0.25">
      <c r="A514" s="15" t="s">
        <v>40</v>
      </c>
      <c r="B514" s="15" t="s">
        <v>41</v>
      </c>
      <c r="C514" s="16">
        <v>35112</v>
      </c>
      <c r="D514" s="15" t="s">
        <v>39</v>
      </c>
      <c r="E514" s="14">
        <v>3545506</v>
      </c>
      <c r="F514" s="15" t="s">
        <v>609</v>
      </c>
      <c r="G514" s="17">
        <v>0</v>
      </c>
      <c r="H514" s="12">
        <v>0</v>
      </c>
      <c r="I514" s="13" t="e">
        <f t="shared" si="7"/>
        <v>#DIV/0!</v>
      </c>
      <c r="L514" s="210"/>
      <c r="M514" s="211"/>
    </row>
    <row r="515" spans="1:13" ht="15" x14ac:dyDescent="0.25">
      <c r="A515" s="15" t="s">
        <v>15</v>
      </c>
      <c r="B515" s="15" t="s">
        <v>16</v>
      </c>
      <c r="C515" s="16">
        <v>35151</v>
      </c>
      <c r="D515" s="15" t="s">
        <v>103</v>
      </c>
      <c r="E515" s="14">
        <v>3545605</v>
      </c>
      <c r="F515" s="15" t="s">
        <v>610</v>
      </c>
      <c r="G515" s="17">
        <v>4</v>
      </c>
      <c r="H515" s="12">
        <v>4</v>
      </c>
      <c r="I515" s="13">
        <f t="shared" si="7"/>
        <v>100</v>
      </c>
      <c r="L515" s="210"/>
      <c r="M515" s="211"/>
    </row>
    <row r="516" spans="1:13" ht="15" x14ac:dyDescent="0.25">
      <c r="A516" s="15" t="s">
        <v>15</v>
      </c>
      <c r="B516" s="15" t="s">
        <v>16</v>
      </c>
      <c r="C516" s="16">
        <v>35153</v>
      </c>
      <c r="D516" s="15" t="s">
        <v>81</v>
      </c>
      <c r="E516" s="14">
        <v>3545704</v>
      </c>
      <c r="F516" s="15" t="s">
        <v>611</v>
      </c>
      <c r="G516" s="17">
        <v>1</v>
      </c>
      <c r="H516" s="12">
        <v>2</v>
      </c>
      <c r="I516" s="13">
        <f t="shared" ref="I516:I579" si="8">G516*100/H516</f>
        <v>50</v>
      </c>
      <c r="L516" s="210"/>
      <c r="M516" s="211"/>
    </row>
    <row r="517" spans="1:13" ht="15" x14ac:dyDescent="0.25">
      <c r="A517" s="15" t="s">
        <v>24</v>
      </c>
      <c r="B517" s="15" t="s">
        <v>25</v>
      </c>
      <c r="C517" s="16">
        <v>35072</v>
      </c>
      <c r="D517" s="15" t="s">
        <v>61</v>
      </c>
      <c r="E517" s="14">
        <v>3545803</v>
      </c>
      <c r="F517" s="15" t="s">
        <v>612</v>
      </c>
      <c r="G517" s="17">
        <v>38</v>
      </c>
      <c r="H517" s="12">
        <v>43</v>
      </c>
      <c r="I517" s="13">
        <f t="shared" si="8"/>
        <v>88.372093023255815</v>
      </c>
      <c r="L517" s="210"/>
      <c r="M517" s="211"/>
    </row>
    <row r="518" spans="1:13" ht="15" x14ac:dyDescent="0.25">
      <c r="A518" s="15" t="s">
        <v>78</v>
      </c>
      <c r="B518" s="15" t="s">
        <v>79</v>
      </c>
      <c r="C518" s="16">
        <v>35171</v>
      </c>
      <c r="D518" s="15" t="s">
        <v>175</v>
      </c>
      <c r="E518" s="14">
        <v>3546009</v>
      </c>
      <c r="F518" s="15" t="s">
        <v>613</v>
      </c>
      <c r="G518" s="17">
        <v>2</v>
      </c>
      <c r="H518" s="12">
        <v>4</v>
      </c>
      <c r="I518" s="13">
        <f t="shared" si="8"/>
        <v>50</v>
      </c>
      <c r="L518" s="210"/>
      <c r="M518" s="211"/>
    </row>
    <row r="519" spans="1:13" ht="15" x14ac:dyDescent="0.25">
      <c r="A519" s="15" t="s">
        <v>15</v>
      </c>
      <c r="B519" s="15" t="s">
        <v>16</v>
      </c>
      <c r="C519" s="16">
        <v>35152</v>
      </c>
      <c r="D519" s="15" t="s">
        <v>468</v>
      </c>
      <c r="E519" s="14">
        <v>3546108</v>
      </c>
      <c r="F519" s="15" t="s">
        <v>614</v>
      </c>
      <c r="G519" s="17">
        <v>0</v>
      </c>
      <c r="H519" s="12">
        <v>0</v>
      </c>
      <c r="I519" s="13" t="e">
        <f t="shared" si="8"/>
        <v>#DIV/0!</v>
      </c>
      <c r="L519" s="210"/>
      <c r="M519" s="211"/>
    </row>
    <row r="520" spans="1:13" ht="15" x14ac:dyDescent="0.25">
      <c r="A520" s="15" t="s">
        <v>32</v>
      </c>
      <c r="B520" s="15" t="s">
        <v>31</v>
      </c>
      <c r="C520" s="16">
        <v>35101</v>
      </c>
      <c r="D520" s="15" t="s">
        <v>96</v>
      </c>
      <c r="E520" s="14">
        <v>3546207</v>
      </c>
      <c r="F520" s="15" t="s">
        <v>615</v>
      </c>
      <c r="G520" s="17">
        <v>0</v>
      </c>
      <c r="H520" s="12">
        <v>0</v>
      </c>
      <c r="I520" s="13" t="e">
        <f t="shared" si="8"/>
        <v>#DIV/0!</v>
      </c>
      <c r="L520" s="210"/>
      <c r="M520" s="211"/>
    </row>
    <row r="521" spans="1:13" ht="15" x14ac:dyDescent="0.25">
      <c r="A521" s="15" t="s">
        <v>48</v>
      </c>
      <c r="B521" s="15" t="s">
        <v>49</v>
      </c>
      <c r="C521" s="16">
        <v>35133</v>
      </c>
      <c r="D521" s="15" t="s">
        <v>47</v>
      </c>
      <c r="E521" s="14">
        <v>3546256</v>
      </c>
      <c r="F521" s="15" t="s">
        <v>616</v>
      </c>
      <c r="G521" s="17">
        <v>2</v>
      </c>
      <c r="H521" s="12">
        <v>2</v>
      </c>
      <c r="I521" s="13">
        <f t="shared" si="8"/>
        <v>100</v>
      </c>
      <c r="L521" s="210"/>
      <c r="M521" s="211"/>
    </row>
    <row r="522" spans="1:13" ht="15" x14ac:dyDescent="0.25">
      <c r="A522" s="15" t="s">
        <v>19</v>
      </c>
      <c r="B522" s="15" t="s">
        <v>20</v>
      </c>
      <c r="C522" s="16">
        <v>35142</v>
      </c>
      <c r="D522" s="15" t="s">
        <v>18</v>
      </c>
      <c r="E522" s="14">
        <v>3546306</v>
      </c>
      <c r="F522" s="15" t="s">
        <v>617</v>
      </c>
      <c r="G522" s="17">
        <v>11</v>
      </c>
      <c r="H522" s="12">
        <v>11</v>
      </c>
      <c r="I522" s="13">
        <f t="shared" si="8"/>
        <v>100</v>
      </c>
      <c r="L522" s="210"/>
      <c r="M522" s="211"/>
    </row>
    <row r="523" spans="1:13" ht="15" x14ac:dyDescent="0.25">
      <c r="A523" s="15" t="s">
        <v>11</v>
      </c>
      <c r="B523" s="15" t="s">
        <v>12</v>
      </c>
      <c r="C523" s="16">
        <v>35094</v>
      </c>
      <c r="D523" s="15" t="s">
        <v>144</v>
      </c>
      <c r="E523" s="14">
        <v>3546405</v>
      </c>
      <c r="F523" s="15" t="s">
        <v>618</v>
      </c>
      <c r="G523" s="17">
        <v>14</v>
      </c>
      <c r="H523" s="12">
        <v>14</v>
      </c>
      <c r="I523" s="13">
        <f t="shared" si="8"/>
        <v>100</v>
      </c>
      <c r="L523" s="210"/>
      <c r="M523" s="211"/>
    </row>
    <row r="524" spans="1:13" ht="15" x14ac:dyDescent="0.25">
      <c r="A524" s="15" t="s">
        <v>64</v>
      </c>
      <c r="B524" s="15" t="s">
        <v>65</v>
      </c>
      <c r="C524" s="16">
        <v>35033</v>
      </c>
      <c r="D524" s="15" t="s">
        <v>200</v>
      </c>
      <c r="E524" s="14">
        <v>3546504</v>
      </c>
      <c r="F524" s="15" t="s">
        <v>619</v>
      </c>
      <c r="G524" s="17">
        <v>4</v>
      </c>
      <c r="H524" s="12">
        <v>4</v>
      </c>
      <c r="I524" s="13">
        <f t="shared" si="8"/>
        <v>100</v>
      </c>
      <c r="L524" s="210"/>
      <c r="M524" s="211"/>
    </row>
    <row r="525" spans="1:13" ht="15" x14ac:dyDescent="0.25">
      <c r="A525" s="15" t="s">
        <v>15</v>
      </c>
      <c r="B525" s="15" t="s">
        <v>16</v>
      </c>
      <c r="C525" s="16">
        <v>35152</v>
      </c>
      <c r="D525" s="15" t="s">
        <v>468</v>
      </c>
      <c r="E525" s="14">
        <v>3546603</v>
      </c>
      <c r="F525" s="15" t="s">
        <v>620</v>
      </c>
      <c r="G525" s="17">
        <v>13</v>
      </c>
      <c r="H525" s="12">
        <v>13</v>
      </c>
      <c r="I525" s="13">
        <f t="shared" si="8"/>
        <v>100</v>
      </c>
      <c r="L525" s="210"/>
      <c r="M525" s="211"/>
    </row>
    <row r="526" spans="1:13" ht="15" x14ac:dyDescent="0.25">
      <c r="A526" s="15" t="s">
        <v>32</v>
      </c>
      <c r="B526" s="15" t="s">
        <v>31</v>
      </c>
      <c r="C526" s="16">
        <v>35104</v>
      </c>
      <c r="D526" s="15" t="s">
        <v>69</v>
      </c>
      <c r="E526" s="14">
        <v>3546702</v>
      </c>
      <c r="F526" s="15" t="s">
        <v>621</v>
      </c>
      <c r="G526" s="17">
        <v>5</v>
      </c>
      <c r="H526" s="12">
        <v>8</v>
      </c>
      <c r="I526" s="13">
        <f t="shared" si="8"/>
        <v>62.5</v>
      </c>
      <c r="L526" s="210"/>
      <c r="M526" s="211"/>
    </row>
    <row r="527" spans="1:13" ht="15" x14ac:dyDescent="0.25">
      <c r="A527" s="15" t="s">
        <v>107</v>
      </c>
      <c r="B527" s="15" t="s">
        <v>108</v>
      </c>
      <c r="C527" s="16">
        <v>35011</v>
      </c>
      <c r="D527" s="15" t="s">
        <v>106</v>
      </c>
      <c r="E527" s="14">
        <v>3546801</v>
      </c>
      <c r="F527" s="15" t="s">
        <v>622</v>
      </c>
      <c r="G527" s="17">
        <v>13</v>
      </c>
      <c r="H527" s="12">
        <v>18</v>
      </c>
      <c r="I527" s="13">
        <f t="shared" si="8"/>
        <v>72.222222222222229</v>
      </c>
      <c r="L527" s="210"/>
      <c r="M527" s="211"/>
    </row>
    <row r="528" spans="1:13" ht="15" x14ac:dyDescent="0.25">
      <c r="A528" s="15" t="s">
        <v>64</v>
      </c>
      <c r="B528" s="15" t="s">
        <v>65</v>
      </c>
      <c r="C528" s="16">
        <v>35031</v>
      </c>
      <c r="D528" s="15" t="s">
        <v>63</v>
      </c>
      <c r="E528" s="14">
        <v>3546900</v>
      </c>
      <c r="F528" s="15" t="s">
        <v>623</v>
      </c>
      <c r="G528" s="17">
        <v>1</v>
      </c>
      <c r="H528" s="12">
        <v>2</v>
      </c>
      <c r="I528" s="13">
        <f t="shared" si="8"/>
        <v>50</v>
      </c>
      <c r="L528" s="210"/>
      <c r="M528" s="211"/>
    </row>
    <row r="529" spans="1:13" ht="15" x14ac:dyDescent="0.25">
      <c r="A529" s="15" t="s">
        <v>32</v>
      </c>
      <c r="B529" s="15" t="s">
        <v>31</v>
      </c>
      <c r="C529" s="16">
        <v>35103</v>
      </c>
      <c r="D529" s="15" t="s">
        <v>31</v>
      </c>
      <c r="E529" s="14">
        <v>3547007</v>
      </c>
      <c r="F529" s="15" t="s">
        <v>624</v>
      </c>
      <c r="G529" s="17">
        <v>1</v>
      </c>
      <c r="H529" s="12">
        <v>1</v>
      </c>
      <c r="I529" s="13">
        <f t="shared" si="8"/>
        <v>100</v>
      </c>
      <c r="L529" s="210"/>
      <c r="M529" s="211"/>
    </row>
    <row r="530" spans="1:13" ht="15" x14ac:dyDescent="0.25">
      <c r="A530" s="15" t="s">
        <v>40</v>
      </c>
      <c r="B530" s="15" t="s">
        <v>41</v>
      </c>
      <c r="C530" s="16">
        <v>35111</v>
      </c>
      <c r="D530" s="15" t="s">
        <v>252</v>
      </c>
      <c r="E530" s="14">
        <v>3547106</v>
      </c>
      <c r="F530" s="15" t="s">
        <v>625</v>
      </c>
      <c r="G530" s="17">
        <v>1</v>
      </c>
      <c r="H530" s="12">
        <v>1</v>
      </c>
      <c r="I530" s="13">
        <f t="shared" si="8"/>
        <v>100</v>
      </c>
      <c r="L530" s="210"/>
      <c r="M530" s="211"/>
    </row>
    <row r="531" spans="1:13" ht="15" x14ac:dyDescent="0.25">
      <c r="A531" s="15" t="s">
        <v>15</v>
      </c>
      <c r="B531" s="15" t="s">
        <v>16</v>
      </c>
      <c r="C531" s="16">
        <v>35153</v>
      </c>
      <c r="D531" s="15" t="s">
        <v>81</v>
      </c>
      <c r="E531" s="14">
        <v>3547205</v>
      </c>
      <c r="F531" s="15" t="s">
        <v>626</v>
      </c>
      <c r="G531" s="17">
        <v>1</v>
      </c>
      <c r="H531" s="12">
        <v>1</v>
      </c>
      <c r="I531" s="13">
        <f t="shared" si="8"/>
        <v>100</v>
      </c>
      <c r="L531" s="210"/>
      <c r="M531" s="211"/>
    </row>
    <row r="532" spans="1:13" ht="15" x14ac:dyDescent="0.25">
      <c r="A532" s="15" t="s">
        <v>107</v>
      </c>
      <c r="B532" s="15" t="s">
        <v>108</v>
      </c>
      <c r="C532" s="16">
        <v>35014</v>
      </c>
      <c r="D532" s="15" t="s">
        <v>136</v>
      </c>
      <c r="E532" s="14">
        <v>3547304</v>
      </c>
      <c r="F532" s="15" t="s">
        <v>627</v>
      </c>
      <c r="G532" s="17">
        <v>33</v>
      </c>
      <c r="H532" s="12">
        <v>34</v>
      </c>
      <c r="I532" s="13">
        <f t="shared" si="8"/>
        <v>97.058823529411768</v>
      </c>
      <c r="L532" s="210"/>
      <c r="M532" s="211"/>
    </row>
    <row r="533" spans="1:13" ht="15" x14ac:dyDescent="0.25">
      <c r="A533" s="15" t="s">
        <v>15</v>
      </c>
      <c r="B533" s="15" t="s">
        <v>16</v>
      </c>
      <c r="C533" s="16">
        <v>35152</v>
      </c>
      <c r="D533" s="15" t="s">
        <v>468</v>
      </c>
      <c r="E533" s="14">
        <v>3547403</v>
      </c>
      <c r="F533" s="15" t="s">
        <v>628</v>
      </c>
      <c r="G533" s="17">
        <v>1</v>
      </c>
      <c r="H533" s="12">
        <v>1</v>
      </c>
      <c r="I533" s="13">
        <f t="shared" si="8"/>
        <v>100</v>
      </c>
      <c r="L533" s="210"/>
      <c r="M533" s="211"/>
    </row>
    <row r="534" spans="1:13" ht="15" x14ac:dyDescent="0.25">
      <c r="A534" s="15" t="s">
        <v>48</v>
      </c>
      <c r="B534" s="15" t="s">
        <v>49</v>
      </c>
      <c r="C534" s="16">
        <v>35132</v>
      </c>
      <c r="D534" s="15" t="s">
        <v>234</v>
      </c>
      <c r="E534" s="14">
        <v>3547502</v>
      </c>
      <c r="F534" s="15" t="s">
        <v>629</v>
      </c>
      <c r="G534" s="17">
        <v>10</v>
      </c>
      <c r="H534" s="12">
        <v>11</v>
      </c>
      <c r="I534" s="13">
        <f t="shared" si="8"/>
        <v>90.909090909090907</v>
      </c>
      <c r="L534" s="210"/>
      <c r="M534" s="211"/>
    </row>
    <row r="535" spans="1:13" ht="15" x14ac:dyDescent="0.25">
      <c r="A535" s="15" t="s">
        <v>48</v>
      </c>
      <c r="B535" s="15" t="s">
        <v>49</v>
      </c>
      <c r="C535" s="16">
        <v>35132</v>
      </c>
      <c r="D535" s="15" t="s">
        <v>234</v>
      </c>
      <c r="E535" s="14">
        <v>3547601</v>
      </c>
      <c r="F535" s="15" t="s">
        <v>630</v>
      </c>
      <c r="G535" s="17">
        <v>8</v>
      </c>
      <c r="H535" s="12">
        <v>9</v>
      </c>
      <c r="I535" s="13">
        <f t="shared" si="8"/>
        <v>88.888888888888886</v>
      </c>
      <c r="L535" s="210"/>
      <c r="M535" s="211"/>
    </row>
    <row r="536" spans="1:13" ht="15" x14ac:dyDescent="0.25">
      <c r="A536" s="15" t="s">
        <v>15</v>
      </c>
      <c r="B536" s="15" t="s">
        <v>16</v>
      </c>
      <c r="C536" s="16">
        <v>35153</v>
      </c>
      <c r="D536" s="15" t="s">
        <v>81</v>
      </c>
      <c r="E536" s="14">
        <v>3547650</v>
      </c>
      <c r="F536" s="15" t="s">
        <v>631</v>
      </c>
      <c r="G536" s="17">
        <v>1</v>
      </c>
      <c r="H536" s="12">
        <v>1</v>
      </c>
      <c r="I536" s="13">
        <f t="shared" si="8"/>
        <v>100</v>
      </c>
      <c r="L536" s="210"/>
      <c r="M536" s="211"/>
    </row>
    <row r="537" spans="1:13" ht="15" x14ac:dyDescent="0.25">
      <c r="A537" s="15" t="s">
        <v>40</v>
      </c>
      <c r="B537" s="15" t="s">
        <v>41</v>
      </c>
      <c r="C537" s="16">
        <v>35112</v>
      </c>
      <c r="D537" s="15" t="s">
        <v>39</v>
      </c>
      <c r="E537" s="14">
        <v>3547700</v>
      </c>
      <c r="F537" s="15" t="s">
        <v>632</v>
      </c>
      <c r="G537" s="17">
        <v>5</v>
      </c>
      <c r="H537" s="12">
        <v>5</v>
      </c>
      <c r="I537" s="13">
        <f t="shared" si="8"/>
        <v>100</v>
      </c>
      <c r="L537" s="210"/>
      <c r="M537" s="211"/>
    </row>
    <row r="538" spans="1:13" ht="15" x14ac:dyDescent="0.25">
      <c r="A538" s="15" t="s">
        <v>107</v>
      </c>
      <c r="B538" s="15" t="s">
        <v>108</v>
      </c>
      <c r="C538" s="16">
        <v>35015</v>
      </c>
      <c r="D538" s="15" t="s">
        <v>244</v>
      </c>
      <c r="E538" s="14">
        <v>3547809</v>
      </c>
      <c r="F538" s="15" t="s">
        <v>633</v>
      </c>
      <c r="G538" s="17">
        <v>173</v>
      </c>
      <c r="H538" s="12">
        <v>187</v>
      </c>
      <c r="I538" s="13">
        <f t="shared" si="8"/>
        <v>92.513368983957221</v>
      </c>
      <c r="L538" s="210"/>
      <c r="M538" s="211"/>
    </row>
    <row r="539" spans="1:13" ht="15" x14ac:dyDescent="0.25">
      <c r="A539" s="15" t="s">
        <v>48</v>
      </c>
      <c r="B539" s="15" t="s">
        <v>49</v>
      </c>
      <c r="C539" s="16">
        <v>35133</v>
      </c>
      <c r="D539" s="15" t="s">
        <v>47</v>
      </c>
      <c r="E539" s="14">
        <v>3547908</v>
      </c>
      <c r="F539" s="15" t="s">
        <v>634</v>
      </c>
      <c r="G539" s="17">
        <v>3</v>
      </c>
      <c r="H539" s="12">
        <v>3</v>
      </c>
      <c r="I539" s="13">
        <f t="shared" si="8"/>
        <v>100</v>
      </c>
      <c r="L539" s="210"/>
      <c r="M539" s="211"/>
    </row>
    <row r="540" spans="1:13" ht="15" x14ac:dyDescent="0.25">
      <c r="A540" s="15" t="s">
        <v>24</v>
      </c>
      <c r="B540" s="15" t="s">
        <v>25</v>
      </c>
      <c r="C540" s="16">
        <v>35072</v>
      </c>
      <c r="D540" s="15" t="s">
        <v>61</v>
      </c>
      <c r="E540" s="14">
        <v>3548005</v>
      </c>
      <c r="F540" s="15" t="s">
        <v>635</v>
      </c>
      <c r="G540" s="17">
        <v>7</v>
      </c>
      <c r="H540" s="12">
        <v>7</v>
      </c>
      <c r="I540" s="13">
        <f t="shared" si="8"/>
        <v>100</v>
      </c>
      <c r="L540" s="210"/>
      <c r="M540" s="211"/>
    </row>
    <row r="541" spans="1:13" ht="15" x14ac:dyDescent="0.25">
      <c r="A541" s="15" t="s">
        <v>52</v>
      </c>
      <c r="B541" s="15" t="s">
        <v>53</v>
      </c>
      <c r="C541" s="16">
        <v>35021</v>
      </c>
      <c r="D541" s="15" t="s">
        <v>86</v>
      </c>
      <c r="E541" s="14">
        <v>3548054</v>
      </c>
      <c r="F541" s="15" t="s">
        <v>636</v>
      </c>
      <c r="G541" s="17">
        <v>3</v>
      </c>
      <c r="H541" s="12">
        <v>6</v>
      </c>
      <c r="I541" s="13">
        <f t="shared" si="8"/>
        <v>50</v>
      </c>
      <c r="L541" s="210"/>
      <c r="M541" s="211"/>
    </row>
    <row r="542" spans="1:13" ht="15" x14ac:dyDescent="0.25">
      <c r="A542" s="15" t="s">
        <v>19</v>
      </c>
      <c r="B542" s="15" t="s">
        <v>20</v>
      </c>
      <c r="C542" s="16">
        <v>35142</v>
      </c>
      <c r="D542" s="15" t="s">
        <v>18</v>
      </c>
      <c r="E542" s="14">
        <v>3548104</v>
      </c>
      <c r="F542" s="15" t="s">
        <v>637</v>
      </c>
      <c r="G542" s="17">
        <v>0</v>
      </c>
      <c r="H542" s="12">
        <v>1</v>
      </c>
      <c r="I542" s="13">
        <f t="shared" si="8"/>
        <v>0</v>
      </c>
      <c r="L542" s="210"/>
      <c r="M542" s="211"/>
    </row>
    <row r="543" spans="1:13" ht="15" x14ac:dyDescent="0.25">
      <c r="A543" s="15" t="s">
        <v>78</v>
      </c>
      <c r="B543" s="15" t="s">
        <v>79</v>
      </c>
      <c r="C543" s="16">
        <v>35174</v>
      </c>
      <c r="D543" s="15" t="s">
        <v>194</v>
      </c>
      <c r="E543" s="14">
        <v>3548203</v>
      </c>
      <c r="F543" s="15" t="s">
        <v>638</v>
      </c>
      <c r="G543" s="17">
        <v>0</v>
      </c>
      <c r="H543" s="12">
        <v>0</v>
      </c>
      <c r="I543" s="13" t="e">
        <f t="shared" si="8"/>
        <v>#DIV/0!</v>
      </c>
      <c r="L543" s="210"/>
      <c r="M543" s="211"/>
    </row>
    <row r="544" spans="1:13" ht="15" x14ac:dyDescent="0.25">
      <c r="A544" s="15" t="s">
        <v>40</v>
      </c>
      <c r="B544" s="15" t="s">
        <v>41</v>
      </c>
      <c r="C544" s="16">
        <v>35112</v>
      </c>
      <c r="D544" s="15" t="s">
        <v>39</v>
      </c>
      <c r="E544" s="14">
        <v>3548302</v>
      </c>
      <c r="F544" s="15" t="s">
        <v>639</v>
      </c>
      <c r="G544" s="17">
        <v>0</v>
      </c>
      <c r="H544" s="12">
        <v>0</v>
      </c>
      <c r="I544" s="13" t="e">
        <f t="shared" si="8"/>
        <v>#DIV/0!</v>
      </c>
      <c r="L544" s="210"/>
      <c r="M544" s="211"/>
    </row>
    <row r="545" spans="1:13" ht="15" x14ac:dyDescent="0.25">
      <c r="A545" s="15" t="s">
        <v>52</v>
      </c>
      <c r="B545" s="15" t="s">
        <v>53</v>
      </c>
      <c r="C545" s="16">
        <v>35023</v>
      </c>
      <c r="D545" s="15" t="s">
        <v>51</v>
      </c>
      <c r="E545" s="14">
        <v>3548401</v>
      </c>
      <c r="F545" s="15" t="s">
        <v>640</v>
      </c>
      <c r="G545" s="17">
        <v>0</v>
      </c>
      <c r="H545" s="12">
        <v>1</v>
      </c>
      <c r="I545" s="13">
        <f t="shared" si="8"/>
        <v>0</v>
      </c>
      <c r="L545" s="210"/>
      <c r="M545" s="211"/>
    </row>
    <row r="546" spans="1:13" ht="15" x14ac:dyDescent="0.25">
      <c r="A546" s="15" t="s">
        <v>147</v>
      </c>
      <c r="B546" s="15" t="s">
        <v>146</v>
      </c>
      <c r="C546" s="16">
        <v>35041</v>
      </c>
      <c r="D546" s="15" t="s">
        <v>146</v>
      </c>
      <c r="E546" s="14">
        <v>3548500</v>
      </c>
      <c r="F546" s="15" t="s">
        <v>641</v>
      </c>
      <c r="G546" s="17">
        <v>95</v>
      </c>
      <c r="H546" s="12">
        <v>102</v>
      </c>
      <c r="I546" s="13">
        <f t="shared" si="8"/>
        <v>93.137254901960787</v>
      </c>
      <c r="L546" s="210"/>
      <c r="M546" s="211"/>
    </row>
    <row r="547" spans="1:13" ht="15" x14ac:dyDescent="0.25">
      <c r="A547" s="15" t="s">
        <v>78</v>
      </c>
      <c r="B547" s="15" t="s">
        <v>79</v>
      </c>
      <c r="C547" s="16">
        <v>35174</v>
      </c>
      <c r="D547" s="15" t="s">
        <v>194</v>
      </c>
      <c r="E547" s="14">
        <v>3548609</v>
      </c>
      <c r="F547" s="15" t="s">
        <v>642</v>
      </c>
      <c r="G547" s="17">
        <v>4</v>
      </c>
      <c r="H547" s="12">
        <v>5</v>
      </c>
      <c r="I547" s="13">
        <f t="shared" si="8"/>
        <v>80</v>
      </c>
      <c r="L547" s="210"/>
      <c r="M547" s="211"/>
    </row>
    <row r="548" spans="1:13" ht="15" x14ac:dyDescent="0.25">
      <c r="A548" s="15" t="s">
        <v>107</v>
      </c>
      <c r="B548" s="15" t="s">
        <v>108</v>
      </c>
      <c r="C548" s="16">
        <v>35015</v>
      </c>
      <c r="D548" s="15" t="s">
        <v>244</v>
      </c>
      <c r="E548" s="14">
        <v>3548708</v>
      </c>
      <c r="F548" s="15" t="s">
        <v>643</v>
      </c>
      <c r="G548" s="17">
        <v>167</v>
      </c>
      <c r="H548" s="12">
        <v>195</v>
      </c>
      <c r="I548" s="13">
        <f t="shared" si="8"/>
        <v>85.641025641025635</v>
      </c>
      <c r="L548" s="210"/>
      <c r="M548" s="211"/>
    </row>
    <row r="549" spans="1:13" ht="15" x14ac:dyDescent="0.25">
      <c r="A549" s="15" t="s">
        <v>107</v>
      </c>
      <c r="B549" s="15" t="s">
        <v>108</v>
      </c>
      <c r="C549" s="16">
        <v>35015</v>
      </c>
      <c r="D549" s="15" t="s">
        <v>244</v>
      </c>
      <c r="E549" s="14">
        <v>3548807</v>
      </c>
      <c r="F549" s="15" t="s">
        <v>644</v>
      </c>
      <c r="G549" s="17">
        <v>21</v>
      </c>
      <c r="H549" s="12">
        <v>29</v>
      </c>
      <c r="I549" s="13">
        <f t="shared" si="8"/>
        <v>72.41379310344827</v>
      </c>
      <c r="L549" s="210"/>
      <c r="M549" s="211"/>
    </row>
    <row r="550" spans="1:13" ht="15" x14ac:dyDescent="0.25">
      <c r="A550" s="15" t="s">
        <v>64</v>
      </c>
      <c r="B550" s="15" t="s">
        <v>65</v>
      </c>
      <c r="C550" s="16">
        <v>35034</v>
      </c>
      <c r="D550" s="15" t="s">
        <v>242</v>
      </c>
      <c r="E550" s="14">
        <v>3548906</v>
      </c>
      <c r="F550" s="15" t="s">
        <v>645</v>
      </c>
      <c r="G550" s="17">
        <v>65</v>
      </c>
      <c r="H550" s="12">
        <v>66</v>
      </c>
      <c r="I550" s="13">
        <f t="shared" si="8"/>
        <v>98.484848484848484</v>
      </c>
      <c r="L550" s="210"/>
      <c r="M550" s="211"/>
    </row>
    <row r="551" spans="1:13" ht="15" x14ac:dyDescent="0.25">
      <c r="A551" s="15" t="s">
        <v>15</v>
      </c>
      <c r="B551" s="15" t="s">
        <v>16</v>
      </c>
      <c r="C551" s="16">
        <v>35153</v>
      </c>
      <c r="D551" s="15" t="s">
        <v>81</v>
      </c>
      <c r="E551" s="14">
        <v>3549003</v>
      </c>
      <c r="F551" s="15" t="s">
        <v>646</v>
      </c>
      <c r="G551" s="17">
        <v>0</v>
      </c>
      <c r="H551" s="12">
        <v>0</v>
      </c>
      <c r="I551" s="13" t="e">
        <f t="shared" si="8"/>
        <v>#DIV/0!</v>
      </c>
      <c r="L551" s="210"/>
      <c r="M551" s="211"/>
    </row>
    <row r="552" spans="1:13" ht="15" x14ac:dyDescent="0.25">
      <c r="A552" s="15" t="s">
        <v>19</v>
      </c>
      <c r="B552" s="15" t="s">
        <v>20</v>
      </c>
      <c r="C552" s="16">
        <v>35142</v>
      </c>
      <c r="D552" s="15" t="s">
        <v>18</v>
      </c>
      <c r="E552" s="14">
        <v>3549102</v>
      </c>
      <c r="F552" s="15" t="s">
        <v>647</v>
      </c>
      <c r="G552" s="17">
        <v>24</v>
      </c>
      <c r="H552" s="12">
        <v>26</v>
      </c>
      <c r="I552" s="13">
        <f t="shared" si="8"/>
        <v>92.307692307692307</v>
      </c>
      <c r="L552" s="210"/>
      <c r="M552" s="211"/>
    </row>
    <row r="553" spans="1:13" ht="15" x14ac:dyDescent="0.25">
      <c r="A553" s="15" t="s">
        <v>15</v>
      </c>
      <c r="B553" s="15" t="s">
        <v>16</v>
      </c>
      <c r="C553" s="16">
        <v>35154</v>
      </c>
      <c r="D553" s="15" t="s">
        <v>267</v>
      </c>
      <c r="E553" s="14">
        <v>3549201</v>
      </c>
      <c r="F553" s="15" t="s">
        <v>648</v>
      </c>
      <c r="G553" s="17">
        <v>0</v>
      </c>
      <c r="H553" s="12">
        <v>0</v>
      </c>
      <c r="I553" s="13" t="e">
        <f t="shared" si="8"/>
        <v>#DIV/0!</v>
      </c>
      <c r="L553" s="210"/>
      <c r="M553" s="211"/>
    </row>
    <row r="554" spans="1:13" ht="15" x14ac:dyDescent="0.25">
      <c r="A554" s="15" t="s">
        <v>15</v>
      </c>
      <c r="B554" s="15" t="s">
        <v>16</v>
      </c>
      <c r="C554" s="16">
        <v>35154</v>
      </c>
      <c r="D554" s="15" t="s">
        <v>267</v>
      </c>
      <c r="E554" s="14">
        <v>3549250</v>
      </c>
      <c r="F554" s="15" t="s">
        <v>649</v>
      </c>
      <c r="G554" s="17">
        <v>0</v>
      </c>
      <c r="H554" s="12">
        <v>0</v>
      </c>
      <c r="I554" s="13" t="e">
        <f t="shared" si="8"/>
        <v>#DIV/0!</v>
      </c>
      <c r="L554" s="210"/>
      <c r="M554" s="211"/>
    </row>
    <row r="555" spans="1:13" ht="15" x14ac:dyDescent="0.25">
      <c r="A555" s="15" t="s">
        <v>40</v>
      </c>
      <c r="B555" s="15" t="s">
        <v>41</v>
      </c>
      <c r="C555" s="16">
        <v>35111</v>
      </c>
      <c r="D555" s="15" t="s">
        <v>252</v>
      </c>
      <c r="E555" s="14">
        <v>3549300</v>
      </c>
      <c r="F555" s="15" t="s">
        <v>650</v>
      </c>
      <c r="G555" s="17">
        <v>0</v>
      </c>
      <c r="H555" s="12">
        <v>0</v>
      </c>
      <c r="I555" s="13" t="e">
        <f t="shared" si="8"/>
        <v>#DIV/0!</v>
      </c>
      <c r="L555" s="210"/>
      <c r="M555" s="211"/>
    </row>
    <row r="556" spans="1:13" ht="15" x14ac:dyDescent="0.25">
      <c r="A556" s="15" t="s">
        <v>90</v>
      </c>
      <c r="B556" s="15" t="s">
        <v>91</v>
      </c>
      <c r="C556" s="16">
        <v>35082</v>
      </c>
      <c r="D556" s="15" t="s">
        <v>341</v>
      </c>
      <c r="E556" s="14">
        <v>3549409</v>
      </c>
      <c r="F556" s="15" t="s">
        <v>651</v>
      </c>
      <c r="G556" s="17">
        <v>10</v>
      </c>
      <c r="H556" s="12">
        <v>10</v>
      </c>
      <c r="I556" s="13">
        <f t="shared" si="8"/>
        <v>100</v>
      </c>
      <c r="L556" s="210"/>
      <c r="M556" s="211"/>
    </row>
    <row r="557" spans="1:13" ht="15" x14ac:dyDescent="0.25">
      <c r="A557" s="15" t="s">
        <v>90</v>
      </c>
      <c r="B557" s="15" t="s">
        <v>91</v>
      </c>
      <c r="C557" s="16">
        <v>35081</v>
      </c>
      <c r="D557" s="15" t="s">
        <v>236</v>
      </c>
      <c r="E557" s="14">
        <v>3549508</v>
      </c>
      <c r="F557" s="15" t="s">
        <v>652</v>
      </c>
      <c r="G557" s="17">
        <v>0</v>
      </c>
      <c r="H557" s="12">
        <v>0</v>
      </c>
      <c r="I557" s="13" t="e">
        <f t="shared" si="8"/>
        <v>#DIV/0!</v>
      </c>
      <c r="L557" s="210"/>
      <c r="M557" s="211"/>
    </row>
    <row r="558" spans="1:13" ht="15" x14ac:dyDescent="0.25">
      <c r="A558" s="15" t="s">
        <v>78</v>
      </c>
      <c r="B558" s="15" t="s">
        <v>79</v>
      </c>
      <c r="C558" s="16">
        <v>35172</v>
      </c>
      <c r="D558" s="15" t="s">
        <v>77</v>
      </c>
      <c r="E558" s="14">
        <v>3549607</v>
      </c>
      <c r="F558" s="15" t="s">
        <v>653</v>
      </c>
      <c r="G558" s="17">
        <v>1</v>
      </c>
      <c r="H558" s="12">
        <v>1</v>
      </c>
      <c r="I558" s="13">
        <f t="shared" si="8"/>
        <v>100</v>
      </c>
      <c r="L558" s="210"/>
      <c r="M558" s="211"/>
    </row>
    <row r="559" spans="1:13" ht="15" x14ac:dyDescent="0.25">
      <c r="A559" s="15" t="s">
        <v>19</v>
      </c>
      <c r="B559" s="15" t="s">
        <v>20</v>
      </c>
      <c r="C559" s="16">
        <v>35143</v>
      </c>
      <c r="D559" s="15" t="s">
        <v>178</v>
      </c>
      <c r="E559" s="14">
        <v>3549706</v>
      </c>
      <c r="F559" s="15" t="s">
        <v>654</v>
      </c>
      <c r="G559" s="17">
        <v>15</v>
      </c>
      <c r="H559" s="12">
        <v>18</v>
      </c>
      <c r="I559" s="13">
        <f t="shared" si="8"/>
        <v>83.333333333333329</v>
      </c>
      <c r="L559" s="210"/>
      <c r="M559" s="211"/>
    </row>
    <row r="560" spans="1:13" ht="15" x14ac:dyDescent="0.25">
      <c r="A560" s="15" t="s">
        <v>15</v>
      </c>
      <c r="B560" s="15" t="s">
        <v>16</v>
      </c>
      <c r="C560" s="16">
        <v>35155</v>
      </c>
      <c r="D560" s="15" t="s">
        <v>16</v>
      </c>
      <c r="E560" s="14">
        <v>3549805</v>
      </c>
      <c r="F560" s="15" t="s">
        <v>655</v>
      </c>
      <c r="G560" s="17">
        <v>104</v>
      </c>
      <c r="H560" s="12">
        <v>110</v>
      </c>
      <c r="I560" s="13">
        <f t="shared" si="8"/>
        <v>94.545454545454547</v>
      </c>
      <c r="L560" s="210"/>
      <c r="M560" s="211"/>
    </row>
    <row r="561" spans="1:13" ht="15" x14ac:dyDescent="0.25">
      <c r="A561" s="15" t="s">
        <v>78</v>
      </c>
      <c r="B561" s="15" t="s">
        <v>79</v>
      </c>
      <c r="C561" s="16">
        <v>35171</v>
      </c>
      <c r="D561" s="15" t="s">
        <v>175</v>
      </c>
      <c r="E561" s="14">
        <v>3549904</v>
      </c>
      <c r="F561" s="15" t="s">
        <v>656</v>
      </c>
      <c r="G561" s="17">
        <v>154</v>
      </c>
      <c r="H561" s="12">
        <v>190</v>
      </c>
      <c r="I561" s="13">
        <f t="shared" si="8"/>
        <v>81.05263157894737</v>
      </c>
      <c r="L561" s="210"/>
      <c r="M561" s="211"/>
    </row>
    <row r="562" spans="1:13" ht="15" x14ac:dyDescent="0.25">
      <c r="A562" s="15" t="s">
        <v>107</v>
      </c>
      <c r="B562" s="15" t="s">
        <v>108</v>
      </c>
      <c r="C562" s="16">
        <v>35013</v>
      </c>
      <c r="D562" s="15" t="s">
        <v>232</v>
      </c>
      <c r="E562" s="14">
        <v>3549953</v>
      </c>
      <c r="F562" s="15" t="s">
        <v>657</v>
      </c>
      <c r="G562" s="17">
        <v>5</v>
      </c>
      <c r="H562" s="12">
        <v>6</v>
      </c>
      <c r="I562" s="13">
        <f t="shared" si="8"/>
        <v>83.333333333333329</v>
      </c>
      <c r="L562" s="210"/>
      <c r="M562" s="211"/>
    </row>
    <row r="563" spans="1:13" ht="15" x14ac:dyDescent="0.25">
      <c r="A563" s="15" t="s">
        <v>78</v>
      </c>
      <c r="B563" s="15" t="s">
        <v>79</v>
      </c>
      <c r="C563" s="16">
        <v>35174</v>
      </c>
      <c r="D563" s="15" t="s">
        <v>194</v>
      </c>
      <c r="E563" s="14">
        <v>3550001</v>
      </c>
      <c r="F563" s="15" t="s">
        <v>658</v>
      </c>
      <c r="G563" s="17">
        <v>4</v>
      </c>
      <c r="H563" s="12">
        <v>5</v>
      </c>
      <c r="I563" s="13">
        <f t="shared" si="8"/>
        <v>80</v>
      </c>
      <c r="L563" s="210"/>
      <c r="M563" s="211"/>
    </row>
    <row r="564" spans="1:13" ht="15" x14ac:dyDescent="0.25">
      <c r="A564" s="15" t="s">
        <v>28</v>
      </c>
      <c r="B564" s="15" t="s">
        <v>29</v>
      </c>
      <c r="C564" s="16">
        <v>35063</v>
      </c>
      <c r="D564" s="15" t="s">
        <v>74</v>
      </c>
      <c r="E564" s="14">
        <v>3550100</v>
      </c>
      <c r="F564" s="15" t="s">
        <v>659</v>
      </c>
      <c r="G564" s="17">
        <v>12</v>
      </c>
      <c r="H564" s="12">
        <v>12</v>
      </c>
      <c r="I564" s="13">
        <f t="shared" si="8"/>
        <v>100</v>
      </c>
      <c r="L564" s="210"/>
      <c r="M564" s="211"/>
    </row>
    <row r="565" spans="1:13" ht="15" x14ac:dyDescent="0.25">
      <c r="A565" s="15" t="s">
        <v>36</v>
      </c>
      <c r="B565" s="15" t="s">
        <v>37</v>
      </c>
      <c r="C565" s="16">
        <v>35161</v>
      </c>
      <c r="D565" s="15" t="s">
        <v>35</v>
      </c>
      <c r="E565" s="14">
        <v>3550209</v>
      </c>
      <c r="F565" s="15" t="s">
        <v>660</v>
      </c>
      <c r="G565" s="17">
        <v>13</v>
      </c>
      <c r="H565" s="12">
        <v>14</v>
      </c>
      <c r="I565" s="13">
        <f t="shared" si="8"/>
        <v>92.857142857142861</v>
      </c>
      <c r="L565" s="210"/>
      <c r="M565" s="211"/>
    </row>
    <row r="566" spans="1:13" ht="15" x14ac:dyDescent="0.25">
      <c r="A566" s="15" t="s">
        <v>107</v>
      </c>
      <c r="B566" s="15" t="s">
        <v>108</v>
      </c>
      <c r="C566" s="16">
        <v>35016</v>
      </c>
      <c r="D566" s="15" t="s">
        <v>662</v>
      </c>
      <c r="E566" s="14">
        <v>3550308</v>
      </c>
      <c r="F566" s="15" t="s">
        <v>661</v>
      </c>
      <c r="G566" s="17">
        <v>70</v>
      </c>
      <c r="H566" s="12">
        <v>3160</v>
      </c>
      <c r="I566" s="13">
        <f t="shared" si="8"/>
        <v>2.2151898734177213</v>
      </c>
      <c r="L566" s="210"/>
      <c r="M566" s="211"/>
    </row>
    <row r="567" spans="1:13" ht="15" x14ac:dyDescent="0.25">
      <c r="A567" s="15" t="s">
        <v>32</v>
      </c>
      <c r="B567" s="15" t="s">
        <v>31</v>
      </c>
      <c r="C567" s="16">
        <v>35103</v>
      </c>
      <c r="D567" s="15" t="s">
        <v>31</v>
      </c>
      <c r="E567" s="14">
        <v>3550407</v>
      </c>
      <c r="F567" s="15" t="s">
        <v>663</v>
      </c>
      <c r="G567" s="17">
        <v>8</v>
      </c>
      <c r="H567" s="12">
        <v>9</v>
      </c>
      <c r="I567" s="13">
        <f t="shared" si="8"/>
        <v>88.888888888888886</v>
      </c>
      <c r="L567" s="210"/>
      <c r="M567" s="211"/>
    </row>
    <row r="568" spans="1:13" ht="15" x14ac:dyDescent="0.25">
      <c r="A568" s="15" t="s">
        <v>11</v>
      </c>
      <c r="B568" s="15" t="s">
        <v>12</v>
      </c>
      <c r="C568" s="16">
        <v>35094</v>
      </c>
      <c r="D568" s="15" t="s">
        <v>144</v>
      </c>
      <c r="E568" s="14">
        <v>3550506</v>
      </c>
      <c r="F568" s="15" t="s">
        <v>664</v>
      </c>
      <c r="G568" s="17">
        <v>0</v>
      </c>
      <c r="H568" s="12">
        <v>1</v>
      </c>
      <c r="I568" s="13">
        <f t="shared" si="8"/>
        <v>0</v>
      </c>
      <c r="L568" s="210"/>
      <c r="M568" s="211"/>
    </row>
    <row r="569" spans="1:13" ht="15" x14ac:dyDescent="0.25">
      <c r="A569" s="15" t="s">
        <v>36</v>
      </c>
      <c r="B569" s="15" t="s">
        <v>37</v>
      </c>
      <c r="C569" s="16">
        <v>35163</v>
      </c>
      <c r="D569" s="15" t="s">
        <v>37</v>
      </c>
      <c r="E569" s="14">
        <v>3550605</v>
      </c>
      <c r="F569" s="15" t="s">
        <v>665</v>
      </c>
      <c r="G569" s="17">
        <v>19</v>
      </c>
      <c r="H569" s="12">
        <v>20</v>
      </c>
      <c r="I569" s="13">
        <f t="shared" si="8"/>
        <v>95</v>
      </c>
      <c r="L569" s="210"/>
      <c r="M569" s="211"/>
    </row>
    <row r="570" spans="1:13" ht="15" x14ac:dyDescent="0.25">
      <c r="A570" s="15" t="s">
        <v>78</v>
      </c>
      <c r="B570" s="15" t="s">
        <v>79</v>
      </c>
      <c r="C570" s="16">
        <v>35173</v>
      </c>
      <c r="D570" s="15" t="s">
        <v>206</v>
      </c>
      <c r="E570" s="14">
        <v>3550704</v>
      </c>
      <c r="F570" s="15" t="s">
        <v>666</v>
      </c>
      <c r="G570" s="17">
        <v>25</v>
      </c>
      <c r="H570" s="12">
        <v>27</v>
      </c>
      <c r="I570" s="13">
        <f t="shared" si="8"/>
        <v>92.592592592592595</v>
      </c>
      <c r="L570" s="210"/>
      <c r="M570" s="211"/>
    </row>
    <row r="571" spans="1:13" ht="15" x14ac:dyDescent="0.25">
      <c r="A571" s="15" t="s">
        <v>19</v>
      </c>
      <c r="B571" s="15" t="s">
        <v>20</v>
      </c>
      <c r="C571" s="16">
        <v>35143</v>
      </c>
      <c r="D571" s="15" t="s">
        <v>178</v>
      </c>
      <c r="E571" s="14">
        <v>3550803</v>
      </c>
      <c r="F571" s="15" t="s">
        <v>667</v>
      </c>
      <c r="G571" s="17">
        <v>4</v>
      </c>
      <c r="H571" s="12">
        <v>4</v>
      </c>
      <c r="I571" s="13">
        <f t="shared" si="8"/>
        <v>100</v>
      </c>
      <c r="L571" s="210"/>
      <c r="M571" s="211"/>
    </row>
    <row r="572" spans="1:13" ht="15" x14ac:dyDescent="0.25">
      <c r="A572" s="15" t="s">
        <v>48</v>
      </c>
      <c r="B572" s="15" t="s">
        <v>49</v>
      </c>
      <c r="C572" s="16">
        <v>35132</v>
      </c>
      <c r="D572" s="15" t="s">
        <v>234</v>
      </c>
      <c r="E572" s="14">
        <v>3550902</v>
      </c>
      <c r="F572" s="15" t="s">
        <v>668</v>
      </c>
      <c r="G572" s="17">
        <v>2</v>
      </c>
      <c r="H572" s="12">
        <v>2</v>
      </c>
      <c r="I572" s="13">
        <f t="shared" si="8"/>
        <v>100</v>
      </c>
      <c r="L572" s="210"/>
      <c r="M572" s="211"/>
    </row>
    <row r="573" spans="1:13" ht="15" x14ac:dyDescent="0.25">
      <c r="A573" s="15" t="s">
        <v>147</v>
      </c>
      <c r="B573" s="15" t="s">
        <v>146</v>
      </c>
      <c r="C573" s="16">
        <v>35041</v>
      </c>
      <c r="D573" s="15" t="s">
        <v>146</v>
      </c>
      <c r="E573" s="14">
        <v>3551009</v>
      </c>
      <c r="F573" s="15" t="s">
        <v>669</v>
      </c>
      <c r="G573" s="17">
        <v>89</v>
      </c>
      <c r="H573" s="12">
        <v>120</v>
      </c>
      <c r="I573" s="13">
        <f t="shared" si="8"/>
        <v>74.166666666666671</v>
      </c>
      <c r="L573" s="210"/>
      <c r="M573" s="211"/>
    </row>
    <row r="574" spans="1:13" ht="15" x14ac:dyDescent="0.25">
      <c r="A574" s="15" t="s">
        <v>36</v>
      </c>
      <c r="B574" s="15" t="s">
        <v>37</v>
      </c>
      <c r="C574" s="16">
        <v>35161</v>
      </c>
      <c r="D574" s="15" t="s">
        <v>35</v>
      </c>
      <c r="E574" s="14">
        <v>3551108</v>
      </c>
      <c r="F574" s="15" t="s">
        <v>670</v>
      </c>
      <c r="G574" s="17">
        <v>0</v>
      </c>
      <c r="H574" s="12">
        <v>2</v>
      </c>
      <c r="I574" s="13">
        <f t="shared" si="8"/>
        <v>0</v>
      </c>
      <c r="L574" s="210"/>
      <c r="M574" s="211"/>
    </row>
    <row r="575" spans="1:13" ht="15" x14ac:dyDescent="0.25">
      <c r="A575" s="15" t="s">
        <v>28</v>
      </c>
      <c r="B575" s="15" t="s">
        <v>29</v>
      </c>
      <c r="C575" s="16">
        <v>35061</v>
      </c>
      <c r="D575" s="15" t="s">
        <v>27</v>
      </c>
      <c r="E575" s="14">
        <v>3551207</v>
      </c>
      <c r="F575" s="15" t="s">
        <v>671</v>
      </c>
      <c r="G575" s="17">
        <v>1</v>
      </c>
      <c r="H575" s="12">
        <v>1</v>
      </c>
      <c r="I575" s="13">
        <f t="shared" si="8"/>
        <v>100</v>
      </c>
      <c r="L575" s="210"/>
      <c r="M575" s="211"/>
    </row>
    <row r="576" spans="1:13" ht="15" x14ac:dyDescent="0.25">
      <c r="A576" s="15" t="s">
        <v>15</v>
      </c>
      <c r="B576" s="15" t="s">
        <v>16</v>
      </c>
      <c r="C576" s="16">
        <v>35157</v>
      </c>
      <c r="D576" s="15" t="s">
        <v>56</v>
      </c>
      <c r="E576" s="14">
        <v>3551306</v>
      </c>
      <c r="F576" s="15" t="s">
        <v>672</v>
      </c>
      <c r="G576" s="17">
        <v>1</v>
      </c>
      <c r="H576" s="12">
        <v>3</v>
      </c>
      <c r="I576" s="13">
        <f t="shared" si="8"/>
        <v>33.333333333333336</v>
      </c>
      <c r="L576" s="210"/>
      <c r="M576" s="211"/>
    </row>
    <row r="577" spans="1:13" ht="15" x14ac:dyDescent="0.25">
      <c r="A577" s="15" t="s">
        <v>48</v>
      </c>
      <c r="B577" s="15" t="s">
        <v>49</v>
      </c>
      <c r="C577" s="16">
        <v>35132</v>
      </c>
      <c r="D577" s="15" t="s">
        <v>234</v>
      </c>
      <c r="E577" s="14">
        <v>3551405</v>
      </c>
      <c r="F577" s="15" t="s">
        <v>673</v>
      </c>
      <c r="G577" s="17">
        <v>5</v>
      </c>
      <c r="H577" s="12">
        <v>5</v>
      </c>
      <c r="I577" s="13">
        <f t="shared" si="8"/>
        <v>100</v>
      </c>
      <c r="L577" s="210"/>
      <c r="M577" s="211"/>
    </row>
    <row r="578" spans="1:13" ht="15" x14ac:dyDescent="0.25">
      <c r="A578" s="15" t="s">
        <v>48</v>
      </c>
      <c r="B578" s="15" t="s">
        <v>49</v>
      </c>
      <c r="C578" s="16">
        <v>35132</v>
      </c>
      <c r="D578" s="15" t="s">
        <v>234</v>
      </c>
      <c r="E578" s="14">
        <v>3551504</v>
      </c>
      <c r="F578" s="15" t="s">
        <v>674</v>
      </c>
      <c r="G578" s="17">
        <v>7</v>
      </c>
      <c r="H578" s="12">
        <v>9</v>
      </c>
      <c r="I578" s="13">
        <f t="shared" si="8"/>
        <v>77.777777777777771</v>
      </c>
      <c r="L578" s="210"/>
      <c r="M578" s="211"/>
    </row>
    <row r="579" spans="1:13" ht="15" x14ac:dyDescent="0.25">
      <c r="A579" s="15" t="s">
        <v>24</v>
      </c>
      <c r="B579" s="15" t="s">
        <v>25</v>
      </c>
      <c r="C579" s="16">
        <v>35074</v>
      </c>
      <c r="D579" s="15" t="s">
        <v>23</v>
      </c>
      <c r="E579" s="14">
        <v>3551603</v>
      </c>
      <c r="F579" s="15" t="s">
        <v>675</v>
      </c>
      <c r="G579" s="17">
        <v>5</v>
      </c>
      <c r="H579" s="12">
        <v>5</v>
      </c>
      <c r="I579" s="13">
        <f t="shared" si="8"/>
        <v>100</v>
      </c>
      <c r="L579" s="210"/>
      <c r="M579" s="211"/>
    </row>
    <row r="580" spans="1:13" ht="15" x14ac:dyDescent="0.25">
      <c r="A580" s="15" t="s">
        <v>48</v>
      </c>
      <c r="B580" s="15" t="s">
        <v>49</v>
      </c>
      <c r="C580" s="16">
        <v>35131</v>
      </c>
      <c r="D580" s="15" t="s">
        <v>134</v>
      </c>
      <c r="E580" s="14">
        <v>3551702</v>
      </c>
      <c r="F580" s="15" t="s">
        <v>676</v>
      </c>
      <c r="G580" s="17">
        <v>16</v>
      </c>
      <c r="H580" s="12">
        <v>33</v>
      </c>
      <c r="I580" s="13">
        <f t="shared" ref="I580:I643" si="9">G580*100/H580</f>
        <v>48.484848484848484</v>
      </c>
      <c r="L580" s="210"/>
      <c r="M580" s="211"/>
    </row>
    <row r="581" spans="1:13" ht="15" x14ac:dyDescent="0.25">
      <c r="A581" s="15" t="s">
        <v>130</v>
      </c>
      <c r="B581" s="15" t="s">
        <v>131</v>
      </c>
      <c r="C581" s="16">
        <v>35121</v>
      </c>
      <c r="D581" s="15" t="s">
        <v>129</v>
      </c>
      <c r="E581" s="14">
        <v>3551801</v>
      </c>
      <c r="F581" s="15" t="s">
        <v>677</v>
      </c>
      <c r="G581" s="17">
        <v>5</v>
      </c>
      <c r="H581" s="12">
        <v>5</v>
      </c>
      <c r="I581" s="13">
        <f t="shared" si="9"/>
        <v>100</v>
      </c>
      <c r="L581" s="210"/>
      <c r="M581" s="211"/>
    </row>
    <row r="582" spans="1:13" ht="15" x14ac:dyDescent="0.25">
      <c r="A582" s="15" t="s">
        <v>44</v>
      </c>
      <c r="B582" s="15" t="s">
        <v>45</v>
      </c>
      <c r="C582" s="16">
        <v>35051</v>
      </c>
      <c r="D582" s="15" t="s">
        <v>43</v>
      </c>
      <c r="E582" s="14">
        <v>3551900</v>
      </c>
      <c r="F582" s="15" t="s">
        <v>678</v>
      </c>
      <c r="G582" s="17">
        <v>4</v>
      </c>
      <c r="H582" s="12">
        <v>5</v>
      </c>
      <c r="I582" s="13">
        <f t="shared" si="9"/>
        <v>80</v>
      </c>
      <c r="L582" s="210"/>
      <c r="M582" s="211"/>
    </row>
    <row r="583" spans="1:13" ht="15" x14ac:dyDescent="0.25">
      <c r="A583" s="15" t="s">
        <v>78</v>
      </c>
      <c r="B583" s="15" t="s">
        <v>79</v>
      </c>
      <c r="C583" s="16">
        <v>35172</v>
      </c>
      <c r="D583" s="15" t="s">
        <v>77</v>
      </c>
      <c r="E583" s="14">
        <v>3552007</v>
      </c>
      <c r="F583" s="15" t="s">
        <v>679</v>
      </c>
      <c r="G583" s="17">
        <v>0</v>
      </c>
      <c r="H583" s="12">
        <v>1</v>
      </c>
      <c r="I583" s="13">
        <f t="shared" si="9"/>
        <v>0</v>
      </c>
      <c r="L583" s="210"/>
      <c r="M583" s="211"/>
    </row>
    <row r="584" spans="1:13" ht="15" x14ac:dyDescent="0.25">
      <c r="A584" s="15" t="s">
        <v>24</v>
      </c>
      <c r="B584" s="15" t="s">
        <v>25</v>
      </c>
      <c r="C584" s="16">
        <v>35071</v>
      </c>
      <c r="D584" s="15" t="s">
        <v>113</v>
      </c>
      <c r="E584" s="14">
        <v>3552106</v>
      </c>
      <c r="F584" s="15" t="s">
        <v>680</v>
      </c>
      <c r="G584" s="17">
        <v>8</v>
      </c>
      <c r="H584" s="12">
        <v>8</v>
      </c>
      <c r="I584" s="13">
        <f t="shared" si="9"/>
        <v>100</v>
      </c>
      <c r="L584" s="210"/>
      <c r="M584" s="211"/>
    </row>
    <row r="585" spans="1:13" ht="15" x14ac:dyDescent="0.25">
      <c r="A585" s="15" t="s">
        <v>36</v>
      </c>
      <c r="B585" s="15" t="s">
        <v>37</v>
      </c>
      <c r="C585" s="16">
        <v>35163</v>
      </c>
      <c r="D585" s="15" t="s">
        <v>37</v>
      </c>
      <c r="E585" s="14">
        <v>3552205</v>
      </c>
      <c r="F585" s="15" t="s">
        <v>681</v>
      </c>
      <c r="G585" s="17">
        <v>122</v>
      </c>
      <c r="H585" s="12">
        <v>202</v>
      </c>
      <c r="I585" s="13">
        <f t="shared" si="9"/>
        <v>60.396039603960396</v>
      </c>
      <c r="L585" s="210"/>
      <c r="M585" s="211"/>
    </row>
    <row r="586" spans="1:13" ht="15" x14ac:dyDescent="0.25">
      <c r="A586" s="15" t="s">
        <v>52</v>
      </c>
      <c r="B586" s="15" t="s">
        <v>53</v>
      </c>
      <c r="C586" s="16">
        <v>35022</v>
      </c>
      <c r="D586" s="15" t="s">
        <v>71</v>
      </c>
      <c r="E586" s="14">
        <v>3552304</v>
      </c>
      <c r="F586" s="15" t="s">
        <v>682</v>
      </c>
      <c r="G586" s="17">
        <v>1</v>
      </c>
      <c r="H586" s="12">
        <v>1</v>
      </c>
      <c r="I586" s="13">
        <f t="shared" si="9"/>
        <v>100</v>
      </c>
      <c r="L586" s="210"/>
      <c r="M586" s="211"/>
    </row>
    <row r="587" spans="1:13" ht="15" x14ac:dyDescent="0.25">
      <c r="A587" s="15" t="s">
        <v>24</v>
      </c>
      <c r="B587" s="15" t="s">
        <v>25</v>
      </c>
      <c r="C587" s="16">
        <v>35072</v>
      </c>
      <c r="D587" s="15" t="s">
        <v>61</v>
      </c>
      <c r="E587" s="14">
        <v>3552403</v>
      </c>
      <c r="F587" s="15" t="s">
        <v>683</v>
      </c>
      <c r="G587" s="17">
        <v>66</v>
      </c>
      <c r="H587" s="12">
        <v>66</v>
      </c>
      <c r="I587" s="13">
        <f t="shared" si="9"/>
        <v>100</v>
      </c>
      <c r="L587" s="210"/>
      <c r="M587" s="211"/>
    </row>
    <row r="588" spans="1:13" ht="15" x14ac:dyDescent="0.25">
      <c r="A588" s="15" t="s">
        <v>107</v>
      </c>
      <c r="B588" s="15" t="s">
        <v>108</v>
      </c>
      <c r="C588" s="16">
        <v>35011</v>
      </c>
      <c r="D588" s="15" t="s">
        <v>106</v>
      </c>
      <c r="E588" s="14">
        <v>3552502</v>
      </c>
      <c r="F588" s="15" t="s">
        <v>684</v>
      </c>
      <c r="G588" s="17">
        <v>80</v>
      </c>
      <c r="H588" s="12">
        <v>88</v>
      </c>
      <c r="I588" s="13">
        <f t="shared" si="9"/>
        <v>90.909090909090907</v>
      </c>
      <c r="L588" s="210"/>
      <c r="M588" s="211"/>
    </row>
    <row r="589" spans="1:13" ht="15" x14ac:dyDescent="0.25">
      <c r="A589" s="15" t="s">
        <v>52</v>
      </c>
      <c r="B589" s="15" t="s">
        <v>53</v>
      </c>
      <c r="C589" s="16">
        <v>35022</v>
      </c>
      <c r="D589" s="15" t="s">
        <v>71</v>
      </c>
      <c r="E589" s="14">
        <v>3552551</v>
      </c>
      <c r="F589" s="15" t="s">
        <v>685</v>
      </c>
      <c r="G589" s="17">
        <v>1</v>
      </c>
      <c r="H589" s="12">
        <v>2</v>
      </c>
      <c r="I589" s="13">
        <f t="shared" si="9"/>
        <v>50</v>
      </c>
      <c r="L589" s="210"/>
      <c r="M589" s="211"/>
    </row>
    <row r="590" spans="1:13" ht="15" x14ac:dyDescent="0.25">
      <c r="A590" s="15" t="s">
        <v>15</v>
      </c>
      <c r="B590" s="15" t="s">
        <v>16</v>
      </c>
      <c r="C590" s="16">
        <v>35151</v>
      </c>
      <c r="D590" s="15" t="s">
        <v>103</v>
      </c>
      <c r="E590" s="14">
        <v>3552601</v>
      </c>
      <c r="F590" s="15" t="s">
        <v>686</v>
      </c>
      <c r="G590" s="17">
        <v>2</v>
      </c>
      <c r="H590" s="12">
        <v>3</v>
      </c>
      <c r="I590" s="13">
        <f t="shared" si="9"/>
        <v>66.666666666666671</v>
      </c>
      <c r="L590" s="210"/>
      <c r="M590" s="211"/>
    </row>
    <row r="591" spans="1:13" ht="15" x14ac:dyDescent="0.25">
      <c r="A591" s="15" t="s">
        <v>64</v>
      </c>
      <c r="B591" s="15" t="s">
        <v>65</v>
      </c>
      <c r="C591" s="16">
        <v>35032</v>
      </c>
      <c r="D591" s="15" t="s">
        <v>160</v>
      </c>
      <c r="E591" s="14">
        <v>3552700</v>
      </c>
      <c r="F591" s="15" t="s">
        <v>687</v>
      </c>
      <c r="G591" s="17">
        <v>5</v>
      </c>
      <c r="H591" s="12">
        <v>5</v>
      </c>
      <c r="I591" s="13">
        <f t="shared" si="9"/>
        <v>100</v>
      </c>
      <c r="L591" s="210"/>
      <c r="M591" s="211"/>
    </row>
    <row r="592" spans="1:13" ht="15" x14ac:dyDescent="0.25">
      <c r="A592" s="15" t="s">
        <v>107</v>
      </c>
      <c r="B592" s="15" t="s">
        <v>108</v>
      </c>
      <c r="C592" s="16">
        <v>35013</v>
      </c>
      <c r="D592" s="15" t="s">
        <v>232</v>
      </c>
      <c r="E592" s="14">
        <v>3552809</v>
      </c>
      <c r="F592" s="15" t="s">
        <v>688</v>
      </c>
      <c r="G592" s="17">
        <v>69</v>
      </c>
      <c r="H592" s="12">
        <v>82</v>
      </c>
      <c r="I592" s="13">
        <f t="shared" si="9"/>
        <v>84.146341463414629</v>
      </c>
      <c r="L592" s="210"/>
      <c r="M592" s="211"/>
    </row>
    <row r="593" spans="1:13" ht="15" x14ac:dyDescent="0.25">
      <c r="A593" s="15" t="s">
        <v>40</v>
      </c>
      <c r="B593" s="15" t="s">
        <v>41</v>
      </c>
      <c r="C593" s="16">
        <v>35112</v>
      </c>
      <c r="D593" s="15" t="s">
        <v>39</v>
      </c>
      <c r="E593" s="14">
        <v>3552908</v>
      </c>
      <c r="F593" s="15" t="s">
        <v>689</v>
      </c>
      <c r="G593" s="17">
        <v>2</v>
      </c>
      <c r="H593" s="12">
        <v>3</v>
      </c>
      <c r="I593" s="13">
        <f t="shared" si="9"/>
        <v>66.666666666666671</v>
      </c>
      <c r="L593" s="210"/>
      <c r="M593" s="211"/>
    </row>
    <row r="594" spans="1:13" ht="15" x14ac:dyDescent="0.25">
      <c r="A594" s="15" t="s">
        <v>28</v>
      </c>
      <c r="B594" s="15" t="s">
        <v>29</v>
      </c>
      <c r="C594" s="16">
        <v>35061</v>
      </c>
      <c r="D594" s="15" t="s">
        <v>27</v>
      </c>
      <c r="E594" s="14">
        <v>3553005</v>
      </c>
      <c r="F594" s="15" t="s">
        <v>690</v>
      </c>
      <c r="G594" s="17">
        <v>2</v>
      </c>
      <c r="H594" s="12">
        <v>3</v>
      </c>
      <c r="I594" s="13">
        <f t="shared" si="9"/>
        <v>66.666666666666671</v>
      </c>
      <c r="L594" s="210"/>
      <c r="M594" s="211"/>
    </row>
    <row r="595" spans="1:13" ht="15" x14ac:dyDescent="0.25">
      <c r="A595" s="15" t="s">
        <v>44</v>
      </c>
      <c r="B595" s="15" t="s">
        <v>45</v>
      </c>
      <c r="C595" s="16">
        <v>35052</v>
      </c>
      <c r="D595" s="15" t="s">
        <v>141</v>
      </c>
      <c r="E595" s="14">
        <v>3553104</v>
      </c>
      <c r="F595" s="15" t="s">
        <v>691</v>
      </c>
      <c r="G595" s="17">
        <v>3</v>
      </c>
      <c r="H595" s="12">
        <v>4</v>
      </c>
      <c r="I595" s="13">
        <f t="shared" si="9"/>
        <v>75</v>
      </c>
      <c r="L595" s="210"/>
      <c r="M595" s="211"/>
    </row>
    <row r="596" spans="1:13" ht="15" x14ac:dyDescent="0.25">
      <c r="A596" s="15" t="s">
        <v>44</v>
      </c>
      <c r="B596" s="15" t="s">
        <v>45</v>
      </c>
      <c r="C596" s="16">
        <v>35052</v>
      </c>
      <c r="D596" s="15" t="s">
        <v>141</v>
      </c>
      <c r="E596" s="14">
        <v>3553203</v>
      </c>
      <c r="F596" s="15" t="s">
        <v>692</v>
      </c>
      <c r="G596" s="17">
        <v>0</v>
      </c>
      <c r="H596" s="12">
        <v>1</v>
      </c>
      <c r="I596" s="13">
        <f t="shared" si="9"/>
        <v>0</v>
      </c>
      <c r="L596" s="210"/>
      <c r="M596" s="211"/>
    </row>
    <row r="597" spans="1:13" ht="15" x14ac:dyDescent="0.25">
      <c r="A597" s="15" t="s">
        <v>19</v>
      </c>
      <c r="B597" s="15" t="s">
        <v>20</v>
      </c>
      <c r="C597" s="16">
        <v>35142</v>
      </c>
      <c r="D597" s="15" t="s">
        <v>18</v>
      </c>
      <c r="E597" s="14">
        <v>3553302</v>
      </c>
      <c r="F597" s="15" t="s">
        <v>693</v>
      </c>
      <c r="G597" s="17">
        <v>4</v>
      </c>
      <c r="H597" s="12">
        <v>4</v>
      </c>
      <c r="I597" s="13">
        <f t="shared" si="9"/>
        <v>100</v>
      </c>
      <c r="L597" s="210"/>
      <c r="M597" s="211"/>
    </row>
    <row r="598" spans="1:13" ht="15" x14ac:dyDescent="0.25">
      <c r="A598" s="15" t="s">
        <v>15</v>
      </c>
      <c r="B598" s="15" t="s">
        <v>16</v>
      </c>
      <c r="C598" s="16">
        <v>35155</v>
      </c>
      <c r="D598" s="15" t="s">
        <v>16</v>
      </c>
      <c r="E598" s="14">
        <v>3553401</v>
      </c>
      <c r="F598" s="15" t="s">
        <v>694</v>
      </c>
      <c r="G598" s="17">
        <v>6</v>
      </c>
      <c r="H598" s="12">
        <v>9</v>
      </c>
      <c r="I598" s="13">
        <f t="shared" si="9"/>
        <v>66.666666666666671</v>
      </c>
      <c r="L598" s="210"/>
      <c r="M598" s="211"/>
    </row>
    <row r="599" spans="1:13" ht="15" x14ac:dyDescent="0.25">
      <c r="A599" s="15" t="s">
        <v>36</v>
      </c>
      <c r="B599" s="15" t="s">
        <v>37</v>
      </c>
      <c r="C599" s="16">
        <v>35163</v>
      </c>
      <c r="D599" s="15" t="s">
        <v>37</v>
      </c>
      <c r="E599" s="14">
        <v>3553500</v>
      </c>
      <c r="F599" s="15" t="s">
        <v>695</v>
      </c>
      <c r="G599" s="17">
        <v>0</v>
      </c>
      <c r="H599" s="12">
        <v>3</v>
      </c>
      <c r="I599" s="13">
        <f t="shared" si="9"/>
        <v>0</v>
      </c>
      <c r="L599" s="210"/>
      <c r="M599" s="211"/>
    </row>
    <row r="600" spans="1:13" ht="15" x14ac:dyDescent="0.25">
      <c r="A600" s="15" t="s">
        <v>19</v>
      </c>
      <c r="B600" s="15" t="s">
        <v>20</v>
      </c>
      <c r="C600" s="16">
        <v>35143</v>
      </c>
      <c r="D600" s="15" t="s">
        <v>178</v>
      </c>
      <c r="E600" s="14">
        <v>3553609</v>
      </c>
      <c r="F600" s="15" t="s">
        <v>696</v>
      </c>
      <c r="G600" s="17">
        <v>4</v>
      </c>
      <c r="H600" s="12">
        <v>5</v>
      </c>
      <c r="I600" s="13">
        <f t="shared" si="9"/>
        <v>80</v>
      </c>
      <c r="L600" s="210"/>
      <c r="M600" s="211"/>
    </row>
    <row r="601" spans="1:13" ht="15" x14ac:dyDescent="0.25">
      <c r="A601" s="15" t="s">
        <v>44</v>
      </c>
      <c r="B601" s="15" t="s">
        <v>45</v>
      </c>
      <c r="C601" s="16">
        <v>35052</v>
      </c>
      <c r="D601" s="15" t="s">
        <v>141</v>
      </c>
      <c r="E601" s="14">
        <v>3553658</v>
      </c>
      <c r="F601" s="15" t="s">
        <v>697</v>
      </c>
      <c r="G601" s="17">
        <v>0</v>
      </c>
      <c r="H601" s="12">
        <v>0</v>
      </c>
      <c r="I601" s="13" t="e">
        <f t="shared" si="9"/>
        <v>#DIV/0!</v>
      </c>
      <c r="L601" s="210"/>
      <c r="M601" s="211"/>
    </row>
    <row r="602" spans="1:13" ht="15" x14ac:dyDescent="0.25">
      <c r="A602" s="15" t="s">
        <v>64</v>
      </c>
      <c r="B602" s="15" t="s">
        <v>65</v>
      </c>
      <c r="C602" s="16">
        <v>35033</v>
      </c>
      <c r="D602" s="15" t="s">
        <v>200</v>
      </c>
      <c r="E602" s="14">
        <v>3553708</v>
      </c>
      <c r="F602" s="15" t="s">
        <v>698</v>
      </c>
      <c r="G602" s="17">
        <v>14</v>
      </c>
      <c r="H602" s="12">
        <v>16</v>
      </c>
      <c r="I602" s="13">
        <f t="shared" si="9"/>
        <v>87.5</v>
      </c>
      <c r="L602" s="210"/>
      <c r="M602" s="211"/>
    </row>
    <row r="603" spans="1:13" ht="15" x14ac:dyDescent="0.25">
      <c r="A603" s="15" t="s">
        <v>28</v>
      </c>
      <c r="B603" s="15" t="s">
        <v>29</v>
      </c>
      <c r="C603" s="16">
        <v>35061</v>
      </c>
      <c r="D603" s="15" t="s">
        <v>27</v>
      </c>
      <c r="E603" s="14">
        <v>3553807</v>
      </c>
      <c r="F603" s="15" t="s">
        <v>699</v>
      </c>
      <c r="G603" s="17">
        <v>4</v>
      </c>
      <c r="H603" s="12">
        <v>4</v>
      </c>
      <c r="I603" s="13">
        <f t="shared" si="9"/>
        <v>100</v>
      </c>
      <c r="L603" s="210"/>
      <c r="M603" s="211"/>
    </row>
    <row r="604" spans="1:13" ht="15" x14ac:dyDescent="0.25">
      <c r="A604" s="15" t="s">
        <v>36</v>
      </c>
      <c r="B604" s="15" t="s">
        <v>37</v>
      </c>
      <c r="C604" s="16">
        <v>35162</v>
      </c>
      <c r="D604" s="15" t="s">
        <v>83</v>
      </c>
      <c r="E604" s="14">
        <v>3553856</v>
      </c>
      <c r="F604" s="15" t="s">
        <v>700</v>
      </c>
      <c r="G604" s="17">
        <v>1</v>
      </c>
      <c r="H604" s="12">
        <v>3</v>
      </c>
      <c r="I604" s="13">
        <f t="shared" si="9"/>
        <v>33.333333333333336</v>
      </c>
      <c r="L604" s="210"/>
      <c r="M604" s="211"/>
    </row>
    <row r="605" spans="1:13" ht="15" x14ac:dyDescent="0.25">
      <c r="A605" s="15" t="s">
        <v>40</v>
      </c>
      <c r="B605" s="15" t="s">
        <v>41</v>
      </c>
      <c r="C605" s="16">
        <v>35112</v>
      </c>
      <c r="D605" s="15" t="s">
        <v>39</v>
      </c>
      <c r="E605" s="14">
        <v>3553906</v>
      </c>
      <c r="F605" s="15" t="s">
        <v>701</v>
      </c>
      <c r="G605" s="17">
        <v>0</v>
      </c>
      <c r="H605" s="12">
        <v>1</v>
      </c>
      <c r="I605" s="13">
        <f t="shared" si="9"/>
        <v>0</v>
      </c>
      <c r="L605" s="210"/>
      <c r="M605" s="211"/>
    </row>
    <row r="606" spans="1:13" ht="15" x14ac:dyDescent="0.25">
      <c r="A606" s="15" t="s">
        <v>11</v>
      </c>
      <c r="B606" s="15" t="s">
        <v>12</v>
      </c>
      <c r="C606" s="16">
        <v>35092</v>
      </c>
      <c r="D606" s="15" t="s">
        <v>111</v>
      </c>
      <c r="E606" s="14">
        <v>3553955</v>
      </c>
      <c r="F606" s="15" t="s">
        <v>702</v>
      </c>
      <c r="G606" s="17">
        <v>4</v>
      </c>
      <c r="H606" s="12">
        <v>4</v>
      </c>
      <c r="I606" s="13">
        <f t="shared" si="9"/>
        <v>100</v>
      </c>
      <c r="L606" s="210"/>
      <c r="M606" s="211"/>
    </row>
    <row r="607" spans="1:13" ht="15" x14ac:dyDescent="0.25">
      <c r="A607" s="15" t="s">
        <v>36</v>
      </c>
      <c r="B607" s="15" t="s">
        <v>37</v>
      </c>
      <c r="C607" s="16">
        <v>35161</v>
      </c>
      <c r="D607" s="15" t="s">
        <v>35</v>
      </c>
      <c r="E607" s="14">
        <v>3554003</v>
      </c>
      <c r="F607" s="15" t="s">
        <v>703</v>
      </c>
      <c r="G607" s="17">
        <v>35</v>
      </c>
      <c r="H607" s="12">
        <v>37</v>
      </c>
      <c r="I607" s="13">
        <f t="shared" si="9"/>
        <v>94.594594594594597</v>
      </c>
      <c r="L607" s="210"/>
      <c r="M607" s="211"/>
    </row>
    <row r="608" spans="1:13" ht="15" x14ac:dyDescent="0.25">
      <c r="A608" s="15" t="s">
        <v>78</v>
      </c>
      <c r="B608" s="15" t="s">
        <v>79</v>
      </c>
      <c r="C608" s="16">
        <v>35174</v>
      </c>
      <c r="D608" s="15" t="s">
        <v>194</v>
      </c>
      <c r="E608" s="14">
        <v>3554102</v>
      </c>
      <c r="F608" s="15" t="s">
        <v>704</v>
      </c>
      <c r="G608" s="17">
        <v>73</v>
      </c>
      <c r="H608" s="12">
        <v>83</v>
      </c>
      <c r="I608" s="13">
        <f t="shared" si="9"/>
        <v>87.951807228915669</v>
      </c>
      <c r="L608" s="210"/>
      <c r="M608" s="211"/>
    </row>
    <row r="609" spans="1:13" ht="15" x14ac:dyDescent="0.25">
      <c r="A609" s="15" t="s">
        <v>28</v>
      </c>
      <c r="B609" s="15" t="s">
        <v>29</v>
      </c>
      <c r="C609" s="16">
        <v>35061</v>
      </c>
      <c r="D609" s="15" t="s">
        <v>27</v>
      </c>
      <c r="E609" s="14">
        <v>3554201</v>
      </c>
      <c r="F609" s="15" t="s">
        <v>705</v>
      </c>
      <c r="G609" s="17">
        <v>0</v>
      </c>
      <c r="H609" s="12">
        <v>0</v>
      </c>
      <c r="I609" s="13" t="e">
        <f t="shared" si="9"/>
        <v>#DIV/0!</v>
      </c>
      <c r="L609" s="210"/>
      <c r="M609" s="211"/>
    </row>
    <row r="610" spans="1:13" ht="15" x14ac:dyDescent="0.25">
      <c r="A610" s="15" t="s">
        <v>40</v>
      </c>
      <c r="B610" s="15" t="s">
        <v>41</v>
      </c>
      <c r="C610" s="16">
        <v>35115</v>
      </c>
      <c r="D610" s="15" t="s">
        <v>270</v>
      </c>
      <c r="E610" s="14">
        <v>3554300</v>
      </c>
      <c r="F610" s="15" t="s">
        <v>706</v>
      </c>
      <c r="G610" s="17">
        <v>6</v>
      </c>
      <c r="H610" s="12">
        <v>6</v>
      </c>
      <c r="I610" s="13">
        <f t="shared" si="9"/>
        <v>100</v>
      </c>
      <c r="L610" s="210"/>
      <c r="M610" s="211"/>
    </row>
    <row r="611" spans="1:13" ht="15" x14ac:dyDescent="0.25">
      <c r="A611" s="15" t="s">
        <v>44</v>
      </c>
      <c r="B611" s="15" t="s">
        <v>45</v>
      </c>
      <c r="C611" s="16">
        <v>35052</v>
      </c>
      <c r="D611" s="15" t="s">
        <v>141</v>
      </c>
      <c r="E611" s="14">
        <v>3554409</v>
      </c>
      <c r="F611" s="15" t="s">
        <v>707</v>
      </c>
      <c r="G611" s="17">
        <v>0</v>
      </c>
      <c r="H611" s="12">
        <v>1</v>
      </c>
      <c r="I611" s="13">
        <f t="shared" si="9"/>
        <v>0</v>
      </c>
      <c r="L611" s="210"/>
      <c r="M611" s="211"/>
    </row>
    <row r="612" spans="1:13" ht="15" x14ac:dyDescent="0.25">
      <c r="A612" s="15" t="s">
        <v>36</v>
      </c>
      <c r="B612" s="15" t="s">
        <v>37</v>
      </c>
      <c r="C612" s="16">
        <v>35163</v>
      </c>
      <c r="D612" s="15" t="s">
        <v>37</v>
      </c>
      <c r="E612" s="14">
        <v>3554508</v>
      </c>
      <c r="F612" s="15" t="s">
        <v>708</v>
      </c>
      <c r="G612" s="17">
        <v>11</v>
      </c>
      <c r="H612" s="12">
        <v>13</v>
      </c>
      <c r="I612" s="13">
        <f t="shared" si="9"/>
        <v>84.615384615384613</v>
      </c>
      <c r="L612" s="210"/>
      <c r="M612" s="211"/>
    </row>
    <row r="613" spans="1:13" ht="15" x14ac:dyDescent="0.25">
      <c r="A613" s="15" t="s">
        <v>11</v>
      </c>
      <c r="B613" s="15" t="s">
        <v>12</v>
      </c>
      <c r="C613" s="16">
        <v>35094</v>
      </c>
      <c r="D613" s="15" t="s">
        <v>144</v>
      </c>
      <c r="E613" s="14">
        <v>3554607</v>
      </c>
      <c r="F613" s="15" t="s">
        <v>709</v>
      </c>
      <c r="G613" s="17">
        <v>0</v>
      </c>
      <c r="H613" s="12">
        <v>1</v>
      </c>
      <c r="I613" s="13">
        <f t="shared" si="9"/>
        <v>0</v>
      </c>
      <c r="L613" s="210"/>
      <c r="M613" s="211"/>
    </row>
    <row r="614" spans="1:13" ht="15" x14ac:dyDescent="0.25">
      <c r="A614" s="15" t="s">
        <v>28</v>
      </c>
      <c r="B614" s="15" t="s">
        <v>29</v>
      </c>
      <c r="C614" s="16">
        <v>35063</v>
      </c>
      <c r="D614" s="15" t="s">
        <v>74</v>
      </c>
      <c r="E614" s="14">
        <v>3554656</v>
      </c>
      <c r="F614" s="15" t="s">
        <v>710</v>
      </c>
      <c r="G614" s="17">
        <v>2</v>
      </c>
      <c r="H614" s="12">
        <v>2</v>
      </c>
      <c r="I614" s="13">
        <f t="shared" si="9"/>
        <v>100</v>
      </c>
      <c r="L614" s="210"/>
      <c r="M614" s="211"/>
    </row>
    <row r="615" spans="1:13" ht="15" x14ac:dyDescent="0.25">
      <c r="A615" s="15" t="s">
        <v>28</v>
      </c>
      <c r="B615" s="15" t="s">
        <v>29</v>
      </c>
      <c r="C615" s="16">
        <v>35064</v>
      </c>
      <c r="D615" s="15" t="s">
        <v>125</v>
      </c>
      <c r="E615" s="14">
        <v>3554706</v>
      </c>
      <c r="F615" s="15" t="s">
        <v>711</v>
      </c>
      <c r="G615" s="17">
        <v>5</v>
      </c>
      <c r="H615" s="12">
        <v>5</v>
      </c>
      <c r="I615" s="13">
        <f t="shared" si="9"/>
        <v>100</v>
      </c>
      <c r="L615" s="210"/>
      <c r="M615" s="211"/>
    </row>
    <row r="616" spans="1:13" ht="15" x14ac:dyDescent="0.25">
      <c r="A616" s="15" t="s">
        <v>64</v>
      </c>
      <c r="B616" s="15" t="s">
        <v>65</v>
      </c>
      <c r="C616" s="16">
        <v>35031</v>
      </c>
      <c r="D616" s="15" t="s">
        <v>63</v>
      </c>
      <c r="E616" s="14">
        <v>3554755</v>
      </c>
      <c r="F616" s="15" t="s">
        <v>712</v>
      </c>
      <c r="G616" s="17">
        <v>0</v>
      </c>
      <c r="H616" s="12">
        <v>0</v>
      </c>
      <c r="I616" s="13" t="e">
        <f t="shared" si="9"/>
        <v>#DIV/0!</v>
      </c>
      <c r="L616" s="210"/>
      <c r="M616" s="211"/>
    </row>
    <row r="617" spans="1:13" ht="15" x14ac:dyDescent="0.25">
      <c r="A617" s="15" t="s">
        <v>78</v>
      </c>
      <c r="B617" s="15" t="s">
        <v>79</v>
      </c>
      <c r="C617" s="16">
        <v>35174</v>
      </c>
      <c r="D617" s="15" t="s">
        <v>194</v>
      </c>
      <c r="E617" s="14">
        <v>3554805</v>
      </c>
      <c r="F617" s="15" t="s">
        <v>713</v>
      </c>
      <c r="G617" s="17">
        <v>1</v>
      </c>
      <c r="H617" s="12">
        <v>8</v>
      </c>
      <c r="I617" s="13">
        <f t="shared" si="9"/>
        <v>12.5</v>
      </c>
      <c r="L617" s="210"/>
      <c r="M617" s="211"/>
    </row>
    <row r="618" spans="1:13" ht="15" x14ac:dyDescent="0.25">
      <c r="A618" s="15" t="s">
        <v>15</v>
      </c>
      <c r="B618" s="15" t="s">
        <v>16</v>
      </c>
      <c r="C618" s="16">
        <v>35152</v>
      </c>
      <c r="D618" s="15" t="s">
        <v>468</v>
      </c>
      <c r="E618" s="14">
        <v>3554904</v>
      </c>
      <c r="F618" s="15" t="s">
        <v>714</v>
      </c>
      <c r="G618" s="17">
        <v>0</v>
      </c>
      <c r="H618" s="12">
        <v>0</v>
      </c>
      <c r="I618" s="13" t="e">
        <f t="shared" si="9"/>
        <v>#DIV/0!</v>
      </c>
      <c r="L618" s="210"/>
      <c r="M618" s="211"/>
    </row>
    <row r="619" spans="1:13" ht="15" x14ac:dyDescent="0.25">
      <c r="A619" s="15" t="s">
        <v>24</v>
      </c>
      <c r="B619" s="15" t="s">
        <v>25</v>
      </c>
      <c r="C619" s="16">
        <v>35071</v>
      </c>
      <c r="D619" s="15" t="s">
        <v>113</v>
      </c>
      <c r="E619" s="14">
        <v>3554953</v>
      </c>
      <c r="F619" s="15" t="s">
        <v>715</v>
      </c>
      <c r="G619" s="17">
        <v>1</v>
      </c>
      <c r="H619" s="12">
        <v>1</v>
      </c>
      <c r="I619" s="13">
        <f t="shared" si="9"/>
        <v>100</v>
      </c>
      <c r="L619" s="210"/>
      <c r="M619" s="211"/>
    </row>
    <row r="620" spans="1:13" ht="15" x14ac:dyDescent="0.25">
      <c r="A620" s="15" t="s">
        <v>11</v>
      </c>
      <c r="B620" s="15" t="s">
        <v>12</v>
      </c>
      <c r="C620" s="16">
        <v>35095</v>
      </c>
      <c r="D620" s="15" t="s">
        <v>98</v>
      </c>
      <c r="E620" s="14">
        <v>3555000</v>
      </c>
      <c r="F620" s="15" t="s">
        <v>716</v>
      </c>
      <c r="G620" s="17">
        <v>23</v>
      </c>
      <c r="H620" s="12">
        <v>24</v>
      </c>
      <c r="I620" s="13">
        <f t="shared" si="9"/>
        <v>95.833333333333329</v>
      </c>
      <c r="L620" s="210"/>
      <c r="M620" s="211"/>
    </row>
    <row r="621" spans="1:13" ht="15" x14ac:dyDescent="0.25">
      <c r="A621" s="15" t="s">
        <v>40</v>
      </c>
      <c r="B621" s="15" t="s">
        <v>41</v>
      </c>
      <c r="C621" s="16">
        <v>35111</v>
      </c>
      <c r="D621" s="15" t="s">
        <v>252</v>
      </c>
      <c r="E621" s="14">
        <v>3555109</v>
      </c>
      <c r="F621" s="15" t="s">
        <v>717</v>
      </c>
      <c r="G621" s="17">
        <v>5</v>
      </c>
      <c r="H621" s="12">
        <v>5</v>
      </c>
      <c r="I621" s="13">
        <f t="shared" si="9"/>
        <v>100</v>
      </c>
      <c r="L621" s="210"/>
      <c r="M621" s="211"/>
    </row>
    <row r="622" spans="1:13" ht="15" x14ac:dyDescent="0.25">
      <c r="A622" s="15" t="s">
        <v>52</v>
      </c>
      <c r="B622" s="15" t="s">
        <v>53</v>
      </c>
      <c r="C622" s="16">
        <v>35023</v>
      </c>
      <c r="D622" s="15" t="s">
        <v>51</v>
      </c>
      <c r="E622" s="14">
        <v>3555208</v>
      </c>
      <c r="F622" s="15" t="s">
        <v>718</v>
      </c>
      <c r="G622" s="17">
        <v>1</v>
      </c>
      <c r="H622" s="12">
        <v>1</v>
      </c>
      <c r="I622" s="13">
        <f t="shared" si="9"/>
        <v>100</v>
      </c>
      <c r="L622" s="210"/>
      <c r="M622" s="211"/>
    </row>
    <row r="623" spans="1:13" ht="15" x14ac:dyDescent="0.25">
      <c r="A623" s="15" t="s">
        <v>15</v>
      </c>
      <c r="B623" s="15" t="s">
        <v>16</v>
      </c>
      <c r="C623" s="16">
        <v>35154</v>
      </c>
      <c r="D623" s="15" t="s">
        <v>267</v>
      </c>
      <c r="E623" s="14">
        <v>3555307</v>
      </c>
      <c r="F623" s="15" t="s">
        <v>719</v>
      </c>
      <c r="G623" s="17">
        <v>0</v>
      </c>
      <c r="H623" s="12">
        <v>0</v>
      </c>
      <c r="I623" s="13" t="e">
        <f t="shared" si="9"/>
        <v>#DIV/0!</v>
      </c>
      <c r="L623" s="210"/>
      <c r="M623" s="211"/>
    </row>
    <row r="624" spans="1:13" ht="15" x14ac:dyDescent="0.25">
      <c r="A624" s="15" t="s">
        <v>15</v>
      </c>
      <c r="B624" s="15" t="s">
        <v>16</v>
      </c>
      <c r="C624" s="16">
        <v>35156</v>
      </c>
      <c r="D624" s="15" t="s">
        <v>14</v>
      </c>
      <c r="E624" s="14">
        <v>3555356</v>
      </c>
      <c r="F624" s="15" t="s">
        <v>720</v>
      </c>
      <c r="G624" s="17">
        <v>0</v>
      </c>
      <c r="H624" s="12">
        <v>0</v>
      </c>
      <c r="I624" s="13" t="e">
        <f t="shared" si="9"/>
        <v>#DIV/0!</v>
      </c>
      <c r="L624" s="210"/>
      <c r="M624" s="211"/>
    </row>
    <row r="625" spans="1:13" ht="15" x14ac:dyDescent="0.25">
      <c r="A625" s="15" t="s">
        <v>78</v>
      </c>
      <c r="B625" s="15" t="s">
        <v>79</v>
      </c>
      <c r="C625" s="16">
        <v>35173</v>
      </c>
      <c r="D625" s="15" t="s">
        <v>206</v>
      </c>
      <c r="E625" s="14">
        <v>3555406</v>
      </c>
      <c r="F625" s="15" t="s">
        <v>721</v>
      </c>
      <c r="G625" s="17">
        <v>22</v>
      </c>
      <c r="H625" s="12">
        <v>24</v>
      </c>
      <c r="I625" s="13">
        <f t="shared" si="9"/>
        <v>91.666666666666671</v>
      </c>
      <c r="L625" s="210"/>
      <c r="M625" s="211"/>
    </row>
    <row r="626" spans="1:13" ht="15" x14ac:dyDescent="0.25">
      <c r="A626" s="15" t="s">
        <v>11</v>
      </c>
      <c r="B626" s="15" t="s">
        <v>12</v>
      </c>
      <c r="C626" s="16">
        <v>35093</v>
      </c>
      <c r="D626" s="15" t="s">
        <v>12</v>
      </c>
      <c r="E626" s="14">
        <v>3555505</v>
      </c>
      <c r="F626" s="15" t="s">
        <v>722</v>
      </c>
      <c r="G626" s="17">
        <v>0</v>
      </c>
      <c r="H626" s="12">
        <v>0</v>
      </c>
      <c r="I626" s="13" t="e">
        <f t="shared" si="9"/>
        <v>#DIV/0!</v>
      </c>
      <c r="L626" s="210"/>
      <c r="M626" s="211"/>
    </row>
    <row r="627" spans="1:13" ht="15" x14ac:dyDescent="0.25">
      <c r="A627" s="15" t="s">
        <v>15</v>
      </c>
      <c r="B627" s="15" t="s">
        <v>16</v>
      </c>
      <c r="C627" s="16">
        <v>35155</v>
      </c>
      <c r="D627" s="15" t="s">
        <v>16</v>
      </c>
      <c r="E627" s="14">
        <v>3555604</v>
      </c>
      <c r="F627" s="15" t="s">
        <v>723</v>
      </c>
      <c r="G627" s="17">
        <v>0</v>
      </c>
      <c r="H627" s="12">
        <v>1</v>
      </c>
      <c r="I627" s="13">
        <f t="shared" si="9"/>
        <v>0</v>
      </c>
      <c r="L627" s="210"/>
      <c r="M627" s="211"/>
    </row>
    <row r="628" spans="1:13" ht="15" x14ac:dyDescent="0.25">
      <c r="A628" s="15" t="s">
        <v>15</v>
      </c>
      <c r="B628" s="15" t="s">
        <v>16</v>
      </c>
      <c r="C628" s="16">
        <v>35156</v>
      </c>
      <c r="D628" s="15" t="s">
        <v>14</v>
      </c>
      <c r="E628" s="14">
        <v>3555703</v>
      </c>
      <c r="F628" s="15" t="s">
        <v>724</v>
      </c>
      <c r="G628" s="17">
        <v>0</v>
      </c>
      <c r="H628" s="12">
        <v>0</v>
      </c>
      <c r="I628" s="13" t="e">
        <f t="shared" si="9"/>
        <v>#DIV/0!</v>
      </c>
      <c r="L628" s="210"/>
      <c r="M628" s="211"/>
    </row>
    <row r="629" spans="1:13" ht="15" x14ac:dyDescent="0.25">
      <c r="A629" s="15" t="s">
        <v>15</v>
      </c>
      <c r="B629" s="15" t="s">
        <v>16</v>
      </c>
      <c r="C629" s="16">
        <v>35153</v>
      </c>
      <c r="D629" s="15" t="s">
        <v>81</v>
      </c>
      <c r="E629" s="14">
        <v>3555802</v>
      </c>
      <c r="F629" s="15" t="s">
        <v>725</v>
      </c>
      <c r="G629" s="17">
        <v>4</v>
      </c>
      <c r="H629" s="12">
        <v>4</v>
      </c>
      <c r="I629" s="13">
        <f t="shared" si="9"/>
        <v>100</v>
      </c>
      <c r="L629" s="210"/>
      <c r="M629" s="211"/>
    </row>
    <row r="630" spans="1:13" ht="15" x14ac:dyDescent="0.25">
      <c r="A630" s="15" t="s">
        <v>28</v>
      </c>
      <c r="B630" s="15" t="s">
        <v>29</v>
      </c>
      <c r="C630" s="16">
        <v>35065</v>
      </c>
      <c r="D630" s="15" t="s">
        <v>180</v>
      </c>
      <c r="E630" s="14">
        <v>3555901</v>
      </c>
      <c r="F630" s="15" t="s">
        <v>726</v>
      </c>
      <c r="G630" s="17">
        <v>0</v>
      </c>
      <c r="H630" s="12">
        <v>0</v>
      </c>
      <c r="I630" s="13" t="e">
        <f t="shared" si="9"/>
        <v>#DIV/0!</v>
      </c>
      <c r="L630" s="210"/>
      <c r="M630" s="211"/>
    </row>
    <row r="631" spans="1:13" ht="15" x14ac:dyDescent="0.25">
      <c r="A631" s="15" t="s">
        <v>15</v>
      </c>
      <c r="B631" s="15" t="s">
        <v>16</v>
      </c>
      <c r="C631" s="16">
        <v>35151</v>
      </c>
      <c r="D631" s="15" t="s">
        <v>103</v>
      </c>
      <c r="E631" s="14">
        <v>3556008</v>
      </c>
      <c r="F631" s="15" t="s">
        <v>727</v>
      </c>
      <c r="G631" s="17">
        <v>0</v>
      </c>
      <c r="H631" s="12">
        <v>1</v>
      </c>
      <c r="I631" s="13">
        <f t="shared" si="9"/>
        <v>0</v>
      </c>
      <c r="L631" s="210"/>
      <c r="M631" s="211"/>
    </row>
    <row r="632" spans="1:13" ht="15" x14ac:dyDescent="0.25">
      <c r="A632" s="15" t="s">
        <v>15</v>
      </c>
      <c r="B632" s="15" t="s">
        <v>16</v>
      </c>
      <c r="C632" s="16">
        <v>35157</v>
      </c>
      <c r="D632" s="15" t="s">
        <v>56</v>
      </c>
      <c r="E632" s="14">
        <v>3556107</v>
      </c>
      <c r="F632" s="15" t="s">
        <v>728</v>
      </c>
      <c r="G632" s="17">
        <v>1</v>
      </c>
      <c r="H632" s="12">
        <v>4</v>
      </c>
      <c r="I632" s="13">
        <f t="shared" si="9"/>
        <v>25</v>
      </c>
      <c r="L632" s="210"/>
      <c r="M632" s="211"/>
    </row>
    <row r="633" spans="1:13" ht="15" x14ac:dyDescent="0.25">
      <c r="A633" s="15" t="s">
        <v>24</v>
      </c>
      <c r="B633" s="15" t="s">
        <v>25</v>
      </c>
      <c r="C633" s="16">
        <v>35072</v>
      </c>
      <c r="D633" s="15" t="s">
        <v>61</v>
      </c>
      <c r="E633" s="14">
        <v>3556206</v>
      </c>
      <c r="F633" s="15" t="s">
        <v>729</v>
      </c>
      <c r="G633" s="17">
        <v>16</v>
      </c>
      <c r="H633" s="12">
        <v>18</v>
      </c>
      <c r="I633" s="13">
        <f t="shared" si="9"/>
        <v>88.888888888888886</v>
      </c>
      <c r="L633" s="210"/>
      <c r="M633" s="211"/>
    </row>
    <row r="634" spans="1:13" ht="15" x14ac:dyDescent="0.25">
      <c r="A634" s="15" t="s">
        <v>52</v>
      </c>
      <c r="B634" s="15" t="s">
        <v>53</v>
      </c>
      <c r="C634" s="16">
        <v>35021</v>
      </c>
      <c r="D634" s="15" t="s">
        <v>86</v>
      </c>
      <c r="E634" s="14">
        <v>3556305</v>
      </c>
      <c r="F634" s="15" t="s">
        <v>730</v>
      </c>
      <c r="G634" s="17">
        <v>8</v>
      </c>
      <c r="H634" s="12">
        <v>9</v>
      </c>
      <c r="I634" s="13">
        <f t="shared" si="9"/>
        <v>88.888888888888886</v>
      </c>
      <c r="L634" s="210"/>
      <c r="M634" s="211"/>
    </row>
    <row r="635" spans="1:13" ht="15" x14ac:dyDescent="0.25">
      <c r="A635" s="15" t="s">
        <v>24</v>
      </c>
      <c r="B635" s="15" t="s">
        <v>25</v>
      </c>
      <c r="C635" s="16">
        <v>35071</v>
      </c>
      <c r="D635" s="15" t="s">
        <v>113</v>
      </c>
      <c r="E635" s="14">
        <v>3556354</v>
      </c>
      <c r="F635" s="15" t="s">
        <v>731</v>
      </c>
      <c r="G635" s="17">
        <v>4</v>
      </c>
      <c r="H635" s="12">
        <v>4</v>
      </c>
      <c r="I635" s="13">
        <f t="shared" si="9"/>
        <v>100</v>
      </c>
      <c r="L635" s="210"/>
      <c r="M635" s="211"/>
    </row>
    <row r="636" spans="1:13" ht="15" x14ac:dyDescent="0.25">
      <c r="A636" s="15" t="s">
        <v>19</v>
      </c>
      <c r="B636" s="15" t="s">
        <v>20</v>
      </c>
      <c r="C636" s="16">
        <v>35142</v>
      </c>
      <c r="D636" s="15" t="s">
        <v>18</v>
      </c>
      <c r="E636" s="14">
        <v>3556404</v>
      </c>
      <c r="F636" s="15" t="s">
        <v>732</v>
      </c>
      <c r="G636" s="17">
        <v>15</v>
      </c>
      <c r="H636" s="12">
        <v>15</v>
      </c>
      <c r="I636" s="13">
        <f t="shared" si="9"/>
        <v>100</v>
      </c>
      <c r="L636" s="210"/>
      <c r="M636" s="211"/>
    </row>
    <row r="637" spans="1:13" ht="15" x14ac:dyDescent="0.25">
      <c r="A637" s="15" t="s">
        <v>107</v>
      </c>
      <c r="B637" s="15" t="s">
        <v>108</v>
      </c>
      <c r="C637" s="16">
        <v>35013</v>
      </c>
      <c r="D637" s="15" t="s">
        <v>232</v>
      </c>
      <c r="E637" s="14">
        <v>3556453</v>
      </c>
      <c r="F637" s="15" t="s">
        <v>733</v>
      </c>
      <c r="G637" s="17">
        <v>5</v>
      </c>
      <c r="H637" s="12">
        <v>9</v>
      </c>
      <c r="I637" s="13">
        <f t="shared" si="9"/>
        <v>55.555555555555557</v>
      </c>
      <c r="L637" s="210"/>
      <c r="M637" s="211"/>
    </row>
    <row r="638" spans="1:13" ht="15" x14ac:dyDescent="0.25">
      <c r="A638" s="15" t="s">
        <v>24</v>
      </c>
      <c r="B638" s="15" t="s">
        <v>25</v>
      </c>
      <c r="C638" s="16">
        <v>35073</v>
      </c>
      <c r="D638" s="15" t="s">
        <v>173</v>
      </c>
      <c r="E638" s="14">
        <v>3556503</v>
      </c>
      <c r="F638" s="15" t="s">
        <v>734</v>
      </c>
      <c r="G638" s="17">
        <v>27</v>
      </c>
      <c r="H638" s="12">
        <v>28</v>
      </c>
      <c r="I638" s="13">
        <f t="shared" si="9"/>
        <v>96.428571428571431</v>
      </c>
      <c r="L638" s="210"/>
      <c r="M638" s="211"/>
    </row>
    <row r="639" spans="1:13" ht="15" x14ac:dyDescent="0.25">
      <c r="A639" s="15" t="s">
        <v>11</v>
      </c>
      <c r="B639" s="15" t="s">
        <v>12</v>
      </c>
      <c r="C639" s="16">
        <v>35093</v>
      </c>
      <c r="D639" s="15" t="s">
        <v>12</v>
      </c>
      <c r="E639" s="14">
        <v>3556602</v>
      </c>
      <c r="F639" s="15" t="s">
        <v>735</v>
      </c>
      <c r="G639" s="17">
        <v>1</v>
      </c>
      <c r="H639" s="12">
        <v>3</v>
      </c>
      <c r="I639" s="13">
        <f t="shared" si="9"/>
        <v>33.333333333333336</v>
      </c>
      <c r="L639" s="210"/>
      <c r="M639" s="211"/>
    </row>
    <row r="640" spans="1:13" ht="15" x14ac:dyDescent="0.25">
      <c r="A640" s="15" t="s">
        <v>24</v>
      </c>
      <c r="B640" s="15" t="s">
        <v>25</v>
      </c>
      <c r="C640" s="16">
        <v>35072</v>
      </c>
      <c r="D640" s="15" t="s">
        <v>61</v>
      </c>
      <c r="E640" s="14">
        <v>3556701</v>
      </c>
      <c r="F640" s="15" t="s">
        <v>736</v>
      </c>
      <c r="G640" s="17">
        <v>11</v>
      </c>
      <c r="H640" s="12">
        <v>13</v>
      </c>
      <c r="I640" s="13">
        <f t="shared" si="9"/>
        <v>84.615384615384613</v>
      </c>
      <c r="L640" s="210"/>
      <c r="M640" s="211"/>
    </row>
    <row r="641" spans="1:13" ht="15" x14ac:dyDescent="0.25">
      <c r="A641" s="15" t="s">
        <v>44</v>
      </c>
      <c r="B641" s="15" t="s">
        <v>45</v>
      </c>
      <c r="C641" s="16">
        <v>35052</v>
      </c>
      <c r="D641" s="15" t="s">
        <v>141</v>
      </c>
      <c r="E641" s="14">
        <v>3556800</v>
      </c>
      <c r="F641" s="15" t="s">
        <v>737</v>
      </c>
      <c r="G641" s="17">
        <v>3</v>
      </c>
      <c r="H641" s="12">
        <v>5</v>
      </c>
      <c r="I641" s="13">
        <f t="shared" si="9"/>
        <v>60</v>
      </c>
      <c r="L641" s="210"/>
      <c r="M641" s="211"/>
    </row>
    <row r="642" spans="1:13" ht="15" x14ac:dyDescent="0.25">
      <c r="A642" s="15" t="s">
        <v>44</v>
      </c>
      <c r="B642" s="15" t="s">
        <v>45</v>
      </c>
      <c r="C642" s="16">
        <v>35052</v>
      </c>
      <c r="D642" s="15" t="s">
        <v>141</v>
      </c>
      <c r="E642" s="14">
        <v>3556909</v>
      </c>
      <c r="F642" s="15" t="s">
        <v>738</v>
      </c>
      <c r="G642" s="17">
        <v>1</v>
      </c>
      <c r="H642" s="12">
        <v>3</v>
      </c>
      <c r="I642" s="13">
        <f t="shared" si="9"/>
        <v>33.333333333333336</v>
      </c>
      <c r="L642" s="210"/>
      <c r="M642" s="211"/>
    </row>
    <row r="643" spans="1:13" ht="15" x14ac:dyDescent="0.25">
      <c r="A643" s="15" t="s">
        <v>15</v>
      </c>
      <c r="B643" s="15" t="s">
        <v>16</v>
      </c>
      <c r="C643" s="16">
        <v>35153</v>
      </c>
      <c r="D643" s="15" t="s">
        <v>81</v>
      </c>
      <c r="E643" s="14">
        <v>3556958</v>
      </c>
      <c r="F643" s="15" t="s">
        <v>739</v>
      </c>
      <c r="G643" s="17">
        <v>0</v>
      </c>
      <c r="H643" s="12">
        <v>0</v>
      </c>
      <c r="I643" s="13" t="e">
        <f t="shared" si="9"/>
        <v>#DIV/0!</v>
      </c>
      <c r="L643" s="210"/>
      <c r="M643" s="211"/>
    </row>
    <row r="644" spans="1:13" ht="15" x14ac:dyDescent="0.25">
      <c r="A644" s="15" t="s">
        <v>36</v>
      </c>
      <c r="B644" s="15" t="s">
        <v>37</v>
      </c>
      <c r="C644" s="16">
        <v>35163</v>
      </c>
      <c r="D644" s="15" t="s">
        <v>37</v>
      </c>
      <c r="E644" s="14">
        <v>3557006</v>
      </c>
      <c r="F644" s="15" t="s">
        <v>740</v>
      </c>
      <c r="G644" s="17">
        <v>34</v>
      </c>
      <c r="H644" s="12">
        <v>41</v>
      </c>
      <c r="I644" s="13">
        <f t="shared" ref="I644:I650" si="10">G644*100/H644</f>
        <v>82.926829268292678</v>
      </c>
      <c r="L644" s="210"/>
      <c r="M644" s="211"/>
    </row>
    <row r="645" spans="1:13" ht="15" x14ac:dyDescent="0.25">
      <c r="A645" s="15" t="s">
        <v>15</v>
      </c>
      <c r="B645" s="15" t="s">
        <v>16</v>
      </c>
      <c r="C645" s="16">
        <v>35157</v>
      </c>
      <c r="D645" s="15" t="s">
        <v>56</v>
      </c>
      <c r="E645" s="14">
        <v>3557105</v>
      </c>
      <c r="F645" s="15" t="s">
        <v>741</v>
      </c>
      <c r="G645" s="17">
        <v>19</v>
      </c>
      <c r="H645" s="12">
        <v>20</v>
      </c>
      <c r="I645" s="13">
        <f t="shared" si="10"/>
        <v>95</v>
      </c>
      <c r="L645" s="210"/>
      <c r="M645" s="211"/>
    </row>
    <row r="646" spans="1:13" ht="15" x14ac:dyDescent="0.25">
      <c r="A646" s="15" t="s">
        <v>15</v>
      </c>
      <c r="B646" s="15" t="s">
        <v>16</v>
      </c>
      <c r="C646" s="16">
        <v>35156</v>
      </c>
      <c r="D646" s="15" t="s">
        <v>14</v>
      </c>
      <c r="E646" s="14">
        <v>3557154</v>
      </c>
      <c r="F646" s="15" t="s">
        <v>742</v>
      </c>
      <c r="G646" s="17">
        <v>0</v>
      </c>
      <c r="H646" s="12">
        <v>0</v>
      </c>
      <c r="I646" s="13" t="e">
        <f t="shared" si="10"/>
        <v>#DIV/0!</v>
      </c>
      <c r="L646" s="210"/>
      <c r="M646" s="211"/>
    </row>
    <row r="647" spans="1:13" ht="15" x14ac:dyDescent="0.25">
      <c r="A647" s="15" t="s">
        <v>11</v>
      </c>
      <c r="B647" s="15" t="s">
        <v>12</v>
      </c>
      <c r="C647" s="16">
        <v>35094</v>
      </c>
      <c r="D647" s="15" t="s">
        <v>144</v>
      </c>
      <c r="E647" s="14">
        <v>3557204</v>
      </c>
      <c r="F647" s="15" t="s">
        <v>743</v>
      </c>
      <c r="G647" s="17">
        <v>2</v>
      </c>
      <c r="H647" s="12">
        <v>2</v>
      </c>
      <c r="I647" s="13">
        <f t="shared" si="10"/>
        <v>100</v>
      </c>
      <c r="L647" s="210"/>
      <c r="M647" s="211"/>
    </row>
    <row r="648" spans="1:13" ht="15" x14ac:dyDescent="0.25">
      <c r="A648" s="15" t="s">
        <v>19</v>
      </c>
      <c r="B648" s="15" t="s">
        <v>20</v>
      </c>
      <c r="C648" s="16">
        <v>35141</v>
      </c>
      <c r="D648" s="15" t="s">
        <v>356</v>
      </c>
      <c r="E648" s="14">
        <v>3557303</v>
      </c>
      <c r="F648" s="15" t="s">
        <v>744</v>
      </c>
      <c r="G648" s="17">
        <v>2</v>
      </c>
      <c r="H648" s="12">
        <v>2</v>
      </c>
      <c r="I648" s="13">
        <f t="shared" si="10"/>
        <v>100</v>
      </c>
      <c r="L648" s="210"/>
      <c r="M648" s="211"/>
    </row>
    <row r="649" spans="1:13" ht="15" x14ac:dyDescent="0.25">
      <c r="A649" s="22"/>
      <c r="B649" s="22"/>
      <c r="C649" s="22"/>
      <c r="D649" s="22"/>
      <c r="E649" s="21" t="s">
        <v>745</v>
      </c>
      <c r="F649" s="22"/>
      <c r="G649" s="23">
        <v>2</v>
      </c>
      <c r="H649" s="24">
        <v>14</v>
      </c>
      <c r="I649" s="13">
        <f t="shared" si="10"/>
        <v>14.285714285714286</v>
      </c>
      <c r="L649" s="210"/>
      <c r="M649" s="211"/>
    </row>
    <row r="650" spans="1:13" ht="15" x14ac:dyDescent="0.25">
      <c r="A650" s="27"/>
      <c r="B650" s="27"/>
      <c r="C650" s="27"/>
      <c r="D650" s="27"/>
      <c r="E650" s="25" t="s">
        <v>746</v>
      </c>
      <c r="F650" s="26"/>
      <c r="G650" s="28">
        <v>7632</v>
      </c>
      <c r="H650" s="28">
        <v>12426</v>
      </c>
      <c r="I650" s="29">
        <f t="shared" si="10"/>
        <v>61.419604056011586</v>
      </c>
      <c r="L650" s="212"/>
      <c r="M650" s="213"/>
    </row>
    <row r="651" spans="1:13" x14ac:dyDescent="0.2">
      <c r="B651" s="30"/>
    </row>
    <row r="652" spans="1:13" ht="15" x14ac:dyDescent="0.2">
      <c r="A652" s="223" t="s">
        <v>1525</v>
      </c>
      <c r="B652" s="31"/>
      <c r="G652" s="32"/>
      <c r="H652" s="32"/>
    </row>
    <row r="653" spans="1:13" ht="15" x14ac:dyDescent="0.2">
      <c r="A653" s="223" t="s">
        <v>1526</v>
      </c>
    </row>
    <row r="654" spans="1:13" ht="15" x14ac:dyDescent="0.25">
      <c r="A654"/>
    </row>
    <row r="655" spans="1:13" x14ac:dyDescent="0.2">
      <c r="A655" s="33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6"/>
  <sheetViews>
    <sheetView workbookViewId="0"/>
  </sheetViews>
  <sheetFormatPr defaultRowHeight="15" x14ac:dyDescent="0.25"/>
  <cols>
    <col min="2" max="2" width="26.855468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10" width="8.5703125" bestFit="1" customWidth="1"/>
    <col min="11" max="11" width="11" bestFit="1" customWidth="1"/>
    <col min="12" max="16" width="12" customWidth="1"/>
  </cols>
  <sheetData>
    <row r="1" spans="1:11" ht="15.75" x14ac:dyDescent="0.25">
      <c r="A1" s="34" t="s">
        <v>806</v>
      </c>
      <c r="B1" s="35"/>
      <c r="C1" s="35"/>
      <c r="D1" s="35"/>
      <c r="E1" s="35"/>
      <c r="F1" s="36"/>
      <c r="G1" s="37"/>
      <c r="H1" s="37"/>
      <c r="I1" s="37"/>
      <c r="J1" s="37"/>
      <c r="K1" s="37"/>
    </row>
    <row r="2" spans="1:1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 ht="51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750</v>
      </c>
      <c r="J3" s="6" t="s">
        <v>751</v>
      </c>
      <c r="K3" s="6" t="s">
        <v>752</v>
      </c>
    </row>
    <row r="4" spans="1:11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39">
        <v>308</v>
      </c>
      <c r="J4" s="40">
        <v>311</v>
      </c>
      <c r="K4" s="41">
        <f t="shared" ref="K4:K67" si="0">I4*100/J4</f>
        <v>99.035369774919616</v>
      </c>
    </row>
    <row r="5" spans="1:11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42">
        <v>30</v>
      </c>
      <c r="J5" s="40">
        <v>30</v>
      </c>
      <c r="K5" s="41">
        <f t="shared" si="0"/>
        <v>100</v>
      </c>
    </row>
    <row r="6" spans="1:11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42">
        <v>233</v>
      </c>
      <c r="J6" s="40">
        <v>255</v>
      </c>
      <c r="K6" s="41">
        <f t="shared" si="0"/>
        <v>91.372549019607845</v>
      </c>
    </row>
    <row r="7" spans="1:11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42">
        <v>86</v>
      </c>
      <c r="J7" s="40">
        <v>88</v>
      </c>
      <c r="K7" s="41">
        <f t="shared" si="0"/>
        <v>97.727272727272734</v>
      </c>
    </row>
    <row r="8" spans="1:11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42">
        <v>173</v>
      </c>
      <c r="J8" s="40">
        <v>175</v>
      </c>
      <c r="K8" s="41">
        <f t="shared" si="0"/>
        <v>98.857142857142861</v>
      </c>
    </row>
    <row r="9" spans="1:11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42">
        <v>36</v>
      </c>
      <c r="J9" s="40">
        <v>38</v>
      </c>
      <c r="K9" s="41">
        <f t="shared" si="0"/>
        <v>94.736842105263165</v>
      </c>
    </row>
    <row r="10" spans="1:11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42">
        <v>21</v>
      </c>
      <c r="J10" s="40">
        <v>21</v>
      </c>
      <c r="K10" s="41">
        <f t="shared" si="0"/>
        <v>100</v>
      </c>
    </row>
    <row r="11" spans="1:11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42">
        <v>303</v>
      </c>
      <c r="J11" s="40">
        <v>303</v>
      </c>
      <c r="K11" s="41">
        <f t="shared" si="0"/>
        <v>100</v>
      </c>
    </row>
    <row r="12" spans="1:11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42">
        <v>31</v>
      </c>
      <c r="J12" s="40">
        <v>33</v>
      </c>
      <c r="K12" s="41">
        <f t="shared" si="0"/>
        <v>93.939393939393938</v>
      </c>
    </row>
    <row r="13" spans="1:11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42">
        <v>38</v>
      </c>
      <c r="J13" s="40">
        <v>39</v>
      </c>
      <c r="K13" s="41">
        <f t="shared" si="0"/>
        <v>97.435897435897431</v>
      </c>
    </row>
    <row r="14" spans="1:11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42">
        <v>29</v>
      </c>
      <c r="J14" s="40">
        <v>32</v>
      </c>
      <c r="K14" s="41">
        <f t="shared" si="0"/>
        <v>90.625</v>
      </c>
    </row>
    <row r="15" spans="1:11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42">
        <v>121</v>
      </c>
      <c r="J15" s="40">
        <v>121</v>
      </c>
      <c r="K15" s="41">
        <f t="shared" si="0"/>
        <v>100</v>
      </c>
    </row>
    <row r="16" spans="1:11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42">
        <v>32</v>
      </c>
      <c r="J16" s="40">
        <v>33</v>
      </c>
      <c r="K16" s="41">
        <f t="shared" si="0"/>
        <v>96.969696969696969</v>
      </c>
    </row>
    <row r="17" spans="1:11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42">
        <v>99</v>
      </c>
      <c r="J17" s="40">
        <v>112</v>
      </c>
      <c r="K17" s="41">
        <f t="shared" si="0"/>
        <v>88.392857142857139</v>
      </c>
    </row>
    <row r="18" spans="1:11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42">
        <v>36</v>
      </c>
      <c r="J18" s="40">
        <v>36</v>
      </c>
      <c r="K18" s="41">
        <f t="shared" si="0"/>
        <v>100</v>
      </c>
    </row>
    <row r="19" spans="1:11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42">
        <v>181</v>
      </c>
      <c r="J19" s="40">
        <v>188</v>
      </c>
      <c r="K19" s="41">
        <f t="shared" si="0"/>
        <v>96.276595744680847</v>
      </c>
    </row>
    <row r="20" spans="1:11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42">
        <v>29</v>
      </c>
      <c r="J20" s="40">
        <v>29</v>
      </c>
      <c r="K20" s="41">
        <f t="shared" si="0"/>
        <v>100</v>
      </c>
    </row>
    <row r="21" spans="1:11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42">
        <v>37</v>
      </c>
      <c r="J21" s="40">
        <v>38</v>
      </c>
      <c r="K21" s="41">
        <f t="shared" si="0"/>
        <v>97.368421052631575</v>
      </c>
    </row>
    <row r="22" spans="1:11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42">
        <v>1404</v>
      </c>
      <c r="J22" s="40">
        <v>1428</v>
      </c>
      <c r="K22" s="41">
        <f t="shared" si="0"/>
        <v>98.319327731092443</v>
      </c>
    </row>
    <row r="23" spans="1:11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42">
        <v>187</v>
      </c>
      <c r="J23" s="40">
        <v>188</v>
      </c>
      <c r="K23" s="41">
        <f t="shared" si="0"/>
        <v>99.468085106382972</v>
      </c>
    </row>
    <row r="24" spans="1:11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42">
        <v>59</v>
      </c>
      <c r="J24" s="40">
        <v>59</v>
      </c>
      <c r="K24" s="41">
        <f t="shared" si="0"/>
        <v>100</v>
      </c>
    </row>
    <row r="25" spans="1:11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42">
        <v>579</v>
      </c>
      <c r="J25" s="40">
        <v>582</v>
      </c>
      <c r="K25" s="41">
        <f t="shared" si="0"/>
        <v>99.484536082474222</v>
      </c>
    </row>
    <row r="26" spans="1:11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42">
        <v>30</v>
      </c>
      <c r="J26" s="40">
        <v>31</v>
      </c>
      <c r="K26" s="41">
        <f t="shared" si="0"/>
        <v>96.774193548387103</v>
      </c>
    </row>
    <row r="27" spans="1:11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42">
        <v>477</v>
      </c>
      <c r="J27" s="40">
        <v>478</v>
      </c>
      <c r="K27" s="41">
        <f t="shared" si="0"/>
        <v>99.790794979079493</v>
      </c>
    </row>
    <row r="28" spans="1:11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42">
        <v>135</v>
      </c>
      <c r="J28" s="40">
        <v>167</v>
      </c>
      <c r="K28" s="41">
        <f t="shared" si="0"/>
        <v>80.838323353293418</v>
      </c>
    </row>
    <row r="29" spans="1:11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42">
        <v>51</v>
      </c>
      <c r="J29" s="40">
        <v>53</v>
      </c>
      <c r="K29" s="41">
        <f t="shared" si="0"/>
        <v>96.226415094339629</v>
      </c>
    </row>
    <row r="30" spans="1:11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42">
        <v>29</v>
      </c>
      <c r="J30" s="40">
        <v>30</v>
      </c>
      <c r="K30" s="41">
        <f t="shared" si="0"/>
        <v>96.666666666666671</v>
      </c>
    </row>
    <row r="31" spans="1:11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42">
        <v>277</v>
      </c>
      <c r="J31" s="40">
        <v>283</v>
      </c>
      <c r="K31" s="41">
        <f t="shared" si="0"/>
        <v>97.879858657243815</v>
      </c>
    </row>
    <row r="32" spans="1:11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42">
        <v>37</v>
      </c>
      <c r="J32" s="40">
        <v>37</v>
      </c>
      <c r="K32" s="41">
        <f t="shared" si="0"/>
        <v>100</v>
      </c>
    </row>
    <row r="33" spans="1:11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42">
        <v>185</v>
      </c>
      <c r="J33" s="40">
        <v>192</v>
      </c>
      <c r="K33" s="41">
        <f t="shared" si="0"/>
        <v>96.354166666666671</v>
      </c>
    </row>
    <row r="34" spans="1:11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42">
        <v>106</v>
      </c>
      <c r="J34" s="40">
        <v>114</v>
      </c>
      <c r="K34" s="41">
        <f t="shared" si="0"/>
        <v>92.982456140350877</v>
      </c>
    </row>
    <row r="35" spans="1:11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42">
        <v>1308</v>
      </c>
      <c r="J35" s="40">
        <v>1672</v>
      </c>
      <c r="K35" s="41">
        <f t="shared" si="0"/>
        <v>78.229665071770341</v>
      </c>
    </row>
    <row r="36" spans="1:11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42">
        <v>223</v>
      </c>
      <c r="J36" s="40">
        <v>240</v>
      </c>
      <c r="K36" s="41">
        <f t="shared" si="0"/>
        <v>92.916666666666671</v>
      </c>
    </row>
    <row r="37" spans="1:11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42">
        <v>44</v>
      </c>
      <c r="J37" s="40">
        <v>46</v>
      </c>
      <c r="K37" s="41">
        <f t="shared" si="0"/>
        <v>95.652173913043484</v>
      </c>
    </row>
    <row r="38" spans="1:11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42">
        <v>47</v>
      </c>
      <c r="J38" s="40">
        <v>49</v>
      </c>
      <c r="K38" s="41">
        <f t="shared" si="0"/>
        <v>95.91836734693878</v>
      </c>
    </row>
    <row r="39" spans="1:11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42">
        <v>11</v>
      </c>
      <c r="J39" s="40">
        <v>12</v>
      </c>
      <c r="K39" s="41">
        <f t="shared" si="0"/>
        <v>91.666666666666671</v>
      </c>
    </row>
    <row r="40" spans="1:11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42">
        <v>1663</v>
      </c>
      <c r="J40" s="40">
        <v>1700</v>
      </c>
      <c r="K40" s="41">
        <f t="shared" si="0"/>
        <v>97.82352941176471</v>
      </c>
    </row>
    <row r="41" spans="1:11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42">
        <v>898</v>
      </c>
      <c r="J41" s="40">
        <v>933</v>
      </c>
      <c r="K41" s="41">
        <f t="shared" si="0"/>
        <v>96.248660235798496</v>
      </c>
    </row>
    <row r="42" spans="1:11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42">
        <v>18</v>
      </c>
      <c r="J42" s="40">
        <v>18</v>
      </c>
      <c r="K42" s="41">
        <f t="shared" si="0"/>
        <v>100</v>
      </c>
    </row>
    <row r="43" spans="1:11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42">
        <v>79</v>
      </c>
      <c r="J43" s="40">
        <v>80</v>
      </c>
      <c r="K43" s="41">
        <f t="shared" si="0"/>
        <v>98.75</v>
      </c>
    </row>
    <row r="44" spans="1:11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42">
        <v>41</v>
      </c>
      <c r="J44" s="40">
        <v>44</v>
      </c>
      <c r="K44" s="41">
        <f t="shared" si="0"/>
        <v>93.181818181818187</v>
      </c>
    </row>
    <row r="45" spans="1:11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42">
        <v>63</v>
      </c>
      <c r="J45" s="40">
        <v>65</v>
      </c>
      <c r="K45" s="41">
        <f t="shared" si="0"/>
        <v>96.92307692307692</v>
      </c>
    </row>
    <row r="46" spans="1:11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42">
        <v>70</v>
      </c>
      <c r="J46" s="40">
        <v>70</v>
      </c>
      <c r="K46" s="41">
        <f t="shared" si="0"/>
        <v>100</v>
      </c>
    </row>
    <row r="47" spans="1:11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42">
        <v>264</v>
      </c>
      <c r="J47" s="40">
        <v>296</v>
      </c>
      <c r="K47" s="41">
        <f t="shared" si="0"/>
        <v>89.189189189189193</v>
      </c>
    </row>
    <row r="48" spans="1:11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42">
        <v>533</v>
      </c>
      <c r="J48" s="40">
        <v>539</v>
      </c>
      <c r="K48" s="41">
        <f t="shared" si="0"/>
        <v>98.886827458256036</v>
      </c>
    </row>
    <row r="49" spans="1:11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42">
        <v>15</v>
      </c>
      <c r="J49" s="40">
        <v>15</v>
      </c>
      <c r="K49" s="41">
        <f t="shared" si="0"/>
        <v>100</v>
      </c>
    </row>
    <row r="50" spans="1:11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42">
        <v>819</v>
      </c>
      <c r="J50" s="40">
        <v>831</v>
      </c>
      <c r="K50" s="41">
        <f t="shared" si="0"/>
        <v>98.555956678700355</v>
      </c>
    </row>
    <row r="51" spans="1:11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42">
        <v>1096</v>
      </c>
      <c r="J51" s="40">
        <v>1104</v>
      </c>
      <c r="K51" s="41">
        <f t="shared" si="0"/>
        <v>99.275362318840578</v>
      </c>
    </row>
    <row r="52" spans="1:11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42">
        <v>122</v>
      </c>
      <c r="J52" s="40">
        <v>125</v>
      </c>
      <c r="K52" s="41">
        <f t="shared" si="0"/>
        <v>97.6</v>
      </c>
    </row>
    <row r="53" spans="1:11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42">
        <v>26</v>
      </c>
      <c r="J53" s="40">
        <v>26</v>
      </c>
      <c r="K53" s="41">
        <f t="shared" si="0"/>
        <v>100</v>
      </c>
    </row>
    <row r="54" spans="1:11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42">
        <v>62</v>
      </c>
      <c r="J54" s="40">
        <v>68</v>
      </c>
      <c r="K54" s="41">
        <f t="shared" si="0"/>
        <v>91.17647058823529</v>
      </c>
    </row>
    <row r="55" spans="1:11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42">
        <v>670</v>
      </c>
      <c r="J55" s="40">
        <v>710</v>
      </c>
      <c r="K55" s="41">
        <f t="shared" si="0"/>
        <v>94.366197183098592</v>
      </c>
    </row>
    <row r="56" spans="1:11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42">
        <v>120</v>
      </c>
      <c r="J56" s="40">
        <v>120</v>
      </c>
      <c r="K56" s="41">
        <f t="shared" si="0"/>
        <v>100</v>
      </c>
    </row>
    <row r="57" spans="1:11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42">
        <v>25</v>
      </c>
      <c r="J57" s="40">
        <v>25</v>
      </c>
      <c r="K57" s="41">
        <f t="shared" si="0"/>
        <v>100</v>
      </c>
    </row>
    <row r="58" spans="1:11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42">
        <v>74</v>
      </c>
      <c r="J58" s="40">
        <v>74</v>
      </c>
      <c r="K58" s="41">
        <f t="shared" si="0"/>
        <v>100</v>
      </c>
    </row>
    <row r="59" spans="1:11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42">
        <v>82</v>
      </c>
      <c r="J59" s="40">
        <v>85</v>
      </c>
      <c r="K59" s="41">
        <f t="shared" si="0"/>
        <v>96.470588235294116</v>
      </c>
    </row>
    <row r="60" spans="1:11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42">
        <v>27</v>
      </c>
      <c r="J60" s="40">
        <v>27</v>
      </c>
      <c r="K60" s="41">
        <f t="shared" si="0"/>
        <v>100</v>
      </c>
    </row>
    <row r="61" spans="1:11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42">
        <v>45</v>
      </c>
      <c r="J61" s="40">
        <v>46</v>
      </c>
      <c r="K61" s="41">
        <f t="shared" si="0"/>
        <v>97.826086956521735</v>
      </c>
    </row>
    <row r="62" spans="1:11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42">
        <v>256</v>
      </c>
      <c r="J62" s="40">
        <v>270</v>
      </c>
      <c r="K62" s="41">
        <f t="shared" si="0"/>
        <v>94.81481481481481</v>
      </c>
    </row>
    <row r="63" spans="1:11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42">
        <v>271</v>
      </c>
      <c r="J63" s="40">
        <v>276</v>
      </c>
      <c r="K63" s="41">
        <f t="shared" si="0"/>
        <v>98.188405797101453</v>
      </c>
    </row>
    <row r="64" spans="1:11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42">
        <v>33</v>
      </c>
      <c r="J64" s="40">
        <v>33</v>
      </c>
      <c r="K64" s="41">
        <f t="shared" si="0"/>
        <v>100</v>
      </c>
    </row>
    <row r="65" spans="1:11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42">
        <v>49</v>
      </c>
      <c r="J65" s="40">
        <v>51</v>
      </c>
      <c r="K65" s="41">
        <f t="shared" si="0"/>
        <v>96.078431372549019</v>
      </c>
    </row>
    <row r="66" spans="1:11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42">
        <v>965</v>
      </c>
      <c r="J66" s="40">
        <v>985</v>
      </c>
      <c r="K66" s="41">
        <f t="shared" si="0"/>
        <v>97.969543147208128</v>
      </c>
    </row>
    <row r="67" spans="1:11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42">
        <v>174</v>
      </c>
      <c r="J67" s="40">
        <v>176</v>
      </c>
      <c r="K67" s="41">
        <f t="shared" si="0"/>
        <v>98.86363636363636</v>
      </c>
    </row>
    <row r="68" spans="1:11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42">
        <v>1769</v>
      </c>
      <c r="J68" s="40">
        <v>1821</v>
      </c>
      <c r="K68" s="41">
        <f t="shared" ref="K68:K131" si="1">I68*100/J68</f>
        <v>97.144426139483798</v>
      </c>
    </row>
    <row r="69" spans="1:11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42">
        <v>150</v>
      </c>
      <c r="J69" s="40">
        <v>153</v>
      </c>
      <c r="K69" s="41">
        <f t="shared" si="1"/>
        <v>98.039215686274517</v>
      </c>
    </row>
    <row r="70" spans="1:11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42">
        <v>448</v>
      </c>
      <c r="J70" s="40">
        <v>464</v>
      </c>
      <c r="K70" s="41">
        <f t="shared" si="1"/>
        <v>96.551724137931032</v>
      </c>
    </row>
    <row r="71" spans="1:11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42">
        <v>2708</v>
      </c>
      <c r="J71" s="40">
        <v>2710</v>
      </c>
      <c r="K71" s="41">
        <f t="shared" si="1"/>
        <v>99.926199261992622</v>
      </c>
    </row>
    <row r="72" spans="1:11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42">
        <v>572</v>
      </c>
      <c r="J72" s="40">
        <v>590</v>
      </c>
      <c r="K72" s="41">
        <f t="shared" si="1"/>
        <v>96.949152542372886</v>
      </c>
    </row>
    <row r="73" spans="1:11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42">
        <v>17</v>
      </c>
      <c r="J73" s="40">
        <v>20</v>
      </c>
      <c r="K73" s="41">
        <f t="shared" si="1"/>
        <v>85</v>
      </c>
    </row>
    <row r="74" spans="1:11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42">
        <v>100</v>
      </c>
      <c r="J74" s="40">
        <v>105</v>
      </c>
      <c r="K74" s="41">
        <f t="shared" si="1"/>
        <v>95.238095238095241</v>
      </c>
    </row>
    <row r="75" spans="1:11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42">
        <v>308</v>
      </c>
      <c r="J75" s="40">
        <v>309</v>
      </c>
      <c r="K75" s="41">
        <f t="shared" si="1"/>
        <v>99.676375404530745</v>
      </c>
    </row>
    <row r="76" spans="1:11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42">
        <v>65</v>
      </c>
      <c r="J76" s="40">
        <v>66</v>
      </c>
      <c r="K76" s="41">
        <f t="shared" si="1"/>
        <v>98.484848484848484</v>
      </c>
    </row>
    <row r="77" spans="1:11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42">
        <v>787</v>
      </c>
      <c r="J77" s="40">
        <v>816</v>
      </c>
      <c r="K77" s="41">
        <f t="shared" si="1"/>
        <v>96.446078431372555</v>
      </c>
    </row>
    <row r="78" spans="1:11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42">
        <v>186</v>
      </c>
      <c r="J78" s="40">
        <v>198</v>
      </c>
      <c r="K78" s="41">
        <f t="shared" si="1"/>
        <v>93.939393939393938</v>
      </c>
    </row>
    <row r="79" spans="1:11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42">
        <v>84</v>
      </c>
      <c r="J79" s="40">
        <v>87</v>
      </c>
      <c r="K79" s="41">
        <f t="shared" si="1"/>
        <v>96.551724137931032</v>
      </c>
    </row>
    <row r="80" spans="1:11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42">
        <v>71</v>
      </c>
      <c r="J80" s="40">
        <v>71</v>
      </c>
      <c r="K80" s="41">
        <f t="shared" si="1"/>
        <v>100</v>
      </c>
    </row>
    <row r="81" spans="1:11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42">
        <v>70</v>
      </c>
      <c r="J81" s="40">
        <v>72</v>
      </c>
      <c r="K81" s="41">
        <f t="shared" si="1"/>
        <v>97.222222222222229</v>
      </c>
    </row>
    <row r="82" spans="1:11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42">
        <v>306</v>
      </c>
      <c r="J82" s="40">
        <v>319</v>
      </c>
      <c r="K82" s="41">
        <f t="shared" si="1"/>
        <v>95.924764890282134</v>
      </c>
    </row>
    <row r="83" spans="1:11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42">
        <v>111</v>
      </c>
      <c r="J83" s="40">
        <v>112</v>
      </c>
      <c r="K83" s="41">
        <f t="shared" si="1"/>
        <v>99.107142857142861</v>
      </c>
    </row>
    <row r="84" spans="1:11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42">
        <v>26</v>
      </c>
      <c r="J84" s="40">
        <v>27</v>
      </c>
      <c r="K84" s="41">
        <f t="shared" si="1"/>
        <v>96.296296296296291</v>
      </c>
    </row>
    <row r="85" spans="1:11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42">
        <v>2</v>
      </c>
      <c r="J85" s="40">
        <v>2</v>
      </c>
      <c r="K85" s="41">
        <f t="shared" si="1"/>
        <v>100</v>
      </c>
    </row>
    <row r="86" spans="1:11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42">
        <v>36</v>
      </c>
      <c r="J86" s="40">
        <v>37</v>
      </c>
      <c r="K86" s="41">
        <f t="shared" si="1"/>
        <v>97.297297297297291</v>
      </c>
    </row>
    <row r="87" spans="1:11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42">
        <v>117</v>
      </c>
      <c r="J87" s="40">
        <v>119</v>
      </c>
      <c r="K87" s="41">
        <f t="shared" si="1"/>
        <v>98.319327731092443</v>
      </c>
    </row>
    <row r="88" spans="1:11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42">
        <v>19</v>
      </c>
      <c r="J88" s="40">
        <v>19</v>
      </c>
      <c r="K88" s="41">
        <f t="shared" si="1"/>
        <v>100</v>
      </c>
    </row>
    <row r="89" spans="1:11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42">
        <v>1061</v>
      </c>
      <c r="J89" s="40">
        <v>1083</v>
      </c>
      <c r="K89" s="41">
        <f t="shared" si="1"/>
        <v>97.968605724838412</v>
      </c>
    </row>
    <row r="90" spans="1:11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42">
        <v>1260</v>
      </c>
      <c r="J90" s="40">
        <v>1266</v>
      </c>
      <c r="K90" s="41">
        <f t="shared" si="1"/>
        <v>99.526066350710906</v>
      </c>
    </row>
    <row r="91" spans="1:11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42">
        <v>38</v>
      </c>
      <c r="J91" s="40">
        <v>41</v>
      </c>
      <c r="K91" s="41">
        <f t="shared" si="1"/>
        <v>92.682926829268297</v>
      </c>
    </row>
    <row r="92" spans="1:11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42">
        <v>20</v>
      </c>
      <c r="J92" s="40">
        <v>20</v>
      </c>
      <c r="K92" s="41">
        <f t="shared" si="1"/>
        <v>100</v>
      </c>
    </row>
    <row r="93" spans="1:11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42">
        <v>156</v>
      </c>
      <c r="J93" s="40">
        <v>159</v>
      </c>
      <c r="K93" s="41">
        <f t="shared" si="1"/>
        <v>98.113207547169807</v>
      </c>
    </row>
    <row r="94" spans="1:11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42">
        <v>159</v>
      </c>
      <c r="J94" s="40">
        <v>159</v>
      </c>
      <c r="K94" s="41">
        <f t="shared" si="1"/>
        <v>100</v>
      </c>
    </row>
    <row r="95" spans="1:11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42">
        <v>142</v>
      </c>
      <c r="J95" s="40">
        <v>144</v>
      </c>
      <c r="K95" s="41">
        <f t="shared" si="1"/>
        <v>98.611111111111114</v>
      </c>
    </row>
    <row r="96" spans="1:11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42">
        <v>142</v>
      </c>
      <c r="J96" s="40">
        <v>154</v>
      </c>
      <c r="K96" s="41">
        <f t="shared" si="1"/>
        <v>92.20779220779221</v>
      </c>
    </row>
    <row r="97" spans="1:11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42">
        <v>23</v>
      </c>
      <c r="J97" s="40">
        <v>24</v>
      </c>
      <c r="K97" s="41">
        <f t="shared" si="1"/>
        <v>95.833333333333329</v>
      </c>
    </row>
    <row r="98" spans="1:11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42">
        <v>42</v>
      </c>
      <c r="J98" s="40">
        <v>44</v>
      </c>
      <c r="K98" s="41">
        <f t="shared" si="1"/>
        <v>95.454545454545453</v>
      </c>
    </row>
    <row r="99" spans="1:11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42">
        <v>255</v>
      </c>
      <c r="J99" s="40">
        <v>257</v>
      </c>
      <c r="K99" s="41">
        <f t="shared" si="1"/>
        <v>99.221789883268485</v>
      </c>
    </row>
    <row r="100" spans="1:11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42">
        <v>502</v>
      </c>
      <c r="J100" s="40">
        <v>599</v>
      </c>
      <c r="K100" s="41">
        <f t="shared" si="1"/>
        <v>83.806343906510847</v>
      </c>
    </row>
    <row r="101" spans="1:11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42">
        <v>217</v>
      </c>
      <c r="J101" s="40">
        <v>240</v>
      </c>
      <c r="K101" s="41">
        <f t="shared" si="1"/>
        <v>90.416666666666671</v>
      </c>
    </row>
    <row r="102" spans="1:11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42">
        <v>117</v>
      </c>
      <c r="J102" s="40">
        <v>125</v>
      </c>
      <c r="K102" s="41">
        <f t="shared" si="1"/>
        <v>93.6</v>
      </c>
    </row>
    <row r="103" spans="1:11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42">
        <v>155</v>
      </c>
      <c r="J103" s="40">
        <v>155</v>
      </c>
      <c r="K103" s="41">
        <f t="shared" si="1"/>
        <v>100</v>
      </c>
    </row>
    <row r="104" spans="1:11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42">
        <v>16</v>
      </c>
      <c r="J104" s="40">
        <v>17</v>
      </c>
      <c r="K104" s="41">
        <f t="shared" si="1"/>
        <v>94.117647058823536</v>
      </c>
    </row>
    <row r="105" spans="1:11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42">
        <v>506</v>
      </c>
      <c r="J105" s="40">
        <v>512</v>
      </c>
      <c r="K105" s="41">
        <f t="shared" si="1"/>
        <v>98.828125</v>
      </c>
    </row>
    <row r="106" spans="1:11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42">
        <v>33</v>
      </c>
      <c r="J106" s="40">
        <v>36</v>
      </c>
      <c r="K106" s="41">
        <f t="shared" si="1"/>
        <v>91.666666666666671</v>
      </c>
    </row>
    <row r="107" spans="1:11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42">
        <v>417</v>
      </c>
      <c r="J107" s="40">
        <v>425</v>
      </c>
      <c r="K107" s="41">
        <f t="shared" si="1"/>
        <v>98.117647058823536</v>
      </c>
    </row>
    <row r="108" spans="1:11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42">
        <v>197</v>
      </c>
      <c r="J108" s="40">
        <v>202</v>
      </c>
      <c r="K108" s="41">
        <f t="shared" si="1"/>
        <v>97.524752475247524</v>
      </c>
    </row>
    <row r="109" spans="1:11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42">
        <v>68</v>
      </c>
      <c r="J109" s="40">
        <v>69</v>
      </c>
      <c r="K109" s="41">
        <f t="shared" si="1"/>
        <v>98.550724637681157</v>
      </c>
    </row>
    <row r="110" spans="1:11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42">
        <v>165</v>
      </c>
      <c r="J110" s="40">
        <v>166</v>
      </c>
      <c r="K110" s="41">
        <f t="shared" si="1"/>
        <v>99.397590361445779</v>
      </c>
    </row>
    <row r="111" spans="1:11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42">
        <v>46</v>
      </c>
      <c r="J111" s="40">
        <v>49</v>
      </c>
      <c r="K111" s="41">
        <f t="shared" si="1"/>
        <v>93.877551020408163</v>
      </c>
    </row>
    <row r="112" spans="1:11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42">
        <v>7320</v>
      </c>
      <c r="J112" s="40">
        <v>7351</v>
      </c>
      <c r="K112" s="41">
        <f t="shared" si="1"/>
        <v>99.578288668208401</v>
      </c>
    </row>
    <row r="113" spans="1:11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42">
        <v>486</v>
      </c>
      <c r="J113" s="40">
        <v>490</v>
      </c>
      <c r="K113" s="41">
        <f t="shared" si="1"/>
        <v>99.183673469387756</v>
      </c>
    </row>
    <row r="114" spans="1:11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42">
        <v>362</v>
      </c>
      <c r="J114" s="40">
        <v>388</v>
      </c>
      <c r="K114" s="41">
        <f t="shared" si="1"/>
        <v>93.298969072164951</v>
      </c>
    </row>
    <row r="115" spans="1:11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42">
        <v>38</v>
      </c>
      <c r="J115" s="40">
        <v>38</v>
      </c>
      <c r="K115" s="41">
        <f t="shared" si="1"/>
        <v>100</v>
      </c>
    </row>
    <row r="116" spans="1:11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42">
        <v>98</v>
      </c>
      <c r="J116" s="40">
        <v>99</v>
      </c>
      <c r="K116" s="41">
        <f t="shared" si="1"/>
        <v>98.98989898989899</v>
      </c>
    </row>
    <row r="117" spans="1:11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42">
        <v>21</v>
      </c>
      <c r="J117" s="40">
        <v>23</v>
      </c>
      <c r="K117" s="41">
        <f t="shared" si="1"/>
        <v>91.304347826086953</v>
      </c>
    </row>
    <row r="118" spans="1:11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42">
        <v>246</v>
      </c>
      <c r="J118" s="40">
        <v>248</v>
      </c>
      <c r="K118" s="41">
        <f t="shared" si="1"/>
        <v>99.193548387096769</v>
      </c>
    </row>
    <row r="119" spans="1:11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42">
        <v>27</v>
      </c>
      <c r="J119" s="40">
        <v>27</v>
      </c>
      <c r="K119" s="41">
        <f t="shared" si="1"/>
        <v>100</v>
      </c>
    </row>
    <row r="120" spans="1:11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42">
        <v>27</v>
      </c>
      <c r="J120" s="40">
        <v>27</v>
      </c>
      <c r="K120" s="41">
        <f t="shared" si="1"/>
        <v>100</v>
      </c>
    </row>
    <row r="121" spans="1:11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42">
        <v>347</v>
      </c>
      <c r="J121" s="40">
        <v>356</v>
      </c>
      <c r="K121" s="41">
        <f t="shared" si="1"/>
        <v>97.471910112359552</v>
      </c>
    </row>
    <row r="122" spans="1:11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42">
        <v>114</v>
      </c>
      <c r="J122" s="40">
        <v>125</v>
      </c>
      <c r="K122" s="41">
        <f t="shared" si="1"/>
        <v>91.2</v>
      </c>
    </row>
    <row r="123" spans="1:11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42">
        <v>260</v>
      </c>
      <c r="J123" s="40">
        <v>304</v>
      </c>
      <c r="K123" s="41">
        <f t="shared" si="1"/>
        <v>85.526315789473685</v>
      </c>
    </row>
    <row r="124" spans="1:11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42">
        <v>740</v>
      </c>
      <c r="J124" s="40">
        <v>809</v>
      </c>
      <c r="K124" s="41">
        <f t="shared" si="1"/>
        <v>91.470951792336223</v>
      </c>
    </row>
    <row r="125" spans="1:11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42">
        <v>1996</v>
      </c>
      <c r="J125" s="40">
        <v>2043</v>
      </c>
      <c r="K125" s="41">
        <f t="shared" si="1"/>
        <v>97.699461576113563</v>
      </c>
    </row>
    <row r="126" spans="1:11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42">
        <v>109</v>
      </c>
      <c r="J126" s="40">
        <v>109</v>
      </c>
      <c r="K126" s="41">
        <f t="shared" si="1"/>
        <v>100</v>
      </c>
    </row>
    <row r="127" spans="1:11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42">
        <v>251</v>
      </c>
      <c r="J127" s="40">
        <v>254</v>
      </c>
      <c r="K127" s="41">
        <f t="shared" si="1"/>
        <v>98.818897637795274</v>
      </c>
    </row>
    <row r="128" spans="1:11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42">
        <v>19</v>
      </c>
      <c r="J128" s="40">
        <v>19</v>
      </c>
      <c r="K128" s="41">
        <f t="shared" si="1"/>
        <v>100</v>
      </c>
    </row>
    <row r="129" spans="1:11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42">
        <v>179</v>
      </c>
      <c r="J129" s="40">
        <v>181</v>
      </c>
      <c r="K129" s="41">
        <f t="shared" si="1"/>
        <v>98.895027624309392</v>
      </c>
    </row>
    <row r="130" spans="1:11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42">
        <v>849</v>
      </c>
      <c r="J130" s="40">
        <v>990</v>
      </c>
      <c r="K130" s="41">
        <f t="shared" si="1"/>
        <v>85.757575757575751</v>
      </c>
    </row>
    <row r="131" spans="1:11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42">
        <v>46</v>
      </c>
      <c r="J131" s="40">
        <v>48</v>
      </c>
      <c r="K131" s="41">
        <f t="shared" si="1"/>
        <v>95.833333333333329</v>
      </c>
    </row>
    <row r="132" spans="1:11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42">
        <v>84</v>
      </c>
      <c r="J132" s="40">
        <v>84</v>
      </c>
      <c r="K132" s="41">
        <f t="shared" ref="K132:K195" si="2">I132*100/J132</f>
        <v>100</v>
      </c>
    </row>
    <row r="133" spans="1:11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42">
        <v>168</v>
      </c>
      <c r="J133" s="40">
        <v>177</v>
      </c>
      <c r="K133" s="41">
        <f t="shared" si="2"/>
        <v>94.915254237288138</v>
      </c>
    </row>
    <row r="134" spans="1:11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42">
        <v>232</v>
      </c>
      <c r="J134" s="40">
        <v>234</v>
      </c>
      <c r="K134" s="41">
        <f t="shared" si="2"/>
        <v>99.145299145299148</v>
      </c>
    </row>
    <row r="135" spans="1:11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42">
        <v>119</v>
      </c>
      <c r="J135" s="40">
        <v>121</v>
      </c>
      <c r="K135" s="41">
        <f t="shared" si="2"/>
        <v>98.347107438016522</v>
      </c>
    </row>
    <row r="136" spans="1:11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42">
        <v>108</v>
      </c>
      <c r="J136" s="40">
        <v>113</v>
      </c>
      <c r="K136" s="41">
        <f t="shared" si="2"/>
        <v>95.575221238938056</v>
      </c>
    </row>
    <row r="137" spans="1:11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42">
        <v>53</v>
      </c>
      <c r="J137" s="40">
        <v>63</v>
      </c>
      <c r="K137" s="41">
        <f t="shared" si="2"/>
        <v>84.126984126984127</v>
      </c>
    </row>
    <row r="138" spans="1:11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42">
        <v>139</v>
      </c>
      <c r="J138" s="40">
        <v>141</v>
      </c>
      <c r="K138" s="41">
        <f t="shared" si="2"/>
        <v>98.581560283687949</v>
      </c>
    </row>
    <row r="139" spans="1:11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42">
        <v>40</v>
      </c>
      <c r="J139" s="40">
        <v>41</v>
      </c>
      <c r="K139" s="41">
        <f t="shared" si="2"/>
        <v>97.560975609756099</v>
      </c>
    </row>
    <row r="140" spans="1:11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42">
        <v>197</v>
      </c>
      <c r="J140" s="40">
        <v>202</v>
      </c>
      <c r="K140" s="41">
        <f t="shared" si="2"/>
        <v>97.524752475247524</v>
      </c>
    </row>
    <row r="141" spans="1:11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42">
        <v>148</v>
      </c>
      <c r="J141" s="40">
        <v>154</v>
      </c>
      <c r="K141" s="41">
        <f t="shared" si="2"/>
        <v>96.103896103896105</v>
      </c>
    </row>
    <row r="142" spans="1:11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42">
        <v>140</v>
      </c>
      <c r="J142" s="40">
        <v>142</v>
      </c>
      <c r="K142" s="41">
        <f t="shared" si="2"/>
        <v>98.591549295774641</v>
      </c>
    </row>
    <row r="143" spans="1:11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42">
        <v>37</v>
      </c>
      <c r="J143" s="40">
        <v>38</v>
      </c>
      <c r="K143" s="41">
        <f t="shared" si="2"/>
        <v>97.368421052631575</v>
      </c>
    </row>
    <row r="144" spans="1:11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42">
        <v>35</v>
      </c>
      <c r="J144" s="40">
        <v>38</v>
      </c>
      <c r="K144" s="41">
        <f t="shared" si="2"/>
        <v>92.10526315789474</v>
      </c>
    </row>
    <row r="145" spans="1:11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42">
        <v>20</v>
      </c>
      <c r="J145" s="40">
        <v>20</v>
      </c>
      <c r="K145" s="41">
        <f t="shared" si="2"/>
        <v>100</v>
      </c>
    </row>
    <row r="146" spans="1:11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42">
        <v>385</v>
      </c>
      <c r="J146" s="40">
        <v>395</v>
      </c>
      <c r="K146" s="41">
        <f t="shared" si="2"/>
        <v>97.468354430379748</v>
      </c>
    </row>
    <row r="147" spans="1:11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42">
        <v>50</v>
      </c>
      <c r="J147" s="40">
        <v>50</v>
      </c>
      <c r="K147" s="41">
        <f t="shared" si="2"/>
        <v>100</v>
      </c>
    </row>
    <row r="148" spans="1:11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42">
        <v>1423</v>
      </c>
      <c r="J148" s="40">
        <v>1440</v>
      </c>
      <c r="K148" s="41">
        <f t="shared" si="2"/>
        <v>98.819444444444443</v>
      </c>
    </row>
    <row r="149" spans="1:11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42">
        <v>251</v>
      </c>
      <c r="J149" s="40">
        <v>254</v>
      </c>
      <c r="K149" s="41">
        <f t="shared" si="2"/>
        <v>98.818897637795274</v>
      </c>
    </row>
    <row r="150" spans="1:11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42">
        <v>48</v>
      </c>
      <c r="J150" s="40">
        <v>49</v>
      </c>
      <c r="K150" s="41">
        <f t="shared" si="2"/>
        <v>97.959183673469383</v>
      </c>
    </row>
    <row r="151" spans="1:11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42">
        <v>12</v>
      </c>
      <c r="J151" s="40">
        <v>12</v>
      </c>
      <c r="K151" s="41">
        <f t="shared" si="2"/>
        <v>100</v>
      </c>
    </row>
    <row r="152" spans="1:11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42">
        <v>551</v>
      </c>
      <c r="J152" s="40">
        <v>649</v>
      </c>
      <c r="K152" s="41">
        <f t="shared" si="2"/>
        <v>84.899845916795073</v>
      </c>
    </row>
    <row r="153" spans="1:11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42">
        <v>753</v>
      </c>
      <c r="J153" s="40">
        <v>760</v>
      </c>
      <c r="K153" s="41">
        <f t="shared" si="2"/>
        <v>99.078947368421055</v>
      </c>
    </row>
    <row r="154" spans="1:11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42">
        <v>168</v>
      </c>
      <c r="J154" s="40">
        <v>168</v>
      </c>
      <c r="K154" s="41">
        <f t="shared" si="2"/>
        <v>100</v>
      </c>
    </row>
    <row r="155" spans="1:11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42">
        <v>258</v>
      </c>
      <c r="J155" s="40">
        <v>260</v>
      </c>
      <c r="K155" s="41">
        <f t="shared" si="2"/>
        <v>99.230769230769226</v>
      </c>
    </row>
    <row r="156" spans="1:11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42">
        <v>2246</v>
      </c>
      <c r="J156" s="40">
        <v>2321</v>
      </c>
      <c r="K156" s="41">
        <f t="shared" si="2"/>
        <v>96.768634209392502</v>
      </c>
    </row>
    <row r="157" spans="1:11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42">
        <v>15</v>
      </c>
      <c r="J157" s="40">
        <v>16</v>
      </c>
      <c r="K157" s="41">
        <f t="shared" si="2"/>
        <v>93.75</v>
      </c>
    </row>
    <row r="158" spans="1:11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42">
        <v>120</v>
      </c>
      <c r="J158" s="40">
        <v>123</v>
      </c>
      <c r="K158" s="41">
        <f t="shared" si="2"/>
        <v>97.560975609756099</v>
      </c>
    </row>
    <row r="159" spans="1:11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42">
        <v>49</v>
      </c>
      <c r="J159" s="40">
        <v>49</v>
      </c>
      <c r="K159" s="41">
        <f t="shared" si="2"/>
        <v>100</v>
      </c>
    </row>
    <row r="160" spans="1:11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42">
        <v>216</v>
      </c>
      <c r="J160" s="40">
        <v>221</v>
      </c>
      <c r="K160" s="41">
        <f t="shared" si="2"/>
        <v>97.737556561085967</v>
      </c>
    </row>
    <row r="161" spans="1:11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42">
        <v>23</v>
      </c>
      <c r="J161" s="40">
        <v>23</v>
      </c>
      <c r="K161" s="41">
        <f t="shared" si="2"/>
        <v>100</v>
      </c>
    </row>
    <row r="162" spans="1:11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42">
        <v>80</v>
      </c>
      <c r="J162" s="40">
        <v>83</v>
      </c>
      <c r="K162" s="41">
        <f t="shared" si="2"/>
        <v>96.385542168674704</v>
      </c>
    </row>
    <row r="163" spans="1:11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42">
        <v>418</v>
      </c>
      <c r="J163" s="40">
        <v>428</v>
      </c>
      <c r="K163" s="41">
        <f t="shared" si="2"/>
        <v>97.663551401869157</v>
      </c>
    </row>
    <row r="164" spans="1:11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42">
        <v>94</v>
      </c>
      <c r="J164" s="40">
        <v>98</v>
      </c>
      <c r="K164" s="41">
        <f t="shared" si="2"/>
        <v>95.91836734693878</v>
      </c>
    </row>
    <row r="165" spans="1:11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42">
        <v>58</v>
      </c>
      <c r="J165" s="40">
        <v>58</v>
      </c>
      <c r="K165" s="41">
        <f t="shared" si="2"/>
        <v>100</v>
      </c>
    </row>
    <row r="166" spans="1:11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42">
        <v>50</v>
      </c>
      <c r="J166" s="40">
        <v>50</v>
      </c>
      <c r="K166" s="41">
        <f t="shared" si="2"/>
        <v>100</v>
      </c>
    </row>
    <row r="167" spans="1:11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42">
        <v>82</v>
      </c>
      <c r="J167" s="40">
        <v>85</v>
      </c>
      <c r="K167" s="41">
        <f t="shared" si="2"/>
        <v>96.470588235294116</v>
      </c>
    </row>
    <row r="168" spans="1:11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42">
        <v>98</v>
      </c>
      <c r="J168" s="40">
        <v>110</v>
      </c>
      <c r="K168" s="41">
        <f t="shared" si="2"/>
        <v>89.090909090909093</v>
      </c>
    </row>
    <row r="169" spans="1:11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42">
        <v>28</v>
      </c>
      <c r="J169" s="40">
        <v>30</v>
      </c>
      <c r="K169" s="41">
        <f t="shared" si="2"/>
        <v>93.333333333333329</v>
      </c>
    </row>
    <row r="170" spans="1:11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42">
        <v>13</v>
      </c>
      <c r="J170" s="40">
        <v>14</v>
      </c>
      <c r="K170" s="41">
        <f t="shared" si="2"/>
        <v>92.857142857142861</v>
      </c>
    </row>
    <row r="171" spans="1:11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42">
        <v>1362</v>
      </c>
      <c r="J171" s="40">
        <v>1384</v>
      </c>
      <c r="K171" s="41">
        <f t="shared" si="2"/>
        <v>98.410404624277461</v>
      </c>
    </row>
    <row r="172" spans="1:11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42">
        <v>502</v>
      </c>
      <c r="J172" s="40">
        <v>507</v>
      </c>
      <c r="K172" s="41">
        <f t="shared" si="2"/>
        <v>99.013806706114394</v>
      </c>
    </row>
    <row r="173" spans="1:11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42">
        <v>28</v>
      </c>
      <c r="J173" s="40">
        <v>29</v>
      </c>
      <c r="K173" s="41">
        <f t="shared" si="2"/>
        <v>96.551724137931032</v>
      </c>
    </row>
    <row r="174" spans="1:11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42">
        <v>99</v>
      </c>
      <c r="J174" s="40">
        <v>100</v>
      </c>
      <c r="K174" s="41">
        <f t="shared" si="2"/>
        <v>99</v>
      </c>
    </row>
    <row r="175" spans="1:11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42">
        <v>401</v>
      </c>
      <c r="J175" s="40">
        <v>409</v>
      </c>
      <c r="K175" s="41">
        <f t="shared" si="2"/>
        <v>98.044009779951097</v>
      </c>
    </row>
    <row r="176" spans="1:11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42">
        <v>33</v>
      </c>
      <c r="J176" s="40">
        <v>33</v>
      </c>
      <c r="K176" s="41">
        <f t="shared" si="2"/>
        <v>100</v>
      </c>
    </row>
    <row r="177" spans="1:11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42">
        <v>86</v>
      </c>
      <c r="J177" s="40">
        <v>88</v>
      </c>
      <c r="K177" s="41">
        <f t="shared" si="2"/>
        <v>97.727272727272734</v>
      </c>
    </row>
    <row r="178" spans="1:11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42">
        <v>18</v>
      </c>
      <c r="J178" s="40">
        <v>18</v>
      </c>
      <c r="K178" s="41">
        <f t="shared" si="2"/>
        <v>100</v>
      </c>
    </row>
    <row r="179" spans="1:11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42">
        <v>86</v>
      </c>
      <c r="J179" s="40">
        <v>86</v>
      </c>
      <c r="K179" s="41">
        <f t="shared" si="2"/>
        <v>100</v>
      </c>
    </row>
    <row r="180" spans="1:11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42">
        <v>113</v>
      </c>
      <c r="J180" s="40">
        <v>115</v>
      </c>
      <c r="K180" s="41">
        <f t="shared" si="2"/>
        <v>98.260869565217391</v>
      </c>
    </row>
    <row r="181" spans="1:11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42">
        <v>574</v>
      </c>
      <c r="J181" s="40">
        <v>597</v>
      </c>
      <c r="K181" s="41">
        <f t="shared" si="2"/>
        <v>96.147403685092129</v>
      </c>
    </row>
    <row r="182" spans="1:11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42">
        <v>59</v>
      </c>
      <c r="J182" s="40">
        <v>59</v>
      </c>
      <c r="K182" s="41">
        <f t="shared" si="2"/>
        <v>100</v>
      </c>
    </row>
    <row r="183" spans="1:11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42">
        <v>16</v>
      </c>
      <c r="J183" s="40">
        <v>16</v>
      </c>
      <c r="K183" s="41">
        <f t="shared" si="2"/>
        <v>100</v>
      </c>
    </row>
    <row r="184" spans="1:11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42">
        <v>896</v>
      </c>
      <c r="J184" s="40">
        <v>1054</v>
      </c>
      <c r="K184" s="41">
        <f t="shared" si="2"/>
        <v>85.009487666034161</v>
      </c>
    </row>
    <row r="185" spans="1:11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42">
        <v>15</v>
      </c>
      <c r="J185" s="40">
        <v>16</v>
      </c>
      <c r="K185" s="41">
        <f t="shared" si="2"/>
        <v>93.75</v>
      </c>
    </row>
    <row r="186" spans="1:11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42">
        <v>24</v>
      </c>
      <c r="J186" s="40">
        <v>26</v>
      </c>
      <c r="K186" s="41">
        <f t="shared" si="2"/>
        <v>92.307692307692307</v>
      </c>
    </row>
    <row r="187" spans="1:11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42">
        <v>91</v>
      </c>
      <c r="J187" s="40">
        <v>93</v>
      </c>
      <c r="K187" s="41">
        <f t="shared" si="2"/>
        <v>97.849462365591393</v>
      </c>
    </row>
    <row r="188" spans="1:11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42">
        <v>28</v>
      </c>
      <c r="J188" s="40">
        <v>29</v>
      </c>
      <c r="K188" s="41">
        <f t="shared" si="2"/>
        <v>96.551724137931032</v>
      </c>
    </row>
    <row r="189" spans="1:11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42">
        <v>1949</v>
      </c>
      <c r="J189" s="40">
        <v>1991</v>
      </c>
      <c r="K189" s="41">
        <f t="shared" si="2"/>
        <v>97.890507282772475</v>
      </c>
    </row>
    <row r="190" spans="1:11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42">
        <v>832</v>
      </c>
      <c r="J190" s="40">
        <v>851</v>
      </c>
      <c r="K190" s="41">
        <f t="shared" si="2"/>
        <v>97.767332549941244</v>
      </c>
    </row>
    <row r="191" spans="1:11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42">
        <v>828</v>
      </c>
      <c r="J191" s="40">
        <v>845</v>
      </c>
      <c r="K191" s="41">
        <f t="shared" si="2"/>
        <v>97.988165680473372</v>
      </c>
    </row>
    <row r="192" spans="1:11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42">
        <v>25</v>
      </c>
      <c r="J192" s="40">
        <v>25</v>
      </c>
      <c r="K192" s="41">
        <f t="shared" si="2"/>
        <v>100</v>
      </c>
    </row>
    <row r="193" spans="1:11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42">
        <v>61</v>
      </c>
      <c r="J193" s="40">
        <v>61</v>
      </c>
      <c r="K193" s="41">
        <f t="shared" si="2"/>
        <v>100</v>
      </c>
    </row>
    <row r="194" spans="1:11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42">
        <v>405</v>
      </c>
      <c r="J194" s="40">
        <v>406</v>
      </c>
      <c r="K194" s="41">
        <f t="shared" si="2"/>
        <v>99.753694581280783</v>
      </c>
    </row>
    <row r="195" spans="1:11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42">
        <v>29</v>
      </c>
      <c r="J195" s="40">
        <v>29</v>
      </c>
      <c r="K195" s="41">
        <f t="shared" si="2"/>
        <v>100</v>
      </c>
    </row>
    <row r="196" spans="1:11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42">
        <v>26</v>
      </c>
      <c r="J196" s="40">
        <v>26</v>
      </c>
      <c r="K196" s="41">
        <f t="shared" ref="K196:K259" si="3">I196*100/J196</f>
        <v>100</v>
      </c>
    </row>
    <row r="197" spans="1:11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42">
        <v>98</v>
      </c>
      <c r="J197" s="40">
        <v>101</v>
      </c>
      <c r="K197" s="41">
        <f t="shared" si="3"/>
        <v>97.029702970297024</v>
      </c>
    </row>
    <row r="198" spans="1:11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42">
        <v>79</v>
      </c>
      <c r="J198" s="40">
        <v>82</v>
      </c>
      <c r="K198" s="41">
        <f t="shared" si="3"/>
        <v>96.341463414634148</v>
      </c>
    </row>
    <row r="199" spans="1:11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42">
        <v>22</v>
      </c>
      <c r="J199" s="40">
        <v>24</v>
      </c>
      <c r="K199" s="41">
        <f t="shared" si="3"/>
        <v>91.666666666666671</v>
      </c>
    </row>
    <row r="200" spans="1:11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42">
        <v>86</v>
      </c>
      <c r="J200" s="40">
        <v>86</v>
      </c>
      <c r="K200" s="41">
        <f t="shared" si="3"/>
        <v>100</v>
      </c>
    </row>
    <row r="201" spans="1:11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42">
        <v>44</v>
      </c>
      <c r="J201" s="40">
        <v>44</v>
      </c>
      <c r="K201" s="41">
        <f t="shared" si="3"/>
        <v>100</v>
      </c>
    </row>
    <row r="202" spans="1:11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42">
        <v>282</v>
      </c>
      <c r="J202" s="40">
        <v>286</v>
      </c>
      <c r="K202" s="41">
        <f t="shared" si="3"/>
        <v>98.6013986013986</v>
      </c>
    </row>
    <row r="203" spans="1:11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42">
        <v>134</v>
      </c>
      <c r="J203" s="40">
        <v>134</v>
      </c>
      <c r="K203" s="41">
        <f t="shared" si="3"/>
        <v>100</v>
      </c>
    </row>
    <row r="204" spans="1:11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42">
        <v>152</v>
      </c>
      <c r="J204" s="40">
        <v>154</v>
      </c>
      <c r="K204" s="41">
        <f t="shared" si="3"/>
        <v>98.701298701298697</v>
      </c>
    </row>
    <row r="205" spans="1:11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42">
        <v>133</v>
      </c>
      <c r="J205" s="40">
        <v>136</v>
      </c>
      <c r="K205" s="41">
        <f t="shared" si="3"/>
        <v>97.794117647058826</v>
      </c>
    </row>
    <row r="206" spans="1:11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42">
        <v>61</v>
      </c>
      <c r="J206" s="40">
        <v>65</v>
      </c>
      <c r="K206" s="41">
        <f t="shared" si="3"/>
        <v>93.84615384615384</v>
      </c>
    </row>
    <row r="207" spans="1:11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42">
        <v>67</v>
      </c>
      <c r="J207" s="40">
        <v>69</v>
      </c>
      <c r="K207" s="41">
        <f t="shared" si="3"/>
        <v>97.101449275362313</v>
      </c>
    </row>
    <row r="208" spans="1:11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42">
        <v>14</v>
      </c>
      <c r="J208" s="40">
        <v>14</v>
      </c>
      <c r="K208" s="41">
        <f t="shared" si="3"/>
        <v>100</v>
      </c>
    </row>
    <row r="209" spans="1:11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42">
        <v>44</v>
      </c>
      <c r="J209" s="40">
        <v>44</v>
      </c>
      <c r="K209" s="41">
        <f t="shared" si="3"/>
        <v>100</v>
      </c>
    </row>
    <row r="210" spans="1:11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42">
        <v>248</v>
      </c>
      <c r="J210" s="40">
        <v>251</v>
      </c>
      <c r="K210" s="41">
        <f t="shared" si="3"/>
        <v>98.804780876494021</v>
      </c>
    </row>
    <row r="211" spans="1:11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42">
        <v>191</v>
      </c>
      <c r="J211" s="40">
        <v>194</v>
      </c>
      <c r="K211" s="41">
        <f t="shared" si="3"/>
        <v>98.453608247422679</v>
      </c>
    </row>
    <row r="212" spans="1:11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42">
        <v>885</v>
      </c>
      <c r="J212" s="40">
        <v>1032</v>
      </c>
      <c r="K212" s="41">
        <f t="shared" si="3"/>
        <v>85.755813953488371</v>
      </c>
    </row>
    <row r="213" spans="1:11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42">
        <v>82</v>
      </c>
      <c r="J213" s="40">
        <v>92</v>
      </c>
      <c r="K213" s="41">
        <f t="shared" si="3"/>
        <v>89.130434782608702</v>
      </c>
    </row>
    <row r="214" spans="1:11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42">
        <v>239</v>
      </c>
      <c r="J214" s="40">
        <v>243</v>
      </c>
      <c r="K214" s="41">
        <f t="shared" si="3"/>
        <v>98.353909465020578</v>
      </c>
    </row>
    <row r="215" spans="1:11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42">
        <v>2022</v>
      </c>
      <c r="J215" s="40">
        <v>2030</v>
      </c>
      <c r="K215" s="41">
        <f t="shared" si="3"/>
        <v>99.605911330049267</v>
      </c>
    </row>
    <row r="216" spans="1:11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42">
        <v>8076</v>
      </c>
      <c r="J216" s="40">
        <v>8155</v>
      </c>
      <c r="K216" s="41">
        <f t="shared" si="3"/>
        <v>99.031269160024522</v>
      </c>
    </row>
    <row r="217" spans="1:11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42">
        <v>51</v>
      </c>
      <c r="J217" s="40">
        <v>52</v>
      </c>
      <c r="K217" s="41">
        <f t="shared" si="3"/>
        <v>98.07692307692308</v>
      </c>
    </row>
    <row r="218" spans="1:11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42">
        <v>19</v>
      </c>
      <c r="J218" s="40">
        <v>22</v>
      </c>
      <c r="K218" s="41">
        <f t="shared" si="3"/>
        <v>86.36363636363636</v>
      </c>
    </row>
    <row r="219" spans="1:11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42">
        <v>68</v>
      </c>
      <c r="J219" s="40">
        <v>69</v>
      </c>
      <c r="K219" s="41">
        <f t="shared" si="3"/>
        <v>98.550724637681157</v>
      </c>
    </row>
    <row r="220" spans="1:11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42">
        <v>71</v>
      </c>
      <c r="J220" s="40">
        <v>74</v>
      </c>
      <c r="K220" s="41">
        <f t="shared" si="3"/>
        <v>95.945945945945951</v>
      </c>
    </row>
    <row r="221" spans="1:11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42">
        <v>1157</v>
      </c>
      <c r="J221" s="40">
        <v>1176</v>
      </c>
      <c r="K221" s="41">
        <f t="shared" si="3"/>
        <v>98.384353741496597</v>
      </c>
    </row>
    <row r="222" spans="1:11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42">
        <v>80</v>
      </c>
      <c r="J222" s="40">
        <v>81</v>
      </c>
      <c r="K222" s="41">
        <f t="shared" si="3"/>
        <v>98.76543209876543</v>
      </c>
    </row>
    <row r="223" spans="1:11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42">
        <v>43</v>
      </c>
      <c r="J223" s="40">
        <v>43</v>
      </c>
      <c r="K223" s="41">
        <f t="shared" si="3"/>
        <v>100</v>
      </c>
    </row>
    <row r="224" spans="1:11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42">
        <v>29</v>
      </c>
      <c r="J224" s="40">
        <v>33</v>
      </c>
      <c r="K224" s="41">
        <f t="shared" si="3"/>
        <v>87.878787878787875</v>
      </c>
    </row>
    <row r="225" spans="1:11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42">
        <v>177</v>
      </c>
      <c r="J225" s="40">
        <v>178</v>
      </c>
      <c r="K225" s="41">
        <f t="shared" si="3"/>
        <v>99.438202247191015</v>
      </c>
    </row>
    <row r="226" spans="1:11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42">
        <v>77</v>
      </c>
      <c r="J226" s="40">
        <v>77</v>
      </c>
      <c r="K226" s="41">
        <f t="shared" si="3"/>
        <v>100</v>
      </c>
    </row>
    <row r="227" spans="1:11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42">
        <v>44</v>
      </c>
      <c r="J227" s="40">
        <v>44</v>
      </c>
      <c r="K227" s="41">
        <f t="shared" si="3"/>
        <v>100</v>
      </c>
    </row>
    <row r="228" spans="1:11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42">
        <v>474</v>
      </c>
      <c r="J228" s="40">
        <v>486</v>
      </c>
      <c r="K228" s="41">
        <f t="shared" si="3"/>
        <v>97.53086419753086</v>
      </c>
    </row>
    <row r="229" spans="1:11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42">
        <v>559</v>
      </c>
      <c r="J229" s="40">
        <v>615</v>
      </c>
      <c r="K229" s="41">
        <f t="shared" si="3"/>
        <v>90.894308943089428</v>
      </c>
    </row>
    <row r="230" spans="1:11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42">
        <v>53</v>
      </c>
      <c r="J230" s="40">
        <v>53</v>
      </c>
      <c r="K230" s="41">
        <f t="shared" si="3"/>
        <v>100</v>
      </c>
    </row>
    <row r="231" spans="1:11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42">
        <v>60</v>
      </c>
      <c r="J231" s="40">
        <v>63</v>
      </c>
      <c r="K231" s="41">
        <f t="shared" si="3"/>
        <v>95.238095238095241</v>
      </c>
    </row>
    <row r="232" spans="1:11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42">
        <v>186</v>
      </c>
      <c r="J232" s="40">
        <v>191</v>
      </c>
      <c r="K232" s="41">
        <f t="shared" si="3"/>
        <v>97.382198952879577</v>
      </c>
    </row>
    <row r="233" spans="1:11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42">
        <v>199</v>
      </c>
      <c r="J233" s="40">
        <v>202</v>
      </c>
      <c r="K233" s="41">
        <f t="shared" si="3"/>
        <v>98.514851485148512</v>
      </c>
    </row>
    <row r="234" spans="1:11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42">
        <v>73</v>
      </c>
      <c r="J234" s="40">
        <v>73</v>
      </c>
      <c r="K234" s="41">
        <f t="shared" si="3"/>
        <v>100</v>
      </c>
    </row>
    <row r="235" spans="1:11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42">
        <v>267</v>
      </c>
      <c r="J235" s="40">
        <v>273</v>
      </c>
      <c r="K235" s="41">
        <f t="shared" si="3"/>
        <v>97.802197802197796</v>
      </c>
    </row>
    <row r="236" spans="1:11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42">
        <v>137</v>
      </c>
      <c r="J236" s="40">
        <v>147</v>
      </c>
      <c r="K236" s="41">
        <f t="shared" si="3"/>
        <v>93.197278911564624</v>
      </c>
    </row>
    <row r="237" spans="1:11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42">
        <v>91</v>
      </c>
      <c r="J237" s="40">
        <v>96</v>
      </c>
      <c r="K237" s="41">
        <f t="shared" si="3"/>
        <v>94.791666666666671</v>
      </c>
    </row>
    <row r="238" spans="1:11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42">
        <v>210</v>
      </c>
      <c r="J238" s="40">
        <v>212</v>
      </c>
      <c r="K238" s="41">
        <f t="shared" si="3"/>
        <v>99.056603773584911</v>
      </c>
    </row>
    <row r="239" spans="1:11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42">
        <v>1304</v>
      </c>
      <c r="J239" s="40">
        <v>1314</v>
      </c>
      <c r="K239" s="41">
        <f t="shared" si="3"/>
        <v>99.238964992389654</v>
      </c>
    </row>
    <row r="240" spans="1:11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42">
        <v>24</v>
      </c>
      <c r="J240" s="40">
        <v>25</v>
      </c>
      <c r="K240" s="41">
        <f t="shared" si="3"/>
        <v>96</v>
      </c>
    </row>
    <row r="241" spans="1:11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42">
        <v>29</v>
      </c>
      <c r="J241" s="40">
        <v>29</v>
      </c>
      <c r="K241" s="41">
        <f t="shared" si="3"/>
        <v>100</v>
      </c>
    </row>
    <row r="242" spans="1:11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42">
        <v>31</v>
      </c>
      <c r="J242" s="40">
        <v>31</v>
      </c>
      <c r="K242" s="41">
        <f t="shared" si="3"/>
        <v>100</v>
      </c>
    </row>
    <row r="243" spans="1:11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42">
        <v>96</v>
      </c>
      <c r="J243" s="40">
        <v>97</v>
      </c>
      <c r="K243" s="41">
        <f t="shared" si="3"/>
        <v>98.969072164948457</v>
      </c>
    </row>
    <row r="244" spans="1:11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42">
        <v>124</v>
      </c>
      <c r="J244" s="40">
        <v>141</v>
      </c>
      <c r="K244" s="41">
        <f t="shared" si="3"/>
        <v>87.943262411347519</v>
      </c>
    </row>
    <row r="245" spans="1:11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42">
        <v>44</v>
      </c>
      <c r="J245" s="40">
        <v>45</v>
      </c>
      <c r="K245" s="41">
        <f t="shared" si="3"/>
        <v>97.777777777777771</v>
      </c>
    </row>
    <row r="246" spans="1:11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42">
        <v>30</v>
      </c>
      <c r="J246" s="40">
        <v>30</v>
      </c>
      <c r="K246" s="41">
        <f t="shared" si="3"/>
        <v>100</v>
      </c>
    </row>
    <row r="247" spans="1:11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42">
        <v>21</v>
      </c>
      <c r="J247" s="40">
        <v>21</v>
      </c>
      <c r="K247" s="41">
        <f t="shared" si="3"/>
        <v>100</v>
      </c>
    </row>
    <row r="248" spans="1:11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42">
        <v>87</v>
      </c>
      <c r="J248" s="40">
        <v>87</v>
      </c>
      <c r="K248" s="41">
        <f t="shared" si="3"/>
        <v>100</v>
      </c>
    </row>
    <row r="249" spans="1:11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42">
        <v>130</v>
      </c>
      <c r="J249" s="40">
        <v>131</v>
      </c>
      <c r="K249" s="41">
        <f t="shared" si="3"/>
        <v>99.236641221374043</v>
      </c>
    </row>
    <row r="250" spans="1:11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42">
        <v>67</v>
      </c>
      <c r="J250" s="40">
        <v>67</v>
      </c>
      <c r="K250" s="41">
        <f t="shared" si="3"/>
        <v>100</v>
      </c>
    </row>
    <row r="251" spans="1:11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42">
        <v>62</v>
      </c>
      <c r="J251" s="40">
        <v>66</v>
      </c>
      <c r="K251" s="41">
        <f t="shared" si="3"/>
        <v>93.939393939393938</v>
      </c>
    </row>
    <row r="252" spans="1:11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42">
        <v>120</v>
      </c>
      <c r="J252" s="40">
        <v>121</v>
      </c>
      <c r="K252" s="41">
        <f t="shared" si="3"/>
        <v>99.173553719008268</v>
      </c>
    </row>
    <row r="253" spans="1:11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42">
        <v>179</v>
      </c>
      <c r="J253" s="40">
        <v>194</v>
      </c>
      <c r="K253" s="41">
        <f t="shared" si="3"/>
        <v>92.268041237113408</v>
      </c>
    </row>
    <row r="254" spans="1:11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42">
        <v>134</v>
      </c>
      <c r="J254" s="40">
        <v>135</v>
      </c>
      <c r="K254" s="41">
        <f t="shared" si="3"/>
        <v>99.259259259259252</v>
      </c>
    </row>
    <row r="255" spans="1:11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42">
        <v>26</v>
      </c>
      <c r="J255" s="40">
        <v>27</v>
      </c>
      <c r="K255" s="41">
        <f t="shared" si="3"/>
        <v>96.296296296296291</v>
      </c>
    </row>
    <row r="256" spans="1:11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42">
        <v>909</v>
      </c>
      <c r="J256" s="40">
        <v>919</v>
      </c>
      <c r="K256" s="41">
        <f t="shared" si="3"/>
        <v>98.911860718171923</v>
      </c>
    </row>
    <row r="257" spans="1:11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42">
        <v>28</v>
      </c>
      <c r="J257" s="40">
        <v>30</v>
      </c>
      <c r="K257" s="41">
        <f t="shared" si="3"/>
        <v>93.333333333333329</v>
      </c>
    </row>
    <row r="258" spans="1:11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42">
        <v>1015</v>
      </c>
      <c r="J258" s="40">
        <v>1024</v>
      </c>
      <c r="K258" s="41">
        <f t="shared" si="3"/>
        <v>99.12109375</v>
      </c>
    </row>
    <row r="259" spans="1:11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42">
        <v>1043</v>
      </c>
      <c r="J259" s="40">
        <v>1103</v>
      </c>
      <c r="K259" s="41">
        <f t="shared" si="3"/>
        <v>94.560290117860376</v>
      </c>
    </row>
    <row r="260" spans="1:11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42">
        <v>607</v>
      </c>
      <c r="J260" s="40">
        <v>642</v>
      </c>
      <c r="K260" s="41">
        <f t="shared" ref="K260:K323" si="4">I260*100/J260</f>
        <v>94.548286604361365</v>
      </c>
    </row>
    <row r="261" spans="1:11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42">
        <v>1140</v>
      </c>
      <c r="J261" s="40">
        <v>1168</v>
      </c>
      <c r="K261" s="41">
        <f t="shared" si="4"/>
        <v>97.602739726027394</v>
      </c>
    </row>
    <row r="262" spans="1:11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42">
        <v>615</v>
      </c>
      <c r="J262" s="40">
        <v>647</v>
      </c>
      <c r="K262" s="41">
        <f t="shared" si="4"/>
        <v>95.054095826893359</v>
      </c>
    </row>
    <row r="263" spans="1:11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42">
        <v>24</v>
      </c>
      <c r="J263" s="40">
        <v>25</v>
      </c>
      <c r="K263" s="41">
        <f t="shared" si="4"/>
        <v>96</v>
      </c>
    </row>
    <row r="264" spans="1:11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42">
        <v>338</v>
      </c>
      <c r="J264" s="40">
        <v>342</v>
      </c>
      <c r="K264" s="41">
        <f t="shared" si="4"/>
        <v>98.830409356725141</v>
      </c>
    </row>
    <row r="265" spans="1:11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42">
        <v>125</v>
      </c>
      <c r="J265" s="40">
        <v>128</v>
      </c>
      <c r="K265" s="41">
        <f t="shared" si="4"/>
        <v>97.65625</v>
      </c>
    </row>
    <row r="266" spans="1:11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42">
        <v>99</v>
      </c>
      <c r="J266" s="40">
        <v>103</v>
      </c>
      <c r="K266" s="41">
        <f t="shared" si="4"/>
        <v>96.116504854368927</v>
      </c>
    </row>
    <row r="267" spans="1:11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42">
        <v>30</v>
      </c>
      <c r="J267" s="40">
        <v>31</v>
      </c>
      <c r="K267" s="41">
        <f t="shared" si="4"/>
        <v>96.774193548387103</v>
      </c>
    </row>
    <row r="268" spans="1:11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42">
        <v>1561</v>
      </c>
      <c r="J268" s="40">
        <v>1747</v>
      </c>
      <c r="K268" s="41">
        <f t="shared" si="4"/>
        <v>89.353176874642244</v>
      </c>
    </row>
    <row r="269" spans="1:11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42">
        <v>428</v>
      </c>
      <c r="J269" s="40">
        <v>430</v>
      </c>
      <c r="K269" s="41">
        <f t="shared" si="4"/>
        <v>99.534883720930239</v>
      </c>
    </row>
    <row r="270" spans="1:11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42">
        <v>95</v>
      </c>
      <c r="J270" s="40">
        <v>97</v>
      </c>
      <c r="K270" s="41">
        <f t="shared" si="4"/>
        <v>97.9381443298969</v>
      </c>
    </row>
    <row r="271" spans="1:11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42">
        <v>792</v>
      </c>
      <c r="J271" s="40">
        <v>799</v>
      </c>
      <c r="K271" s="41">
        <f t="shared" si="4"/>
        <v>99.123904881101382</v>
      </c>
    </row>
    <row r="272" spans="1:11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42">
        <v>113</v>
      </c>
      <c r="J272" s="40">
        <v>116</v>
      </c>
      <c r="K272" s="41">
        <f t="shared" si="4"/>
        <v>97.41379310344827</v>
      </c>
    </row>
    <row r="273" spans="1:11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42">
        <v>96</v>
      </c>
      <c r="J273" s="40">
        <v>98</v>
      </c>
      <c r="K273" s="41">
        <f t="shared" si="4"/>
        <v>97.959183673469383</v>
      </c>
    </row>
    <row r="274" spans="1:11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42">
        <v>36</v>
      </c>
      <c r="J274" s="40">
        <v>36</v>
      </c>
      <c r="K274" s="41">
        <f t="shared" si="4"/>
        <v>100</v>
      </c>
    </row>
    <row r="275" spans="1:11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42">
        <v>53</v>
      </c>
      <c r="J275" s="40">
        <v>55</v>
      </c>
      <c r="K275" s="41">
        <f t="shared" si="4"/>
        <v>96.36363636363636</v>
      </c>
    </row>
    <row r="276" spans="1:11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42">
        <v>1000</v>
      </c>
      <c r="J276" s="40">
        <v>1125</v>
      </c>
      <c r="K276" s="41">
        <f t="shared" si="4"/>
        <v>88.888888888888886</v>
      </c>
    </row>
    <row r="277" spans="1:11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42">
        <v>218</v>
      </c>
      <c r="J277" s="40">
        <v>221</v>
      </c>
      <c r="K277" s="41">
        <f t="shared" si="4"/>
        <v>98.642533936651589</v>
      </c>
    </row>
    <row r="278" spans="1:11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42">
        <v>283</v>
      </c>
      <c r="J278" s="40">
        <v>288</v>
      </c>
      <c r="K278" s="41">
        <f t="shared" si="4"/>
        <v>98.263888888888886</v>
      </c>
    </row>
    <row r="279" spans="1:11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42">
        <v>44</v>
      </c>
      <c r="J279" s="40">
        <v>44</v>
      </c>
      <c r="K279" s="41">
        <f t="shared" si="4"/>
        <v>100</v>
      </c>
    </row>
    <row r="280" spans="1:11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42">
        <v>559</v>
      </c>
      <c r="J280" s="40">
        <v>559</v>
      </c>
      <c r="K280" s="41">
        <f t="shared" si="4"/>
        <v>100</v>
      </c>
    </row>
    <row r="281" spans="1:11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42">
        <v>1395</v>
      </c>
      <c r="J281" s="40">
        <v>1457</v>
      </c>
      <c r="K281" s="41">
        <f t="shared" si="4"/>
        <v>95.744680851063833</v>
      </c>
    </row>
    <row r="282" spans="1:11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42">
        <v>32</v>
      </c>
      <c r="J282" s="40">
        <v>32</v>
      </c>
      <c r="K282" s="41">
        <f t="shared" si="4"/>
        <v>100</v>
      </c>
    </row>
    <row r="283" spans="1:11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42">
        <v>124</v>
      </c>
      <c r="J283" s="40">
        <v>126</v>
      </c>
      <c r="K283" s="41">
        <f t="shared" si="4"/>
        <v>98.412698412698418</v>
      </c>
    </row>
    <row r="284" spans="1:11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42">
        <v>297</v>
      </c>
      <c r="J284" s="40">
        <v>304</v>
      </c>
      <c r="K284" s="41">
        <f t="shared" si="4"/>
        <v>97.69736842105263</v>
      </c>
    </row>
    <row r="285" spans="1:11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42">
        <v>396</v>
      </c>
      <c r="J285" s="40">
        <v>408</v>
      </c>
      <c r="K285" s="41">
        <f t="shared" si="4"/>
        <v>97.058823529411768</v>
      </c>
    </row>
    <row r="286" spans="1:11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42">
        <v>36</v>
      </c>
      <c r="J286" s="40">
        <v>38</v>
      </c>
      <c r="K286" s="41">
        <f t="shared" si="4"/>
        <v>94.736842105263165</v>
      </c>
    </row>
    <row r="287" spans="1:11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42">
        <v>505</v>
      </c>
      <c r="J287" s="40">
        <v>527</v>
      </c>
      <c r="K287" s="41">
        <f t="shared" si="4"/>
        <v>95.825426944971539</v>
      </c>
    </row>
    <row r="288" spans="1:11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42">
        <v>262</v>
      </c>
      <c r="J288" s="40">
        <v>263</v>
      </c>
      <c r="K288" s="41">
        <f t="shared" si="4"/>
        <v>99.619771863117876</v>
      </c>
    </row>
    <row r="289" spans="1:11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42">
        <v>201</v>
      </c>
      <c r="J289" s="40">
        <v>203</v>
      </c>
      <c r="K289" s="41">
        <f t="shared" si="4"/>
        <v>99.014778325123146</v>
      </c>
    </row>
    <row r="290" spans="1:11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42">
        <v>939</v>
      </c>
      <c r="J290" s="40">
        <v>1074</v>
      </c>
      <c r="K290" s="41">
        <f t="shared" si="4"/>
        <v>87.430167597765362</v>
      </c>
    </row>
    <row r="291" spans="1:11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42">
        <v>16</v>
      </c>
      <c r="J291" s="40">
        <v>16</v>
      </c>
      <c r="K291" s="41">
        <f t="shared" si="4"/>
        <v>100</v>
      </c>
    </row>
    <row r="292" spans="1:11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42">
        <v>100</v>
      </c>
      <c r="J292" s="40">
        <v>101</v>
      </c>
      <c r="K292" s="41">
        <f t="shared" si="4"/>
        <v>99.009900990099013</v>
      </c>
    </row>
    <row r="293" spans="1:11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42">
        <v>18</v>
      </c>
      <c r="J293" s="40">
        <v>19</v>
      </c>
      <c r="K293" s="41">
        <f t="shared" si="4"/>
        <v>94.736842105263165</v>
      </c>
    </row>
    <row r="294" spans="1:11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42">
        <v>237</v>
      </c>
      <c r="J294" s="40">
        <v>239</v>
      </c>
      <c r="K294" s="41">
        <f t="shared" si="4"/>
        <v>99.163179916317986</v>
      </c>
    </row>
    <row r="295" spans="1:11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42">
        <v>21</v>
      </c>
      <c r="J295" s="40">
        <v>21</v>
      </c>
      <c r="K295" s="41">
        <f t="shared" si="4"/>
        <v>100</v>
      </c>
    </row>
    <row r="296" spans="1:11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42">
        <v>15</v>
      </c>
      <c r="J296" s="40">
        <v>15</v>
      </c>
      <c r="K296" s="41">
        <f t="shared" si="4"/>
        <v>100</v>
      </c>
    </row>
    <row r="297" spans="1:11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42">
        <v>2866</v>
      </c>
      <c r="J297" s="40">
        <v>2885</v>
      </c>
      <c r="K297" s="41">
        <f t="shared" si="4"/>
        <v>99.341421143847484</v>
      </c>
    </row>
    <row r="298" spans="1:11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42">
        <v>176</v>
      </c>
      <c r="J298" s="40">
        <v>179</v>
      </c>
      <c r="K298" s="41">
        <f t="shared" si="4"/>
        <v>98.324022346368722</v>
      </c>
    </row>
    <row r="299" spans="1:11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42">
        <v>138</v>
      </c>
      <c r="J299" s="40">
        <v>140</v>
      </c>
      <c r="K299" s="41">
        <f t="shared" si="4"/>
        <v>98.571428571428569</v>
      </c>
    </row>
    <row r="300" spans="1:11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42">
        <v>213</v>
      </c>
      <c r="J300" s="40">
        <v>213</v>
      </c>
      <c r="K300" s="41">
        <f t="shared" si="4"/>
        <v>100</v>
      </c>
    </row>
    <row r="301" spans="1:11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42">
        <v>38</v>
      </c>
      <c r="J301" s="40">
        <v>38</v>
      </c>
      <c r="K301" s="41">
        <f t="shared" si="4"/>
        <v>100</v>
      </c>
    </row>
    <row r="302" spans="1:11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42">
        <v>232</v>
      </c>
      <c r="J302" s="40">
        <v>237</v>
      </c>
      <c r="K302" s="41">
        <f t="shared" si="4"/>
        <v>97.890295358649794</v>
      </c>
    </row>
    <row r="303" spans="1:11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42">
        <v>34</v>
      </c>
      <c r="J303" s="40">
        <v>35</v>
      </c>
      <c r="K303" s="41">
        <f t="shared" si="4"/>
        <v>97.142857142857139</v>
      </c>
    </row>
    <row r="304" spans="1:11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42">
        <v>32</v>
      </c>
      <c r="J304" s="40">
        <v>37</v>
      </c>
      <c r="K304" s="41">
        <f t="shared" si="4"/>
        <v>86.486486486486484</v>
      </c>
    </row>
    <row r="305" spans="1:11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42">
        <v>621</v>
      </c>
      <c r="J305" s="40">
        <v>681</v>
      </c>
      <c r="K305" s="41">
        <f t="shared" si="4"/>
        <v>91.189427312775337</v>
      </c>
    </row>
    <row r="306" spans="1:11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42">
        <v>425</v>
      </c>
      <c r="J306" s="40">
        <v>428</v>
      </c>
      <c r="K306" s="41">
        <f t="shared" si="4"/>
        <v>99.299065420560751</v>
      </c>
    </row>
    <row r="307" spans="1:11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42">
        <v>1909</v>
      </c>
      <c r="J307" s="40">
        <v>1934</v>
      </c>
      <c r="K307" s="41">
        <f t="shared" si="4"/>
        <v>98.707342295760085</v>
      </c>
    </row>
    <row r="308" spans="1:11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42">
        <v>49</v>
      </c>
      <c r="J308" s="40">
        <v>49</v>
      </c>
      <c r="K308" s="41">
        <f t="shared" si="4"/>
        <v>100</v>
      </c>
    </row>
    <row r="309" spans="1:11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42">
        <v>637</v>
      </c>
      <c r="J309" s="40">
        <v>638</v>
      </c>
      <c r="K309" s="41">
        <f t="shared" si="4"/>
        <v>99.843260188087768</v>
      </c>
    </row>
    <row r="310" spans="1:11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42">
        <v>658</v>
      </c>
      <c r="J310" s="40">
        <v>690</v>
      </c>
      <c r="K310" s="41">
        <f t="shared" si="4"/>
        <v>95.362318840579704</v>
      </c>
    </row>
    <row r="311" spans="1:11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42">
        <v>26</v>
      </c>
      <c r="J311" s="40">
        <v>29</v>
      </c>
      <c r="K311" s="41">
        <f t="shared" si="4"/>
        <v>89.65517241379311</v>
      </c>
    </row>
    <row r="312" spans="1:11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42">
        <v>203</v>
      </c>
      <c r="J312" s="40">
        <v>203</v>
      </c>
      <c r="K312" s="41">
        <f t="shared" si="4"/>
        <v>100</v>
      </c>
    </row>
    <row r="313" spans="1:11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42">
        <v>151</v>
      </c>
      <c r="J313" s="40">
        <v>153</v>
      </c>
      <c r="K313" s="41">
        <f t="shared" si="4"/>
        <v>98.692810457516345</v>
      </c>
    </row>
    <row r="314" spans="1:11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42">
        <v>20</v>
      </c>
      <c r="J314" s="40">
        <v>20</v>
      </c>
      <c r="K314" s="41">
        <f t="shared" si="4"/>
        <v>100</v>
      </c>
    </row>
    <row r="315" spans="1:11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42">
        <v>50</v>
      </c>
      <c r="J315" s="40">
        <v>50</v>
      </c>
      <c r="K315" s="41">
        <f t="shared" si="4"/>
        <v>100</v>
      </c>
    </row>
    <row r="316" spans="1:11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42">
        <v>31</v>
      </c>
      <c r="J316" s="40">
        <v>31</v>
      </c>
      <c r="K316" s="41">
        <f t="shared" si="4"/>
        <v>100</v>
      </c>
    </row>
    <row r="317" spans="1:11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42">
        <v>39</v>
      </c>
      <c r="J317" s="40">
        <v>39</v>
      </c>
      <c r="K317" s="41">
        <f t="shared" si="4"/>
        <v>100</v>
      </c>
    </row>
    <row r="318" spans="1:11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42">
        <v>27</v>
      </c>
      <c r="J318" s="40">
        <v>27</v>
      </c>
      <c r="K318" s="41">
        <f t="shared" si="4"/>
        <v>100</v>
      </c>
    </row>
    <row r="319" spans="1:11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42">
        <v>122</v>
      </c>
      <c r="J319" s="40">
        <v>124</v>
      </c>
      <c r="K319" s="41">
        <f t="shared" si="4"/>
        <v>98.387096774193552</v>
      </c>
    </row>
    <row r="320" spans="1:11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42">
        <v>75</v>
      </c>
      <c r="J320" s="40">
        <v>76</v>
      </c>
      <c r="K320" s="41">
        <f t="shared" si="4"/>
        <v>98.684210526315795</v>
      </c>
    </row>
    <row r="321" spans="1:11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42">
        <v>27</v>
      </c>
      <c r="J321" s="40">
        <v>28</v>
      </c>
      <c r="K321" s="41">
        <f t="shared" si="4"/>
        <v>96.428571428571431</v>
      </c>
    </row>
    <row r="322" spans="1:11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42">
        <v>30</v>
      </c>
      <c r="J322" s="40">
        <v>30</v>
      </c>
      <c r="K322" s="41">
        <f t="shared" si="4"/>
        <v>100</v>
      </c>
    </row>
    <row r="323" spans="1:11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42">
        <v>315</v>
      </c>
      <c r="J323" s="40">
        <v>318</v>
      </c>
      <c r="K323" s="41">
        <f t="shared" si="4"/>
        <v>99.056603773584911</v>
      </c>
    </row>
    <row r="324" spans="1:11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42">
        <v>512</v>
      </c>
      <c r="J324" s="40">
        <v>527</v>
      </c>
      <c r="K324" s="41">
        <f t="shared" ref="K324:K387" si="5">I324*100/J324</f>
        <v>97.153700189753323</v>
      </c>
    </row>
    <row r="325" spans="1:11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42">
        <v>54</v>
      </c>
      <c r="J325" s="40">
        <v>56</v>
      </c>
      <c r="K325" s="41">
        <f t="shared" si="5"/>
        <v>96.428571428571431</v>
      </c>
    </row>
    <row r="326" spans="1:11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42">
        <v>25</v>
      </c>
      <c r="J326" s="40">
        <v>27</v>
      </c>
      <c r="K326" s="41">
        <f t="shared" si="5"/>
        <v>92.592592592592595</v>
      </c>
    </row>
    <row r="327" spans="1:11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42">
        <v>100</v>
      </c>
      <c r="J327" s="40">
        <v>102</v>
      </c>
      <c r="K327" s="41">
        <f t="shared" si="5"/>
        <v>98.039215686274517</v>
      </c>
    </row>
    <row r="328" spans="1:11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42">
        <v>23</v>
      </c>
      <c r="J328" s="40">
        <v>23</v>
      </c>
      <c r="K328" s="41">
        <f t="shared" si="5"/>
        <v>100</v>
      </c>
    </row>
    <row r="329" spans="1:11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42">
        <v>25</v>
      </c>
      <c r="J329" s="40">
        <v>26</v>
      </c>
      <c r="K329" s="41">
        <f t="shared" si="5"/>
        <v>96.15384615384616</v>
      </c>
    </row>
    <row r="330" spans="1:11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42">
        <v>1616</v>
      </c>
      <c r="J330" s="40">
        <v>1621</v>
      </c>
      <c r="K330" s="41">
        <f t="shared" si="5"/>
        <v>99.691548426896972</v>
      </c>
    </row>
    <row r="331" spans="1:11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42">
        <v>13</v>
      </c>
      <c r="J331" s="40">
        <v>14</v>
      </c>
      <c r="K331" s="41">
        <f t="shared" si="5"/>
        <v>92.857142857142861</v>
      </c>
    </row>
    <row r="332" spans="1:11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42">
        <v>198</v>
      </c>
      <c r="J332" s="40">
        <v>218</v>
      </c>
      <c r="K332" s="41">
        <f t="shared" si="5"/>
        <v>90.825688073394502</v>
      </c>
    </row>
    <row r="333" spans="1:11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42">
        <v>540</v>
      </c>
      <c r="J333" s="40">
        <v>545</v>
      </c>
      <c r="K333" s="41">
        <f t="shared" si="5"/>
        <v>99.082568807339456</v>
      </c>
    </row>
    <row r="334" spans="1:11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42">
        <v>2254</v>
      </c>
      <c r="J334" s="40">
        <v>2273</v>
      </c>
      <c r="K334" s="41">
        <f t="shared" si="5"/>
        <v>99.164100307963039</v>
      </c>
    </row>
    <row r="335" spans="1:11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42">
        <v>53</v>
      </c>
      <c r="J335" s="40">
        <v>53</v>
      </c>
      <c r="K335" s="41">
        <f t="shared" si="5"/>
        <v>100</v>
      </c>
    </row>
    <row r="336" spans="1:11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42">
        <v>39</v>
      </c>
      <c r="J336" s="40">
        <v>41</v>
      </c>
      <c r="K336" s="41">
        <f t="shared" si="5"/>
        <v>95.121951219512198</v>
      </c>
    </row>
    <row r="337" spans="1:11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42">
        <v>10</v>
      </c>
      <c r="J337" s="40">
        <v>10</v>
      </c>
      <c r="K337" s="41">
        <f t="shared" si="5"/>
        <v>100</v>
      </c>
    </row>
    <row r="338" spans="1:11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42">
        <v>146</v>
      </c>
      <c r="J338" s="40">
        <v>151</v>
      </c>
      <c r="K338" s="41">
        <f t="shared" si="5"/>
        <v>96.688741721854299</v>
      </c>
    </row>
    <row r="339" spans="1:11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42">
        <v>99</v>
      </c>
      <c r="J339" s="40">
        <v>102</v>
      </c>
      <c r="K339" s="41">
        <f t="shared" si="5"/>
        <v>97.058823529411768</v>
      </c>
    </row>
    <row r="340" spans="1:11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42">
        <v>128</v>
      </c>
      <c r="J340" s="40">
        <v>138</v>
      </c>
      <c r="K340" s="41">
        <f t="shared" si="5"/>
        <v>92.753623188405797</v>
      </c>
    </row>
    <row r="341" spans="1:11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42">
        <v>23</v>
      </c>
      <c r="J341" s="40">
        <v>23</v>
      </c>
      <c r="K341" s="41">
        <f t="shared" si="5"/>
        <v>100</v>
      </c>
    </row>
    <row r="342" spans="1:11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42">
        <v>152</v>
      </c>
      <c r="J342" s="40">
        <v>158</v>
      </c>
      <c r="K342" s="41">
        <f t="shared" si="5"/>
        <v>96.202531645569621</v>
      </c>
    </row>
    <row r="343" spans="1:11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42">
        <v>127</v>
      </c>
      <c r="J343" s="40">
        <v>140</v>
      </c>
      <c r="K343" s="41">
        <f t="shared" si="5"/>
        <v>90.714285714285708</v>
      </c>
    </row>
    <row r="344" spans="1:11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42">
        <v>401</v>
      </c>
      <c r="J344" s="40">
        <v>402</v>
      </c>
      <c r="K344" s="41">
        <f t="shared" si="5"/>
        <v>99.75124378109453</v>
      </c>
    </row>
    <row r="345" spans="1:11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42">
        <v>34</v>
      </c>
      <c r="J345" s="40">
        <v>34</v>
      </c>
      <c r="K345" s="41">
        <f t="shared" si="5"/>
        <v>100</v>
      </c>
    </row>
    <row r="346" spans="1:11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42">
        <v>488</v>
      </c>
      <c r="J346" s="40">
        <v>493</v>
      </c>
      <c r="K346" s="41">
        <f t="shared" si="5"/>
        <v>98.985801217038542</v>
      </c>
    </row>
    <row r="347" spans="1:11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42">
        <v>2739</v>
      </c>
      <c r="J347" s="40">
        <v>2769</v>
      </c>
      <c r="K347" s="41">
        <f t="shared" si="5"/>
        <v>98.916576381365118</v>
      </c>
    </row>
    <row r="348" spans="1:11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42">
        <v>1084</v>
      </c>
      <c r="J348" s="40">
        <v>1130</v>
      </c>
      <c r="K348" s="41">
        <f t="shared" si="5"/>
        <v>95.929203539823007</v>
      </c>
    </row>
    <row r="349" spans="1:11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42">
        <v>687</v>
      </c>
      <c r="J349" s="40">
        <v>701</v>
      </c>
      <c r="K349" s="41">
        <f t="shared" si="5"/>
        <v>98.00285306704707</v>
      </c>
    </row>
    <row r="350" spans="1:11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42">
        <v>24</v>
      </c>
      <c r="J350" s="40">
        <v>28</v>
      </c>
      <c r="K350" s="41">
        <f t="shared" si="5"/>
        <v>85.714285714285708</v>
      </c>
    </row>
    <row r="351" spans="1:11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42">
        <v>20</v>
      </c>
      <c r="J351" s="40">
        <v>20</v>
      </c>
      <c r="K351" s="41">
        <f t="shared" si="5"/>
        <v>100</v>
      </c>
    </row>
    <row r="352" spans="1:11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42">
        <v>477</v>
      </c>
      <c r="J352" s="40">
        <v>486</v>
      </c>
      <c r="K352" s="41">
        <f t="shared" si="5"/>
        <v>98.148148148148152</v>
      </c>
    </row>
    <row r="353" spans="1:11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42">
        <v>64</v>
      </c>
      <c r="J353" s="40">
        <v>64</v>
      </c>
      <c r="K353" s="41">
        <f t="shared" si="5"/>
        <v>100</v>
      </c>
    </row>
    <row r="354" spans="1:11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42">
        <v>385</v>
      </c>
      <c r="J354" s="40">
        <v>391</v>
      </c>
      <c r="K354" s="41">
        <f t="shared" si="5"/>
        <v>98.465473145780052</v>
      </c>
    </row>
    <row r="355" spans="1:11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42">
        <v>194</v>
      </c>
      <c r="J355" s="40">
        <v>196</v>
      </c>
      <c r="K355" s="41">
        <f t="shared" si="5"/>
        <v>98.979591836734699</v>
      </c>
    </row>
    <row r="356" spans="1:11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42">
        <v>117</v>
      </c>
      <c r="J356" s="40">
        <v>120</v>
      </c>
      <c r="K356" s="41">
        <f t="shared" si="5"/>
        <v>97.5</v>
      </c>
    </row>
    <row r="357" spans="1:11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42">
        <v>41</v>
      </c>
      <c r="J357" s="40">
        <v>42</v>
      </c>
      <c r="K357" s="41">
        <f t="shared" si="5"/>
        <v>97.61904761904762</v>
      </c>
    </row>
    <row r="358" spans="1:11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42">
        <v>34</v>
      </c>
      <c r="J358" s="40">
        <v>37</v>
      </c>
      <c r="K358" s="41">
        <f t="shared" si="5"/>
        <v>91.891891891891888</v>
      </c>
    </row>
    <row r="359" spans="1:11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42">
        <v>341</v>
      </c>
      <c r="J359" s="40">
        <v>370</v>
      </c>
      <c r="K359" s="41">
        <f t="shared" si="5"/>
        <v>92.162162162162161</v>
      </c>
    </row>
    <row r="360" spans="1:11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42">
        <v>185</v>
      </c>
      <c r="J360" s="40">
        <v>186</v>
      </c>
      <c r="K360" s="41">
        <f t="shared" si="5"/>
        <v>99.462365591397855</v>
      </c>
    </row>
    <row r="361" spans="1:11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42">
        <v>88</v>
      </c>
      <c r="J361" s="40">
        <v>91</v>
      </c>
      <c r="K361" s="41">
        <f t="shared" si="5"/>
        <v>96.703296703296701</v>
      </c>
    </row>
    <row r="362" spans="1:11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42">
        <v>36</v>
      </c>
      <c r="J362" s="40">
        <v>37</v>
      </c>
      <c r="K362" s="41">
        <f t="shared" si="5"/>
        <v>97.297297297297291</v>
      </c>
    </row>
    <row r="363" spans="1:11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42">
        <v>38</v>
      </c>
      <c r="J363" s="40">
        <v>39</v>
      </c>
      <c r="K363" s="41">
        <f t="shared" si="5"/>
        <v>97.435897435897431</v>
      </c>
    </row>
    <row r="364" spans="1:11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42">
        <v>14</v>
      </c>
      <c r="J364" s="40">
        <v>15</v>
      </c>
      <c r="K364" s="41">
        <f t="shared" si="5"/>
        <v>93.333333333333329</v>
      </c>
    </row>
    <row r="365" spans="1:11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42">
        <v>32</v>
      </c>
      <c r="J365" s="40">
        <v>32</v>
      </c>
      <c r="K365" s="41">
        <f t="shared" si="5"/>
        <v>100</v>
      </c>
    </row>
    <row r="366" spans="1:11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42">
        <v>51</v>
      </c>
      <c r="J366" s="40">
        <v>52</v>
      </c>
      <c r="K366" s="41">
        <f t="shared" si="5"/>
        <v>98.07692307692308</v>
      </c>
    </row>
    <row r="367" spans="1:11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42">
        <v>156</v>
      </c>
      <c r="J367" s="40">
        <v>160</v>
      </c>
      <c r="K367" s="41">
        <f t="shared" si="5"/>
        <v>97.5</v>
      </c>
    </row>
    <row r="368" spans="1:11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42">
        <v>90</v>
      </c>
      <c r="J368" s="40">
        <v>90</v>
      </c>
      <c r="K368" s="41">
        <f t="shared" si="5"/>
        <v>100</v>
      </c>
    </row>
    <row r="369" spans="1:11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42">
        <v>111</v>
      </c>
      <c r="J369" s="40">
        <v>113</v>
      </c>
      <c r="K369" s="41">
        <f t="shared" si="5"/>
        <v>98.230088495575217</v>
      </c>
    </row>
    <row r="370" spans="1:11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42">
        <v>24</v>
      </c>
      <c r="J370" s="40">
        <v>24</v>
      </c>
      <c r="K370" s="41">
        <f t="shared" si="5"/>
        <v>100</v>
      </c>
    </row>
    <row r="371" spans="1:11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42">
        <v>54</v>
      </c>
      <c r="J371" s="40">
        <v>54</v>
      </c>
      <c r="K371" s="41">
        <f t="shared" si="5"/>
        <v>100</v>
      </c>
    </row>
    <row r="372" spans="1:11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42">
        <v>50</v>
      </c>
      <c r="J372" s="40">
        <v>54</v>
      </c>
      <c r="K372" s="41">
        <f t="shared" si="5"/>
        <v>92.592592592592595</v>
      </c>
    </row>
    <row r="373" spans="1:11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42">
        <v>16</v>
      </c>
      <c r="J373" s="40">
        <v>17</v>
      </c>
      <c r="K373" s="41">
        <f t="shared" si="5"/>
        <v>94.117647058823536</v>
      </c>
    </row>
    <row r="374" spans="1:11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42">
        <v>11</v>
      </c>
      <c r="J374" s="40">
        <v>11</v>
      </c>
      <c r="K374" s="41">
        <f t="shared" si="5"/>
        <v>100</v>
      </c>
    </row>
    <row r="375" spans="1:11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42">
        <v>66</v>
      </c>
      <c r="J375" s="40">
        <v>67</v>
      </c>
      <c r="K375" s="41">
        <f t="shared" si="5"/>
        <v>98.507462686567166</v>
      </c>
    </row>
    <row r="376" spans="1:11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42">
        <v>145</v>
      </c>
      <c r="J376" s="40">
        <v>146</v>
      </c>
      <c r="K376" s="41">
        <f t="shared" si="5"/>
        <v>99.31506849315069</v>
      </c>
    </row>
    <row r="377" spans="1:11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42">
        <v>23</v>
      </c>
      <c r="J377" s="40">
        <v>24</v>
      </c>
      <c r="K377" s="41">
        <f t="shared" si="5"/>
        <v>95.833333333333329</v>
      </c>
    </row>
    <row r="378" spans="1:11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42">
        <v>18</v>
      </c>
      <c r="J378" s="40">
        <v>19</v>
      </c>
      <c r="K378" s="41">
        <f t="shared" si="5"/>
        <v>94.736842105263165</v>
      </c>
    </row>
    <row r="379" spans="1:11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42">
        <v>29</v>
      </c>
      <c r="J379" s="40">
        <v>29</v>
      </c>
      <c r="K379" s="41">
        <f t="shared" si="5"/>
        <v>100</v>
      </c>
    </row>
    <row r="380" spans="1:11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42">
        <v>35</v>
      </c>
      <c r="J380" s="40">
        <v>35</v>
      </c>
      <c r="K380" s="41">
        <f t="shared" si="5"/>
        <v>100</v>
      </c>
    </row>
    <row r="381" spans="1:11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42">
        <v>327</v>
      </c>
      <c r="J381" s="40">
        <v>352</v>
      </c>
      <c r="K381" s="41">
        <f t="shared" si="5"/>
        <v>92.897727272727266</v>
      </c>
    </row>
    <row r="382" spans="1:11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42">
        <v>321</v>
      </c>
      <c r="J382" s="40">
        <v>321</v>
      </c>
      <c r="K382" s="41">
        <f t="shared" si="5"/>
        <v>100</v>
      </c>
    </row>
    <row r="383" spans="1:11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42">
        <v>45</v>
      </c>
      <c r="J383" s="40">
        <v>45</v>
      </c>
      <c r="K383" s="41">
        <f t="shared" si="5"/>
        <v>100</v>
      </c>
    </row>
    <row r="384" spans="1:11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42">
        <v>36</v>
      </c>
      <c r="J384" s="40">
        <v>36</v>
      </c>
      <c r="K384" s="41">
        <f t="shared" si="5"/>
        <v>100</v>
      </c>
    </row>
    <row r="385" spans="1:11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42">
        <v>23</v>
      </c>
      <c r="J385" s="40">
        <v>24</v>
      </c>
      <c r="K385" s="41">
        <f t="shared" si="5"/>
        <v>95.833333333333329</v>
      </c>
    </row>
    <row r="386" spans="1:11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42">
        <v>384</v>
      </c>
      <c r="J386" s="40">
        <v>389</v>
      </c>
      <c r="K386" s="41">
        <f t="shared" si="5"/>
        <v>98.714652956298195</v>
      </c>
    </row>
    <row r="387" spans="1:11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42">
        <v>29</v>
      </c>
      <c r="J387" s="40">
        <v>29</v>
      </c>
      <c r="K387" s="41">
        <f t="shared" si="5"/>
        <v>100</v>
      </c>
    </row>
    <row r="388" spans="1:11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42">
        <v>57</v>
      </c>
      <c r="J388" s="40">
        <v>57</v>
      </c>
      <c r="K388" s="41">
        <f t="shared" ref="K388:K451" si="6">I388*100/J388</f>
        <v>100</v>
      </c>
    </row>
    <row r="389" spans="1:11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42">
        <v>27</v>
      </c>
      <c r="J389" s="40">
        <v>27</v>
      </c>
      <c r="K389" s="41">
        <f t="shared" si="6"/>
        <v>100</v>
      </c>
    </row>
    <row r="390" spans="1:11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42">
        <v>252</v>
      </c>
      <c r="J390" s="40">
        <v>262</v>
      </c>
      <c r="K390" s="41">
        <f t="shared" si="6"/>
        <v>96.18320610687023</v>
      </c>
    </row>
    <row r="391" spans="1:11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42">
        <v>4453</v>
      </c>
      <c r="J391" s="40">
        <v>4567</v>
      </c>
      <c r="K391" s="41">
        <f t="shared" si="6"/>
        <v>97.503831837092179</v>
      </c>
    </row>
    <row r="392" spans="1:11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42">
        <v>29</v>
      </c>
      <c r="J392" s="40">
        <v>29</v>
      </c>
      <c r="K392" s="41">
        <f t="shared" si="6"/>
        <v>100</v>
      </c>
    </row>
    <row r="393" spans="1:11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42">
        <v>278</v>
      </c>
      <c r="J393" s="40">
        <v>283</v>
      </c>
      <c r="K393" s="41">
        <f t="shared" si="6"/>
        <v>98.233215547703182</v>
      </c>
    </row>
    <row r="394" spans="1:11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42">
        <v>722</v>
      </c>
      <c r="J394" s="40">
        <v>764</v>
      </c>
      <c r="K394" s="41">
        <f t="shared" si="6"/>
        <v>94.502617801047123</v>
      </c>
    </row>
    <row r="395" spans="1:11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42">
        <v>83</v>
      </c>
      <c r="J395" s="40">
        <v>83</v>
      </c>
      <c r="K395" s="41">
        <f t="shared" si="6"/>
        <v>100</v>
      </c>
    </row>
    <row r="396" spans="1:11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42">
        <v>60</v>
      </c>
      <c r="J396" s="40">
        <v>64</v>
      </c>
      <c r="K396" s="41">
        <f t="shared" si="6"/>
        <v>93.75</v>
      </c>
    </row>
    <row r="397" spans="1:11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42">
        <v>102</v>
      </c>
      <c r="J397" s="40">
        <v>103</v>
      </c>
      <c r="K397" s="41">
        <f t="shared" si="6"/>
        <v>99.029126213592235</v>
      </c>
    </row>
    <row r="398" spans="1:11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42">
        <v>65</v>
      </c>
      <c r="J398" s="40">
        <v>66</v>
      </c>
      <c r="K398" s="41">
        <f t="shared" si="6"/>
        <v>98.484848484848484</v>
      </c>
    </row>
    <row r="399" spans="1:11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42">
        <v>65</v>
      </c>
      <c r="J399" s="40">
        <v>67</v>
      </c>
      <c r="K399" s="41">
        <f t="shared" si="6"/>
        <v>97.014925373134332</v>
      </c>
    </row>
    <row r="400" spans="1:11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42">
        <v>92</v>
      </c>
      <c r="J400" s="40">
        <v>101</v>
      </c>
      <c r="K400" s="41">
        <f t="shared" si="6"/>
        <v>91.089108910891085</v>
      </c>
    </row>
    <row r="401" spans="1:11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42">
        <v>206</v>
      </c>
      <c r="J401" s="40">
        <v>211</v>
      </c>
      <c r="K401" s="41">
        <f t="shared" si="6"/>
        <v>97.630331753554501</v>
      </c>
    </row>
    <row r="402" spans="1:11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42">
        <v>112</v>
      </c>
      <c r="J402" s="40">
        <v>115</v>
      </c>
      <c r="K402" s="41">
        <f t="shared" si="6"/>
        <v>97.391304347826093</v>
      </c>
    </row>
    <row r="403" spans="1:11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42">
        <v>324</v>
      </c>
      <c r="J403" s="40">
        <v>329</v>
      </c>
      <c r="K403" s="41">
        <f t="shared" si="6"/>
        <v>98.480243161094222</v>
      </c>
    </row>
    <row r="404" spans="1:11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42">
        <v>123</v>
      </c>
      <c r="J404" s="40">
        <v>138</v>
      </c>
      <c r="K404" s="41">
        <f t="shared" si="6"/>
        <v>89.130434782608702</v>
      </c>
    </row>
    <row r="405" spans="1:11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42">
        <v>53</v>
      </c>
      <c r="J405" s="40">
        <v>54</v>
      </c>
      <c r="K405" s="41">
        <f t="shared" si="6"/>
        <v>98.148148148148152</v>
      </c>
    </row>
    <row r="406" spans="1:11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42">
        <v>113</v>
      </c>
      <c r="J406" s="40">
        <v>116</v>
      </c>
      <c r="K406" s="41">
        <f t="shared" si="6"/>
        <v>97.41379310344827</v>
      </c>
    </row>
    <row r="407" spans="1:11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42">
        <v>26</v>
      </c>
      <c r="J407" s="40">
        <v>26</v>
      </c>
      <c r="K407" s="41">
        <f t="shared" si="6"/>
        <v>100</v>
      </c>
    </row>
    <row r="408" spans="1:11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42">
        <v>85</v>
      </c>
      <c r="J408" s="40">
        <v>85</v>
      </c>
      <c r="K408" s="41">
        <f t="shared" si="6"/>
        <v>100</v>
      </c>
    </row>
    <row r="409" spans="1:11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42">
        <v>43</v>
      </c>
      <c r="J409" s="40">
        <v>43</v>
      </c>
      <c r="K409" s="41">
        <f t="shared" si="6"/>
        <v>100</v>
      </c>
    </row>
    <row r="410" spans="1:11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42">
        <v>133</v>
      </c>
      <c r="J410" s="40">
        <v>133</v>
      </c>
      <c r="K410" s="41">
        <f t="shared" si="6"/>
        <v>100</v>
      </c>
    </row>
    <row r="411" spans="1:11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42">
        <v>21</v>
      </c>
      <c r="J411" s="40">
        <v>21</v>
      </c>
      <c r="K411" s="41">
        <f t="shared" si="6"/>
        <v>100</v>
      </c>
    </row>
    <row r="412" spans="1:11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42">
        <v>81</v>
      </c>
      <c r="J412" s="40">
        <v>84</v>
      </c>
      <c r="K412" s="41">
        <f t="shared" si="6"/>
        <v>96.428571428571431</v>
      </c>
    </row>
    <row r="413" spans="1:11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42">
        <v>53</v>
      </c>
      <c r="J413" s="40">
        <v>55</v>
      </c>
      <c r="K413" s="41">
        <f t="shared" si="6"/>
        <v>96.36363636363636</v>
      </c>
    </row>
    <row r="414" spans="1:11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42">
        <v>501</v>
      </c>
      <c r="J414" s="40">
        <v>512</v>
      </c>
      <c r="K414" s="41">
        <f t="shared" si="6"/>
        <v>97.8515625</v>
      </c>
    </row>
    <row r="415" spans="1:11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42">
        <v>18</v>
      </c>
      <c r="J415" s="40">
        <v>18</v>
      </c>
      <c r="K415" s="41">
        <f t="shared" si="6"/>
        <v>100</v>
      </c>
    </row>
    <row r="416" spans="1:11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42">
        <v>56</v>
      </c>
      <c r="J416" s="40">
        <v>56</v>
      </c>
      <c r="K416" s="41">
        <f t="shared" si="6"/>
        <v>100</v>
      </c>
    </row>
    <row r="417" spans="1:11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42">
        <v>264</v>
      </c>
      <c r="J417" s="40">
        <v>274</v>
      </c>
      <c r="K417" s="41">
        <f t="shared" si="6"/>
        <v>96.350364963503651</v>
      </c>
    </row>
    <row r="418" spans="1:11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42">
        <v>52</v>
      </c>
      <c r="J418" s="40">
        <v>52</v>
      </c>
      <c r="K418" s="41">
        <f t="shared" si="6"/>
        <v>100</v>
      </c>
    </row>
    <row r="419" spans="1:11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42">
        <v>24</v>
      </c>
      <c r="J419" s="40">
        <v>25</v>
      </c>
      <c r="K419" s="41">
        <f t="shared" si="6"/>
        <v>96</v>
      </c>
    </row>
    <row r="420" spans="1:11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42">
        <v>110</v>
      </c>
      <c r="J420" s="40">
        <v>113</v>
      </c>
      <c r="K420" s="41">
        <f t="shared" si="6"/>
        <v>97.345132743362825</v>
      </c>
    </row>
    <row r="421" spans="1:11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42">
        <v>278</v>
      </c>
      <c r="J421" s="40">
        <v>285</v>
      </c>
      <c r="K421" s="41">
        <f t="shared" si="6"/>
        <v>97.543859649122808</v>
      </c>
    </row>
    <row r="422" spans="1:11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42">
        <v>16</v>
      </c>
      <c r="J422" s="40">
        <v>16</v>
      </c>
      <c r="K422" s="41">
        <f t="shared" si="6"/>
        <v>100</v>
      </c>
    </row>
    <row r="423" spans="1:11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42">
        <v>67</v>
      </c>
      <c r="J423" s="40">
        <v>71</v>
      </c>
      <c r="K423" s="41">
        <f t="shared" si="6"/>
        <v>94.366197183098592</v>
      </c>
    </row>
    <row r="424" spans="1:11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42">
        <v>519</v>
      </c>
      <c r="J424" s="40">
        <v>536</v>
      </c>
      <c r="K424" s="41">
        <f t="shared" si="6"/>
        <v>96.828358208955223</v>
      </c>
    </row>
    <row r="425" spans="1:11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42">
        <v>207</v>
      </c>
      <c r="J425" s="40">
        <v>210</v>
      </c>
      <c r="K425" s="41">
        <f t="shared" si="6"/>
        <v>98.571428571428569</v>
      </c>
    </row>
    <row r="426" spans="1:11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42">
        <v>60</v>
      </c>
      <c r="J426" s="40">
        <v>62</v>
      </c>
      <c r="K426" s="41">
        <f t="shared" si="6"/>
        <v>96.774193548387103</v>
      </c>
    </row>
    <row r="427" spans="1:11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42">
        <v>570</v>
      </c>
      <c r="J427" s="40">
        <v>595</v>
      </c>
      <c r="K427" s="41">
        <f t="shared" si="6"/>
        <v>95.798319327731093</v>
      </c>
    </row>
    <row r="428" spans="1:11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42">
        <v>52</v>
      </c>
      <c r="J428" s="40">
        <v>53</v>
      </c>
      <c r="K428" s="41">
        <f t="shared" si="6"/>
        <v>98.113207547169807</v>
      </c>
    </row>
    <row r="429" spans="1:11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42">
        <v>438</v>
      </c>
      <c r="J429" s="40">
        <v>452</v>
      </c>
      <c r="K429" s="41">
        <f t="shared" si="6"/>
        <v>96.902654867256643</v>
      </c>
    </row>
    <row r="430" spans="1:11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42">
        <v>193</v>
      </c>
      <c r="J430" s="40">
        <v>220</v>
      </c>
      <c r="K430" s="41">
        <f t="shared" si="6"/>
        <v>87.727272727272734</v>
      </c>
    </row>
    <row r="431" spans="1:11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42">
        <v>1051</v>
      </c>
      <c r="J431" s="40">
        <v>1053</v>
      </c>
      <c r="K431" s="41">
        <f t="shared" si="6"/>
        <v>99.810066476733141</v>
      </c>
    </row>
    <row r="432" spans="1:11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42">
        <v>145</v>
      </c>
      <c r="J432" s="40">
        <v>146</v>
      </c>
      <c r="K432" s="41">
        <f t="shared" si="6"/>
        <v>99.31506849315069</v>
      </c>
    </row>
    <row r="433" spans="1:11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42">
        <v>110</v>
      </c>
      <c r="J433" s="40">
        <v>111</v>
      </c>
      <c r="K433" s="41">
        <f t="shared" si="6"/>
        <v>99.099099099099092</v>
      </c>
    </row>
    <row r="434" spans="1:11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42">
        <v>21</v>
      </c>
      <c r="J434" s="40">
        <v>23</v>
      </c>
      <c r="K434" s="41">
        <f t="shared" si="6"/>
        <v>91.304347826086953</v>
      </c>
    </row>
    <row r="435" spans="1:11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42">
        <v>103</v>
      </c>
      <c r="J435" s="40">
        <v>107</v>
      </c>
      <c r="K435" s="41">
        <f t="shared" si="6"/>
        <v>96.261682242990659</v>
      </c>
    </row>
    <row r="436" spans="1:11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42">
        <v>203</v>
      </c>
      <c r="J436" s="40">
        <v>204</v>
      </c>
      <c r="K436" s="41">
        <f t="shared" si="6"/>
        <v>99.509803921568633</v>
      </c>
    </row>
    <row r="437" spans="1:11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42">
        <v>2573</v>
      </c>
      <c r="J437" s="40">
        <v>2829</v>
      </c>
      <c r="K437" s="41">
        <f t="shared" si="6"/>
        <v>90.950866030399439</v>
      </c>
    </row>
    <row r="438" spans="1:11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42">
        <v>260</v>
      </c>
      <c r="J438" s="40">
        <v>269</v>
      </c>
      <c r="K438" s="41">
        <f t="shared" si="6"/>
        <v>96.6542750929368</v>
      </c>
    </row>
    <row r="439" spans="1:11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42">
        <v>240</v>
      </c>
      <c r="J439" s="40">
        <v>243</v>
      </c>
      <c r="K439" s="41">
        <f t="shared" si="6"/>
        <v>98.76543209876543</v>
      </c>
    </row>
    <row r="440" spans="1:11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42">
        <v>104</v>
      </c>
      <c r="J440" s="40">
        <v>106</v>
      </c>
      <c r="K440" s="41">
        <f t="shared" si="6"/>
        <v>98.113207547169807</v>
      </c>
    </row>
    <row r="441" spans="1:11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42">
        <v>74</v>
      </c>
      <c r="J441" s="40">
        <v>77</v>
      </c>
      <c r="K441" s="41">
        <f t="shared" si="6"/>
        <v>96.103896103896105</v>
      </c>
    </row>
    <row r="442" spans="1:11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42">
        <v>194</v>
      </c>
      <c r="J442" s="40">
        <v>197</v>
      </c>
      <c r="K442" s="41">
        <f t="shared" si="6"/>
        <v>98.477157360406096</v>
      </c>
    </row>
    <row r="443" spans="1:11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42">
        <v>532</v>
      </c>
      <c r="J443" s="40">
        <v>541</v>
      </c>
      <c r="K443" s="41">
        <f t="shared" si="6"/>
        <v>98.336414048059154</v>
      </c>
    </row>
    <row r="444" spans="1:11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42">
        <v>118</v>
      </c>
      <c r="J444" s="40">
        <v>125</v>
      </c>
      <c r="K444" s="41">
        <f t="shared" si="6"/>
        <v>94.4</v>
      </c>
    </row>
    <row r="445" spans="1:11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42">
        <v>252</v>
      </c>
      <c r="J445" s="40">
        <v>256</v>
      </c>
      <c r="K445" s="41">
        <f t="shared" si="6"/>
        <v>98.4375</v>
      </c>
    </row>
    <row r="446" spans="1:11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42">
        <v>35</v>
      </c>
      <c r="J446" s="40">
        <v>35</v>
      </c>
      <c r="K446" s="41">
        <f t="shared" si="6"/>
        <v>100</v>
      </c>
    </row>
    <row r="447" spans="1:11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42">
        <v>20</v>
      </c>
      <c r="J447" s="40">
        <v>21</v>
      </c>
      <c r="K447" s="41">
        <f t="shared" si="6"/>
        <v>95.238095238095241</v>
      </c>
    </row>
    <row r="448" spans="1:11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42">
        <v>692</v>
      </c>
      <c r="J448" s="40">
        <v>784</v>
      </c>
      <c r="K448" s="41">
        <f t="shared" si="6"/>
        <v>88.265306122448976</v>
      </c>
    </row>
    <row r="449" spans="1:11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42">
        <v>43</v>
      </c>
      <c r="J449" s="40">
        <v>43</v>
      </c>
      <c r="K449" s="41">
        <f t="shared" si="6"/>
        <v>100</v>
      </c>
    </row>
    <row r="450" spans="1:11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42">
        <v>152</v>
      </c>
      <c r="J450" s="40">
        <v>154</v>
      </c>
      <c r="K450" s="41">
        <f t="shared" si="6"/>
        <v>98.701298701298697</v>
      </c>
    </row>
    <row r="451" spans="1:11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42">
        <v>25</v>
      </c>
      <c r="J451" s="40">
        <v>26</v>
      </c>
      <c r="K451" s="41">
        <f t="shared" si="6"/>
        <v>96.15384615384616</v>
      </c>
    </row>
    <row r="452" spans="1:11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42">
        <v>211</v>
      </c>
      <c r="J452" s="40">
        <v>215</v>
      </c>
      <c r="K452" s="41">
        <f t="shared" ref="K452:K515" si="7">I452*100/J452</f>
        <v>98.139534883720927</v>
      </c>
    </row>
    <row r="453" spans="1:11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42">
        <v>29</v>
      </c>
      <c r="J453" s="40">
        <v>31</v>
      </c>
      <c r="K453" s="41">
        <f t="shared" si="7"/>
        <v>93.548387096774192</v>
      </c>
    </row>
    <row r="454" spans="1:11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42">
        <v>33</v>
      </c>
      <c r="J454" s="40">
        <v>34</v>
      </c>
      <c r="K454" s="41">
        <f t="shared" si="7"/>
        <v>97.058823529411768</v>
      </c>
    </row>
    <row r="455" spans="1:11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42">
        <v>46</v>
      </c>
      <c r="J455" s="40">
        <v>47</v>
      </c>
      <c r="K455" s="41">
        <f t="shared" si="7"/>
        <v>97.872340425531917</v>
      </c>
    </row>
    <row r="456" spans="1:11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42">
        <v>76</v>
      </c>
      <c r="J456" s="40">
        <v>76</v>
      </c>
      <c r="K456" s="41">
        <f t="shared" si="7"/>
        <v>100</v>
      </c>
    </row>
    <row r="457" spans="1:11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42">
        <v>373</v>
      </c>
      <c r="J457" s="40">
        <v>387</v>
      </c>
      <c r="K457" s="41">
        <f t="shared" si="7"/>
        <v>96.382428940568474</v>
      </c>
    </row>
    <row r="458" spans="1:11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42">
        <v>436</v>
      </c>
      <c r="J458" s="40">
        <v>440</v>
      </c>
      <c r="K458" s="41">
        <f t="shared" si="7"/>
        <v>99.090909090909093</v>
      </c>
    </row>
    <row r="459" spans="1:11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42">
        <v>130</v>
      </c>
      <c r="J459" s="40">
        <v>135</v>
      </c>
      <c r="K459" s="41">
        <f t="shared" si="7"/>
        <v>96.296296296296291</v>
      </c>
    </row>
    <row r="460" spans="1:11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42">
        <v>127</v>
      </c>
      <c r="J460" s="40">
        <v>127</v>
      </c>
      <c r="K460" s="41">
        <f t="shared" si="7"/>
        <v>100</v>
      </c>
    </row>
    <row r="461" spans="1:11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42">
        <v>13</v>
      </c>
      <c r="J461" s="40">
        <v>14</v>
      </c>
      <c r="K461" s="41">
        <f t="shared" si="7"/>
        <v>92.857142857142861</v>
      </c>
    </row>
    <row r="462" spans="1:11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42">
        <v>88</v>
      </c>
      <c r="J462" s="40">
        <v>90</v>
      </c>
      <c r="K462" s="41">
        <f t="shared" si="7"/>
        <v>97.777777777777771</v>
      </c>
    </row>
    <row r="463" spans="1:11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42">
        <v>2435</v>
      </c>
      <c r="J463" s="40">
        <v>2458</v>
      </c>
      <c r="K463" s="41">
        <f t="shared" si="7"/>
        <v>99.064279902359644</v>
      </c>
    </row>
    <row r="464" spans="1:11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42">
        <v>27</v>
      </c>
      <c r="J464" s="40">
        <v>27</v>
      </c>
      <c r="K464" s="41">
        <f t="shared" si="7"/>
        <v>100</v>
      </c>
    </row>
    <row r="465" spans="1:11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42">
        <v>39</v>
      </c>
      <c r="J465" s="40">
        <v>39</v>
      </c>
      <c r="K465" s="41">
        <f t="shared" si="7"/>
        <v>100</v>
      </c>
    </row>
    <row r="466" spans="1:11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42">
        <v>134</v>
      </c>
      <c r="J466" s="40">
        <v>139</v>
      </c>
      <c r="K466" s="41">
        <f t="shared" si="7"/>
        <v>96.402877697841731</v>
      </c>
    </row>
    <row r="467" spans="1:11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42">
        <v>307</v>
      </c>
      <c r="J467" s="40">
        <v>317</v>
      </c>
      <c r="K467" s="41">
        <f t="shared" si="7"/>
        <v>96.845425867507885</v>
      </c>
    </row>
    <row r="468" spans="1:11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42">
        <v>1565</v>
      </c>
      <c r="J468" s="40">
        <v>1637</v>
      </c>
      <c r="K468" s="41">
        <f t="shared" si="7"/>
        <v>95.601710445937684</v>
      </c>
    </row>
    <row r="469" spans="1:11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42">
        <v>260</v>
      </c>
      <c r="J469" s="40">
        <v>286</v>
      </c>
      <c r="K469" s="41">
        <f t="shared" si="7"/>
        <v>90.909090909090907</v>
      </c>
    </row>
    <row r="470" spans="1:11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42">
        <v>250</v>
      </c>
      <c r="J470" s="40">
        <v>263</v>
      </c>
      <c r="K470" s="41">
        <f t="shared" si="7"/>
        <v>95.057034220532316</v>
      </c>
    </row>
    <row r="471" spans="1:11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42">
        <v>14</v>
      </c>
      <c r="J471" s="40">
        <v>20</v>
      </c>
      <c r="K471" s="41">
        <f t="shared" si="7"/>
        <v>70</v>
      </c>
    </row>
    <row r="472" spans="1:11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42">
        <v>102</v>
      </c>
      <c r="J472" s="40">
        <v>102</v>
      </c>
      <c r="K472" s="41">
        <f t="shared" si="7"/>
        <v>100</v>
      </c>
    </row>
    <row r="473" spans="1:11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42">
        <v>27</v>
      </c>
      <c r="J473" s="40">
        <v>27</v>
      </c>
      <c r="K473" s="41">
        <f t="shared" si="7"/>
        <v>100</v>
      </c>
    </row>
    <row r="474" spans="1:11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42">
        <v>85</v>
      </c>
      <c r="J474" s="40">
        <v>88</v>
      </c>
      <c r="K474" s="41">
        <f t="shared" si="7"/>
        <v>96.590909090909093</v>
      </c>
    </row>
    <row r="475" spans="1:11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42">
        <v>43</v>
      </c>
      <c r="J475" s="40">
        <v>43</v>
      </c>
      <c r="K475" s="41">
        <f t="shared" si="7"/>
        <v>100</v>
      </c>
    </row>
    <row r="476" spans="1:11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42">
        <v>52</v>
      </c>
      <c r="J476" s="40">
        <v>67</v>
      </c>
      <c r="K476" s="41">
        <f t="shared" si="7"/>
        <v>77.611940298507463</v>
      </c>
    </row>
    <row r="477" spans="1:11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42">
        <v>266</v>
      </c>
      <c r="J477" s="40">
        <v>271</v>
      </c>
      <c r="K477" s="41">
        <f t="shared" si="7"/>
        <v>98.154981549815503</v>
      </c>
    </row>
    <row r="478" spans="1:11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42">
        <v>24</v>
      </c>
      <c r="J478" s="40">
        <v>24</v>
      </c>
      <c r="K478" s="41">
        <f t="shared" si="7"/>
        <v>100</v>
      </c>
    </row>
    <row r="479" spans="1:11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42">
        <v>153</v>
      </c>
      <c r="J479" s="40">
        <v>158</v>
      </c>
      <c r="K479" s="41">
        <f t="shared" si="7"/>
        <v>96.835443037974684</v>
      </c>
    </row>
    <row r="480" spans="1:11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42">
        <v>72</v>
      </c>
      <c r="J480" s="40">
        <v>72</v>
      </c>
      <c r="K480" s="41">
        <f t="shared" si="7"/>
        <v>100</v>
      </c>
    </row>
    <row r="481" spans="1:11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42">
        <v>426</v>
      </c>
      <c r="J481" s="40">
        <v>426</v>
      </c>
      <c r="K481" s="41">
        <f t="shared" si="7"/>
        <v>100</v>
      </c>
    </row>
    <row r="482" spans="1:11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42">
        <v>35</v>
      </c>
      <c r="J482" s="40">
        <v>36</v>
      </c>
      <c r="K482" s="41">
        <f t="shared" si="7"/>
        <v>97.222222222222229</v>
      </c>
    </row>
    <row r="483" spans="1:11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42">
        <v>20</v>
      </c>
      <c r="J483" s="40">
        <v>21</v>
      </c>
      <c r="K483" s="41">
        <f t="shared" si="7"/>
        <v>95.238095238095241</v>
      </c>
    </row>
    <row r="484" spans="1:11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42">
        <v>91</v>
      </c>
      <c r="J484" s="40">
        <v>91</v>
      </c>
      <c r="K484" s="41">
        <f t="shared" si="7"/>
        <v>100</v>
      </c>
    </row>
    <row r="485" spans="1:11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42">
        <v>131</v>
      </c>
      <c r="J485" s="40">
        <v>132</v>
      </c>
      <c r="K485" s="41">
        <f t="shared" si="7"/>
        <v>99.242424242424249</v>
      </c>
    </row>
    <row r="486" spans="1:11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42">
        <v>20</v>
      </c>
      <c r="J486" s="40">
        <v>21</v>
      </c>
      <c r="K486" s="41">
        <f t="shared" si="7"/>
        <v>95.238095238095241</v>
      </c>
    </row>
    <row r="487" spans="1:11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42">
        <v>45</v>
      </c>
      <c r="J487" s="40">
        <v>45</v>
      </c>
      <c r="K487" s="41">
        <f t="shared" si="7"/>
        <v>100</v>
      </c>
    </row>
    <row r="488" spans="1:11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42">
        <v>15</v>
      </c>
      <c r="J488" s="40">
        <v>17</v>
      </c>
      <c r="K488" s="41">
        <f t="shared" si="7"/>
        <v>88.235294117647058</v>
      </c>
    </row>
    <row r="489" spans="1:11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42">
        <v>63</v>
      </c>
      <c r="J489" s="40">
        <v>64</v>
      </c>
      <c r="K489" s="41">
        <f t="shared" si="7"/>
        <v>98.4375</v>
      </c>
    </row>
    <row r="490" spans="1:11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42">
        <v>726</v>
      </c>
      <c r="J490" s="40">
        <v>734</v>
      </c>
      <c r="K490" s="41">
        <f t="shared" si="7"/>
        <v>98.910081743869213</v>
      </c>
    </row>
    <row r="491" spans="1:11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42">
        <v>4596</v>
      </c>
      <c r="J491" s="40">
        <v>4617</v>
      </c>
      <c r="K491" s="41">
        <f t="shared" si="7"/>
        <v>99.545159194282007</v>
      </c>
    </row>
    <row r="492" spans="1:11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42">
        <v>70</v>
      </c>
      <c r="J492" s="40">
        <v>70</v>
      </c>
      <c r="K492" s="41">
        <f t="shared" si="7"/>
        <v>100</v>
      </c>
    </row>
    <row r="493" spans="1:11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42">
        <v>41</v>
      </c>
      <c r="J493" s="40">
        <v>41</v>
      </c>
      <c r="K493" s="41">
        <f t="shared" si="7"/>
        <v>100</v>
      </c>
    </row>
    <row r="494" spans="1:11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42">
        <v>73</v>
      </c>
      <c r="J494" s="40">
        <v>76</v>
      </c>
      <c r="K494" s="41">
        <f t="shared" si="7"/>
        <v>96.05263157894737</v>
      </c>
    </row>
    <row r="495" spans="1:11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42">
        <v>89</v>
      </c>
      <c r="J495" s="40">
        <v>90</v>
      </c>
      <c r="K495" s="41">
        <f t="shared" si="7"/>
        <v>98.888888888888886</v>
      </c>
    </row>
    <row r="496" spans="1:11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42">
        <v>1556</v>
      </c>
      <c r="J496" s="40">
        <v>1558</v>
      </c>
      <c r="K496" s="41">
        <f t="shared" si="7"/>
        <v>99.871630295250327</v>
      </c>
    </row>
    <row r="497" spans="1:11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42">
        <v>182</v>
      </c>
      <c r="J497" s="40">
        <v>183</v>
      </c>
      <c r="K497" s="41">
        <f t="shared" si="7"/>
        <v>99.453551912568301</v>
      </c>
    </row>
    <row r="498" spans="1:11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42">
        <v>234</v>
      </c>
      <c r="J498" s="40">
        <v>241</v>
      </c>
      <c r="K498" s="41">
        <f t="shared" si="7"/>
        <v>97.095435684647299</v>
      </c>
    </row>
    <row r="499" spans="1:11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42">
        <v>70</v>
      </c>
      <c r="J499" s="40">
        <v>73</v>
      </c>
      <c r="K499" s="41">
        <f t="shared" si="7"/>
        <v>95.890410958904113</v>
      </c>
    </row>
    <row r="500" spans="1:11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42">
        <v>105</v>
      </c>
      <c r="J500" s="40">
        <v>112</v>
      </c>
      <c r="K500" s="41">
        <f t="shared" si="7"/>
        <v>93.75</v>
      </c>
    </row>
    <row r="501" spans="1:11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42">
        <v>63</v>
      </c>
      <c r="J501" s="40">
        <v>65</v>
      </c>
      <c r="K501" s="41">
        <f t="shared" si="7"/>
        <v>96.92307692307692</v>
      </c>
    </row>
    <row r="502" spans="1:11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42">
        <v>23</v>
      </c>
      <c r="J502" s="40">
        <v>24</v>
      </c>
      <c r="K502" s="41">
        <f t="shared" si="7"/>
        <v>95.833333333333329</v>
      </c>
    </row>
    <row r="503" spans="1:11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42">
        <v>35</v>
      </c>
      <c r="J503" s="40">
        <v>35</v>
      </c>
      <c r="K503" s="41">
        <f t="shared" si="7"/>
        <v>100</v>
      </c>
    </row>
    <row r="504" spans="1:11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42">
        <v>53</v>
      </c>
      <c r="J504" s="40">
        <v>53</v>
      </c>
      <c r="K504" s="41">
        <f t="shared" si="7"/>
        <v>100</v>
      </c>
    </row>
    <row r="505" spans="1:11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42">
        <v>19</v>
      </c>
      <c r="J505" s="40">
        <v>20</v>
      </c>
      <c r="K505" s="41">
        <f t="shared" si="7"/>
        <v>95</v>
      </c>
    </row>
    <row r="506" spans="1:11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42">
        <v>66</v>
      </c>
      <c r="J506" s="40">
        <v>68</v>
      </c>
      <c r="K506" s="41">
        <f t="shared" si="7"/>
        <v>97.058823529411768</v>
      </c>
    </row>
    <row r="507" spans="1:11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42">
        <v>81</v>
      </c>
      <c r="J507" s="40">
        <v>82</v>
      </c>
      <c r="K507" s="41">
        <f t="shared" si="7"/>
        <v>98.780487804878049</v>
      </c>
    </row>
    <row r="508" spans="1:11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42">
        <v>119</v>
      </c>
      <c r="J508" s="40">
        <v>120</v>
      </c>
      <c r="K508" s="41">
        <f t="shared" si="7"/>
        <v>99.166666666666671</v>
      </c>
    </row>
    <row r="509" spans="1:11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42">
        <v>35</v>
      </c>
      <c r="J509" s="40">
        <v>37</v>
      </c>
      <c r="K509" s="41">
        <f t="shared" si="7"/>
        <v>94.594594594594597</v>
      </c>
    </row>
    <row r="510" spans="1:11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42">
        <v>61</v>
      </c>
      <c r="J510" s="40">
        <v>66</v>
      </c>
      <c r="K510" s="41">
        <f t="shared" si="7"/>
        <v>92.424242424242422</v>
      </c>
    </row>
    <row r="511" spans="1:11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42">
        <v>684</v>
      </c>
      <c r="J511" s="40">
        <v>779</v>
      </c>
      <c r="K511" s="41">
        <f t="shared" si="7"/>
        <v>87.804878048780495</v>
      </c>
    </row>
    <row r="512" spans="1:11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42">
        <v>313</v>
      </c>
      <c r="J512" s="40">
        <v>340</v>
      </c>
      <c r="K512" s="41">
        <f t="shared" si="7"/>
        <v>92.058823529411768</v>
      </c>
    </row>
    <row r="513" spans="1:11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42">
        <v>95</v>
      </c>
      <c r="J513" s="40">
        <v>98</v>
      </c>
      <c r="K513" s="41">
        <f t="shared" si="7"/>
        <v>96.938775510204081</v>
      </c>
    </row>
    <row r="514" spans="1:11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42">
        <v>19</v>
      </c>
      <c r="J514" s="40">
        <v>22</v>
      </c>
      <c r="K514" s="41">
        <f t="shared" si="7"/>
        <v>86.36363636363636</v>
      </c>
    </row>
    <row r="515" spans="1:11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42">
        <v>104</v>
      </c>
      <c r="J515" s="40">
        <v>105</v>
      </c>
      <c r="K515" s="41">
        <f t="shared" si="7"/>
        <v>99.047619047619051</v>
      </c>
    </row>
    <row r="516" spans="1:11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42">
        <v>61</v>
      </c>
      <c r="J516" s="40">
        <v>63</v>
      </c>
      <c r="K516" s="41">
        <f t="shared" ref="K516:K579" si="8">I516*100/J516</f>
        <v>96.825396825396822</v>
      </c>
    </row>
    <row r="517" spans="1:11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42">
        <v>1215</v>
      </c>
      <c r="J517" s="40">
        <v>1249</v>
      </c>
      <c r="K517" s="41">
        <f t="shared" si="8"/>
        <v>97.27782225780625</v>
      </c>
    </row>
    <row r="518" spans="1:11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42">
        <v>108</v>
      </c>
      <c r="J518" s="40">
        <v>114</v>
      </c>
      <c r="K518" s="41">
        <f t="shared" si="8"/>
        <v>94.736842105263165</v>
      </c>
    </row>
    <row r="519" spans="1:11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42">
        <v>21</v>
      </c>
      <c r="J519" s="40">
        <v>23</v>
      </c>
      <c r="K519" s="41">
        <f t="shared" si="8"/>
        <v>91.304347826086953</v>
      </c>
    </row>
    <row r="520" spans="1:11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42">
        <v>29</v>
      </c>
      <c r="J520" s="40">
        <v>29</v>
      </c>
      <c r="K520" s="41">
        <f t="shared" si="8"/>
        <v>100</v>
      </c>
    </row>
    <row r="521" spans="1:11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42">
        <v>22</v>
      </c>
      <c r="J521" s="40">
        <v>22</v>
      </c>
      <c r="K521" s="41">
        <f t="shared" si="8"/>
        <v>100</v>
      </c>
    </row>
    <row r="522" spans="1:11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42">
        <v>203</v>
      </c>
      <c r="J522" s="40">
        <v>203</v>
      </c>
      <c r="K522" s="41">
        <f t="shared" si="8"/>
        <v>100</v>
      </c>
    </row>
    <row r="523" spans="1:11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42">
        <v>346</v>
      </c>
      <c r="J523" s="40">
        <v>364</v>
      </c>
      <c r="K523" s="41">
        <f t="shared" si="8"/>
        <v>95.054945054945051</v>
      </c>
    </row>
    <row r="524" spans="1:11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42">
        <v>31</v>
      </c>
      <c r="J524" s="40">
        <v>31</v>
      </c>
      <c r="K524" s="41">
        <f t="shared" si="8"/>
        <v>100</v>
      </c>
    </row>
    <row r="525" spans="1:11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42">
        <v>280</v>
      </c>
      <c r="J525" s="40">
        <v>292</v>
      </c>
      <c r="K525" s="41">
        <f t="shared" si="8"/>
        <v>95.890410958904113</v>
      </c>
    </row>
    <row r="526" spans="1:11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42">
        <v>124</v>
      </c>
      <c r="J526" s="40">
        <v>126</v>
      </c>
      <c r="K526" s="41">
        <f t="shared" si="8"/>
        <v>98.412698412698418</v>
      </c>
    </row>
    <row r="527" spans="1:11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42">
        <v>388</v>
      </c>
      <c r="J527" s="40">
        <v>390</v>
      </c>
      <c r="K527" s="41">
        <f t="shared" si="8"/>
        <v>99.487179487179489</v>
      </c>
    </row>
    <row r="528" spans="1:11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42">
        <v>49</v>
      </c>
      <c r="J528" s="40">
        <v>50</v>
      </c>
      <c r="K528" s="41">
        <f t="shared" si="8"/>
        <v>98</v>
      </c>
    </row>
    <row r="529" spans="1:11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42">
        <v>40</v>
      </c>
      <c r="J529" s="40">
        <v>41</v>
      </c>
      <c r="K529" s="41">
        <f t="shared" si="8"/>
        <v>97.560975609756099</v>
      </c>
    </row>
    <row r="530" spans="1:11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42">
        <v>28</v>
      </c>
      <c r="J530" s="40">
        <v>29</v>
      </c>
      <c r="K530" s="41">
        <f t="shared" si="8"/>
        <v>96.551724137931032</v>
      </c>
    </row>
    <row r="531" spans="1:11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42">
        <v>19</v>
      </c>
      <c r="J531" s="40">
        <v>19</v>
      </c>
      <c r="K531" s="41">
        <f t="shared" si="8"/>
        <v>100</v>
      </c>
    </row>
    <row r="532" spans="1:11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42">
        <v>595</v>
      </c>
      <c r="J532" s="40">
        <v>617</v>
      </c>
      <c r="K532" s="41">
        <f t="shared" si="8"/>
        <v>96.434359805510539</v>
      </c>
    </row>
    <row r="533" spans="1:11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42">
        <v>27</v>
      </c>
      <c r="J533" s="40">
        <v>27</v>
      </c>
      <c r="K533" s="41">
        <f t="shared" si="8"/>
        <v>100</v>
      </c>
    </row>
    <row r="534" spans="1:11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42">
        <v>255</v>
      </c>
      <c r="J534" s="40">
        <v>263</v>
      </c>
      <c r="K534" s="41">
        <f t="shared" si="8"/>
        <v>96.958174904942965</v>
      </c>
    </row>
    <row r="535" spans="1:11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42">
        <v>209</v>
      </c>
      <c r="J535" s="40">
        <v>213</v>
      </c>
      <c r="K535" s="41">
        <f t="shared" si="8"/>
        <v>98.122065727699535</v>
      </c>
    </row>
    <row r="536" spans="1:11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42">
        <v>12</v>
      </c>
      <c r="J536" s="40">
        <v>12</v>
      </c>
      <c r="K536" s="41">
        <f t="shared" si="8"/>
        <v>100</v>
      </c>
    </row>
    <row r="537" spans="1:11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42">
        <v>155</v>
      </c>
      <c r="J537" s="40">
        <v>168</v>
      </c>
      <c r="K537" s="41">
        <f t="shared" si="8"/>
        <v>92.261904761904759</v>
      </c>
    </row>
    <row r="538" spans="1:11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42">
        <v>5550</v>
      </c>
      <c r="J538" s="40">
        <v>5603</v>
      </c>
      <c r="K538" s="41">
        <f t="shared" si="8"/>
        <v>99.054078172407642</v>
      </c>
    </row>
    <row r="539" spans="1:11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42">
        <v>50</v>
      </c>
      <c r="J539" s="40">
        <v>50</v>
      </c>
      <c r="K539" s="41">
        <f t="shared" si="8"/>
        <v>100</v>
      </c>
    </row>
    <row r="540" spans="1:11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42">
        <v>155</v>
      </c>
      <c r="J540" s="40">
        <v>157</v>
      </c>
      <c r="K540" s="41">
        <f t="shared" si="8"/>
        <v>98.726114649681534</v>
      </c>
    </row>
    <row r="541" spans="1:11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42">
        <v>65</v>
      </c>
      <c r="J541" s="40">
        <v>70</v>
      </c>
      <c r="K541" s="41">
        <f t="shared" si="8"/>
        <v>92.857142857142861</v>
      </c>
    </row>
    <row r="542" spans="1:11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42">
        <v>51</v>
      </c>
      <c r="J542" s="40">
        <v>52</v>
      </c>
      <c r="K542" s="41">
        <f t="shared" si="8"/>
        <v>98.07692307692308</v>
      </c>
    </row>
    <row r="543" spans="1:11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42">
        <v>45</v>
      </c>
      <c r="J543" s="40">
        <v>46</v>
      </c>
      <c r="K543" s="41">
        <f t="shared" si="8"/>
        <v>97.826086956521735</v>
      </c>
    </row>
    <row r="544" spans="1:11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42">
        <v>28</v>
      </c>
      <c r="J544" s="40">
        <v>31</v>
      </c>
      <c r="K544" s="41">
        <f t="shared" si="8"/>
        <v>90.322580645161295</v>
      </c>
    </row>
    <row r="545" spans="1:11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42">
        <v>26</v>
      </c>
      <c r="J545" s="40">
        <v>26</v>
      </c>
      <c r="K545" s="41">
        <f t="shared" si="8"/>
        <v>100</v>
      </c>
    </row>
    <row r="546" spans="1:11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42">
        <v>4193</v>
      </c>
      <c r="J546" s="40">
        <v>4216</v>
      </c>
      <c r="K546" s="41">
        <f t="shared" si="8"/>
        <v>99.454459203036052</v>
      </c>
    </row>
    <row r="547" spans="1:11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42">
        <v>97</v>
      </c>
      <c r="J547" s="40">
        <v>99</v>
      </c>
      <c r="K547" s="41">
        <f t="shared" si="8"/>
        <v>97.979797979797979</v>
      </c>
    </row>
    <row r="548" spans="1:11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42">
        <v>4688</v>
      </c>
      <c r="J548" s="40">
        <v>4727</v>
      </c>
      <c r="K548" s="41">
        <f t="shared" si="8"/>
        <v>99.174952401100057</v>
      </c>
    </row>
    <row r="549" spans="1:11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42">
        <v>1471</v>
      </c>
      <c r="J549" s="40">
        <v>1479</v>
      </c>
      <c r="K549" s="41">
        <f t="shared" si="8"/>
        <v>99.459093982420555</v>
      </c>
    </row>
    <row r="550" spans="1:11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42">
        <v>1648</v>
      </c>
      <c r="J550" s="40">
        <v>1701</v>
      </c>
      <c r="K550" s="41">
        <f t="shared" si="8"/>
        <v>96.884185773074663</v>
      </c>
    </row>
    <row r="551" spans="1:11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42">
        <v>26</v>
      </c>
      <c r="J551" s="40">
        <v>26</v>
      </c>
      <c r="K551" s="41">
        <f t="shared" si="8"/>
        <v>100</v>
      </c>
    </row>
    <row r="552" spans="1:11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42">
        <v>741</v>
      </c>
      <c r="J552" s="40">
        <v>754</v>
      </c>
      <c r="K552" s="41">
        <f t="shared" si="8"/>
        <v>98.275862068965523</v>
      </c>
    </row>
    <row r="553" spans="1:11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42">
        <v>17</v>
      </c>
      <c r="J553" s="40">
        <v>18</v>
      </c>
      <c r="K553" s="41">
        <f t="shared" si="8"/>
        <v>94.444444444444443</v>
      </c>
    </row>
    <row r="554" spans="1:11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42">
        <v>14</v>
      </c>
      <c r="J554" s="40">
        <v>14</v>
      </c>
      <c r="K554" s="41">
        <f t="shared" si="8"/>
        <v>100</v>
      </c>
    </row>
    <row r="555" spans="1:11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42">
        <v>18</v>
      </c>
      <c r="J555" s="40">
        <v>19</v>
      </c>
      <c r="K555" s="41">
        <f t="shared" si="8"/>
        <v>94.736842105263165</v>
      </c>
    </row>
    <row r="556" spans="1:11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42">
        <v>329</v>
      </c>
      <c r="J556" s="40">
        <v>333</v>
      </c>
      <c r="K556" s="41">
        <f t="shared" si="8"/>
        <v>98.798798798798799</v>
      </c>
    </row>
    <row r="557" spans="1:11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42">
        <v>52</v>
      </c>
      <c r="J557" s="40">
        <v>52</v>
      </c>
      <c r="K557" s="41">
        <f t="shared" si="8"/>
        <v>100</v>
      </c>
    </row>
    <row r="558" spans="1:11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42">
        <v>24</v>
      </c>
      <c r="J558" s="40">
        <v>27</v>
      </c>
      <c r="K558" s="41">
        <f t="shared" si="8"/>
        <v>88.888888888888886</v>
      </c>
    </row>
    <row r="559" spans="1:11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42">
        <v>448</v>
      </c>
      <c r="J559" s="40">
        <v>448</v>
      </c>
      <c r="K559" s="41">
        <f t="shared" si="8"/>
        <v>100</v>
      </c>
    </row>
    <row r="560" spans="1:11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42">
        <v>3269</v>
      </c>
      <c r="J560" s="40">
        <v>3272</v>
      </c>
      <c r="K560" s="41">
        <f t="shared" si="8"/>
        <v>99.908312958435204</v>
      </c>
    </row>
    <row r="561" spans="1:11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42">
        <v>4016</v>
      </c>
      <c r="J561" s="40">
        <v>4033</v>
      </c>
      <c r="K561" s="41">
        <f t="shared" si="8"/>
        <v>99.578477560128931</v>
      </c>
    </row>
    <row r="562" spans="1:11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42">
        <v>68</v>
      </c>
      <c r="J562" s="40">
        <v>69</v>
      </c>
      <c r="K562" s="41">
        <f t="shared" si="8"/>
        <v>98.550724637681157</v>
      </c>
    </row>
    <row r="563" spans="1:11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42">
        <v>77</v>
      </c>
      <c r="J563" s="40">
        <v>80</v>
      </c>
      <c r="K563" s="41">
        <f t="shared" si="8"/>
        <v>96.25</v>
      </c>
    </row>
    <row r="564" spans="1:11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42">
        <v>348</v>
      </c>
      <c r="J564" s="40">
        <v>353</v>
      </c>
      <c r="K564" s="41">
        <f t="shared" si="8"/>
        <v>98.583569405099155</v>
      </c>
    </row>
    <row r="565" spans="1:11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42">
        <v>186</v>
      </c>
      <c r="J565" s="40">
        <v>205</v>
      </c>
      <c r="K565" s="41">
        <f t="shared" si="8"/>
        <v>90.731707317073173</v>
      </c>
    </row>
    <row r="566" spans="1:11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42">
        <v>73972</v>
      </c>
      <c r="J566" s="40">
        <v>75997</v>
      </c>
      <c r="K566" s="41">
        <f t="shared" si="8"/>
        <v>97.335421135044811</v>
      </c>
    </row>
    <row r="567" spans="1:11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42">
        <v>262</v>
      </c>
      <c r="J567" s="40">
        <v>305</v>
      </c>
      <c r="K567" s="41">
        <f t="shared" si="8"/>
        <v>85.901639344262293</v>
      </c>
    </row>
    <row r="568" spans="1:11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42">
        <v>44</v>
      </c>
      <c r="J568" s="40">
        <v>45</v>
      </c>
      <c r="K568" s="41">
        <f t="shared" si="8"/>
        <v>97.777777777777771</v>
      </c>
    </row>
    <row r="569" spans="1:11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42">
        <v>504</v>
      </c>
      <c r="J569" s="40">
        <v>525</v>
      </c>
      <c r="K569" s="41">
        <f t="shared" si="8"/>
        <v>96</v>
      </c>
    </row>
    <row r="570" spans="1:11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42">
        <v>420</v>
      </c>
      <c r="J570" s="40">
        <v>442</v>
      </c>
      <c r="K570" s="41">
        <f t="shared" si="8"/>
        <v>95.022624434389144</v>
      </c>
    </row>
    <row r="571" spans="1:11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42">
        <v>96</v>
      </c>
      <c r="J571" s="40">
        <v>97</v>
      </c>
      <c r="K571" s="41">
        <f t="shared" si="8"/>
        <v>98.969072164948457</v>
      </c>
    </row>
    <row r="572" spans="1:11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42">
        <v>121</v>
      </c>
      <c r="J572" s="40">
        <v>125</v>
      </c>
      <c r="K572" s="41">
        <f t="shared" si="8"/>
        <v>96.8</v>
      </c>
    </row>
    <row r="573" spans="1:11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42">
        <v>2586</v>
      </c>
      <c r="J573" s="40">
        <v>2617</v>
      </c>
      <c r="K573" s="41">
        <f t="shared" si="8"/>
        <v>98.815437523882309</v>
      </c>
    </row>
    <row r="574" spans="1:11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42">
        <v>75</v>
      </c>
      <c r="J574" s="40">
        <v>82</v>
      </c>
      <c r="K574" s="41">
        <f t="shared" si="8"/>
        <v>91.463414634146346</v>
      </c>
    </row>
    <row r="575" spans="1:11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42">
        <v>31</v>
      </c>
      <c r="J575" s="40">
        <v>31</v>
      </c>
      <c r="K575" s="41">
        <f t="shared" si="8"/>
        <v>100</v>
      </c>
    </row>
    <row r="576" spans="1:11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42">
        <v>33</v>
      </c>
      <c r="J576" s="40">
        <v>33</v>
      </c>
      <c r="K576" s="41">
        <f t="shared" si="8"/>
        <v>100</v>
      </c>
    </row>
    <row r="577" spans="1:11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42">
        <v>83</v>
      </c>
      <c r="J577" s="40">
        <v>84</v>
      </c>
      <c r="K577" s="41">
        <f t="shared" si="8"/>
        <v>98.80952380952381</v>
      </c>
    </row>
    <row r="578" spans="1:11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42">
        <v>241</v>
      </c>
      <c r="J578" s="40">
        <v>242</v>
      </c>
      <c r="K578" s="41">
        <f t="shared" si="8"/>
        <v>99.586776859504127</v>
      </c>
    </row>
    <row r="579" spans="1:11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42">
        <v>253</v>
      </c>
      <c r="J579" s="40">
        <v>253</v>
      </c>
      <c r="K579" s="41">
        <f t="shared" si="8"/>
        <v>100</v>
      </c>
    </row>
    <row r="580" spans="1:11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42">
        <v>694</v>
      </c>
      <c r="J580" s="40">
        <v>705</v>
      </c>
      <c r="K580" s="41">
        <f t="shared" ref="K580:K643" si="9">I580*100/J580</f>
        <v>98.439716312056731</v>
      </c>
    </row>
    <row r="581" spans="1:11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42">
        <v>102</v>
      </c>
      <c r="J581" s="40">
        <v>112</v>
      </c>
      <c r="K581" s="41">
        <f t="shared" si="9"/>
        <v>91.071428571428569</v>
      </c>
    </row>
    <row r="582" spans="1:11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42">
        <v>95</v>
      </c>
      <c r="J582" s="40">
        <v>97</v>
      </c>
      <c r="K582" s="41">
        <f t="shared" si="9"/>
        <v>97.9381443298969</v>
      </c>
    </row>
    <row r="583" spans="1:11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42">
        <v>37</v>
      </c>
      <c r="J583" s="40">
        <v>41</v>
      </c>
      <c r="K583" s="41">
        <f t="shared" si="9"/>
        <v>90.243902439024396</v>
      </c>
    </row>
    <row r="584" spans="1:11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42">
        <v>378</v>
      </c>
      <c r="J584" s="40">
        <v>381</v>
      </c>
      <c r="K584" s="41">
        <f t="shared" si="9"/>
        <v>99.212598425196845</v>
      </c>
    </row>
    <row r="585" spans="1:11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42">
        <v>4308</v>
      </c>
      <c r="J585" s="40">
        <v>4503</v>
      </c>
      <c r="K585" s="41">
        <f t="shared" si="9"/>
        <v>95.669553630912731</v>
      </c>
    </row>
    <row r="586" spans="1:11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42">
        <v>46</v>
      </c>
      <c r="J586" s="40">
        <v>46</v>
      </c>
      <c r="K586" s="41">
        <f t="shared" si="9"/>
        <v>100</v>
      </c>
    </row>
    <row r="587" spans="1:11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42">
        <v>1370</v>
      </c>
      <c r="J587" s="40">
        <v>1421</v>
      </c>
      <c r="K587" s="41">
        <f t="shared" si="9"/>
        <v>96.4109781843772</v>
      </c>
    </row>
    <row r="588" spans="1:11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42">
        <v>1639</v>
      </c>
      <c r="J588" s="40">
        <v>1832</v>
      </c>
      <c r="K588" s="41">
        <f t="shared" si="9"/>
        <v>89.465065502183407</v>
      </c>
    </row>
    <row r="589" spans="1:11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42">
        <v>17</v>
      </c>
      <c r="J589" s="40">
        <v>17</v>
      </c>
      <c r="K589" s="41">
        <f t="shared" si="9"/>
        <v>100</v>
      </c>
    </row>
    <row r="590" spans="1:11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42">
        <v>103</v>
      </c>
      <c r="J590" s="40">
        <v>104</v>
      </c>
      <c r="K590" s="41">
        <f t="shared" si="9"/>
        <v>99.038461538461533</v>
      </c>
    </row>
    <row r="591" spans="1:11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42">
        <v>111</v>
      </c>
      <c r="J591" s="40">
        <v>114</v>
      </c>
      <c r="K591" s="41">
        <f t="shared" si="9"/>
        <v>97.368421052631575</v>
      </c>
    </row>
    <row r="592" spans="1:11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42">
        <v>1543</v>
      </c>
      <c r="J592" s="40">
        <v>1559</v>
      </c>
      <c r="K592" s="41">
        <f t="shared" si="9"/>
        <v>98.973701090442589</v>
      </c>
    </row>
    <row r="593" spans="1:11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42">
        <v>36</v>
      </c>
      <c r="J593" s="40">
        <v>41</v>
      </c>
      <c r="K593" s="41">
        <f t="shared" si="9"/>
        <v>87.804878048780495</v>
      </c>
    </row>
    <row r="594" spans="1:11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42">
        <v>67</v>
      </c>
      <c r="J594" s="40">
        <v>67</v>
      </c>
      <c r="K594" s="41">
        <f t="shared" si="9"/>
        <v>100</v>
      </c>
    </row>
    <row r="595" spans="1:11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42">
        <v>40</v>
      </c>
      <c r="J595" s="40">
        <v>41</v>
      </c>
      <c r="K595" s="41">
        <f t="shared" si="9"/>
        <v>97.560975609756099</v>
      </c>
    </row>
    <row r="596" spans="1:11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42">
        <v>44</v>
      </c>
      <c r="J596" s="40">
        <v>45</v>
      </c>
      <c r="K596" s="41">
        <f t="shared" si="9"/>
        <v>97.777777777777771</v>
      </c>
    </row>
    <row r="597" spans="1:11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42">
        <v>175</v>
      </c>
      <c r="J597" s="40">
        <v>177</v>
      </c>
      <c r="K597" s="41">
        <f t="shared" si="9"/>
        <v>98.870056497175142</v>
      </c>
    </row>
    <row r="598" spans="1:11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42">
        <v>213</v>
      </c>
      <c r="J598" s="40">
        <v>217</v>
      </c>
      <c r="K598" s="41">
        <f t="shared" si="9"/>
        <v>98.156682027649765</v>
      </c>
    </row>
    <row r="599" spans="1:11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42">
        <v>24</v>
      </c>
      <c r="J599" s="40">
        <v>26</v>
      </c>
      <c r="K599" s="41">
        <f t="shared" si="9"/>
        <v>92.307692307692307</v>
      </c>
    </row>
    <row r="600" spans="1:11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42">
        <v>103</v>
      </c>
      <c r="J600" s="40">
        <v>105</v>
      </c>
      <c r="K600" s="41">
        <f t="shared" si="9"/>
        <v>98.095238095238102</v>
      </c>
    </row>
    <row r="601" spans="1:11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42">
        <v>22</v>
      </c>
      <c r="J601" s="40">
        <v>22</v>
      </c>
      <c r="K601" s="41">
        <f t="shared" si="9"/>
        <v>100</v>
      </c>
    </row>
    <row r="602" spans="1:11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42">
        <v>441</v>
      </c>
      <c r="J602" s="40">
        <v>449</v>
      </c>
      <c r="K602" s="41">
        <f t="shared" si="9"/>
        <v>98.218262806236083</v>
      </c>
    </row>
    <row r="603" spans="1:11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42">
        <v>167</v>
      </c>
      <c r="J603" s="40">
        <v>177</v>
      </c>
      <c r="K603" s="41">
        <f t="shared" si="9"/>
        <v>94.350282485875709</v>
      </c>
    </row>
    <row r="604" spans="1:11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42">
        <v>32</v>
      </c>
      <c r="J604" s="40">
        <v>34</v>
      </c>
      <c r="K604" s="41">
        <f t="shared" si="9"/>
        <v>94.117647058823536</v>
      </c>
    </row>
    <row r="605" spans="1:11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42">
        <v>35</v>
      </c>
      <c r="J605" s="40">
        <v>38</v>
      </c>
      <c r="K605" s="41">
        <f t="shared" si="9"/>
        <v>92.10526315789474</v>
      </c>
    </row>
    <row r="606" spans="1:11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42">
        <v>85</v>
      </c>
      <c r="J606" s="40">
        <v>87</v>
      </c>
      <c r="K606" s="41">
        <f t="shared" si="9"/>
        <v>97.701149425287355</v>
      </c>
    </row>
    <row r="607" spans="1:11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42">
        <v>863</v>
      </c>
      <c r="J607" s="40">
        <v>921</v>
      </c>
      <c r="K607" s="41">
        <f t="shared" si="9"/>
        <v>93.702497285559176</v>
      </c>
    </row>
    <row r="608" spans="1:11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42">
        <v>2107</v>
      </c>
      <c r="J608" s="40">
        <v>2147</v>
      </c>
      <c r="K608" s="41">
        <f t="shared" si="9"/>
        <v>98.13693525850023</v>
      </c>
    </row>
    <row r="609" spans="1:11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42">
        <v>27</v>
      </c>
      <c r="J609" s="40">
        <v>27</v>
      </c>
      <c r="K609" s="41">
        <f t="shared" si="9"/>
        <v>100</v>
      </c>
    </row>
    <row r="610" spans="1:11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42">
        <v>136</v>
      </c>
      <c r="J610" s="40">
        <v>141</v>
      </c>
      <c r="K610" s="41">
        <f t="shared" si="9"/>
        <v>96.453900709219852</v>
      </c>
    </row>
    <row r="611" spans="1:11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42">
        <v>72</v>
      </c>
      <c r="J611" s="40">
        <v>72</v>
      </c>
      <c r="K611" s="41">
        <f t="shared" si="9"/>
        <v>100</v>
      </c>
    </row>
    <row r="612" spans="1:11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42">
        <v>253</v>
      </c>
      <c r="J612" s="40">
        <v>265</v>
      </c>
      <c r="K612" s="41">
        <f t="shared" si="9"/>
        <v>95.471698113207552</v>
      </c>
    </row>
    <row r="613" spans="1:11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42">
        <v>29</v>
      </c>
      <c r="J613" s="40">
        <v>31</v>
      </c>
      <c r="K613" s="41">
        <f t="shared" si="9"/>
        <v>93.548387096774192</v>
      </c>
    </row>
    <row r="614" spans="1:11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42">
        <v>24</v>
      </c>
      <c r="J614" s="40">
        <v>26</v>
      </c>
      <c r="K614" s="41">
        <f t="shared" si="9"/>
        <v>92.307692307692307</v>
      </c>
    </row>
    <row r="615" spans="1:11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42">
        <v>86</v>
      </c>
      <c r="J615" s="40">
        <v>88</v>
      </c>
      <c r="K615" s="41">
        <f t="shared" si="9"/>
        <v>97.727272727272734</v>
      </c>
    </row>
    <row r="616" spans="1:11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42">
        <v>9</v>
      </c>
      <c r="J616" s="40">
        <v>9</v>
      </c>
      <c r="K616" s="41">
        <f t="shared" si="9"/>
        <v>100</v>
      </c>
    </row>
    <row r="617" spans="1:11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42">
        <v>262</v>
      </c>
      <c r="J617" s="40">
        <v>275</v>
      </c>
      <c r="K617" s="41">
        <f t="shared" si="9"/>
        <v>95.272727272727266</v>
      </c>
    </row>
    <row r="618" spans="1:11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42">
        <v>45</v>
      </c>
      <c r="J618" s="40">
        <v>50</v>
      </c>
      <c r="K618" s="41">
        <f t="shared" si="9"/>
        <v>90</v>
      </c>
    </row>
    <row r="619" spans="1:11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42">
        <v>52</v>
      </c>
      <c r="J619" s="40">
        <v>52</v>
      </c>
      <c r="K619" s="41">
        <f t="shared" si="9"/>
        <v>100</v>
      </c>
    </row>
    <row r="620" spans="1:11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42">
        <v>645</v>
      </c>
      <c r="J620" s="40">
        <v>649</v>
      </c>
      <c r="K620" s="41">
        <f t="shared" si="9"/>
        <v>99.383667180277357</v>
      </c>
    </row>
    <row r="621" spans="1:11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42">
        <v>146</v>
      </c>
      <c r="J621" s="40">
        <v>150</v>
      </c>
      <c r="K621" s="41">
        <f t="shared" si="9"/>
        <v>97.333333333333329</v>
      </c>
    </row>
    <row r="622" spans="1:11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42">
        <v>17</v>
      </c>
      <c r="J622" s="40">
        <v>19</v>
      </c>
      <c r="K622" s="41">
        <f t="shared" si="9"/>
        <v>89.473684210526315</v>
      </c>
    </row>
    <row r="623" spans="1:11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42">
        <v>13</v>
      </c>
      <c r="J623" s="40">
        <v>13</v>
      </c>
      <c r="K623" s="41">
        <f t="shared" si="9"/>
        <v>100</v>
      </c>
    </row>
    <row r="624" spans="1:11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42">
        <v>28</v>
      </c>
      <c r="J624" s="40">
        <v>29</v>
      </c>
      <c r="K624" s="41">
        <f t="shared" si="9"/>
        <v>96.551724137931032</v>
      </c>
    </row>
    <row r="625" spans="1:11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42">
        <v>468</v>
      </c>
      <c r="J625" s="40">
        <v>522</v>
      </c>
      <c r="K625" s="41">
        <f t="shared" si="9"/>
        <v>89.65517241379311</v>
      </c>
    </row>
    <row r="626" spans="1:11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42">
        <v>28</v>
      </c>
      <c r="J626" s="40">
        <v>29</v>
      </c>
      <c r="K626" s="41">
        <f t="shared" si="9"/>
        <v>96.551724137931032</v>
      </c>
    </row>
    <row r="627" spans="1:11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42">
        <v>79</v>
      </c>
      <c r="J627" s="40">
        <v>79</v>
      </c>
      <c r="K627" s="41">
        <f t="shared" si="9"/>
        <v>100</v>
      </c>
    </row>
    <row r="628" spans="1:11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42">
        <v>12</v>
      </c>
      <c r="J628" s="40">
        <v>13</v>
      </c>
      <c r="K628" s="41">
        <f t="shared" si="9"/>
        <v>92.307692307692307</v>
      </c>
    </row>
    <row r="629" spans="1:11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42">
        <v>80</v>
      </c>
      <c r="J629" s="40">
        <v>81</v>
      </c>
      <c r="K629" s="41">
        <f t="shared" si="9"/>
        <v>98.76543209876543</v>
      </c>
    </row>
    <row r="630" spans="1:11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42">
        <v>8</v>
      </c>
      <c r="J630" s="40">
        <v>8</v>
      </c>
      <c r="K630" s="41">
        <f t="shared" si="9"/>
        <v>100</v>
      </c>
    </row>
    <row r="631" spans="1:11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42">
        <v>123</v>
      </c>
      <c r="J631" s="40">
        <v>123</v>
      </c>
      <c r="K631" s="41">
        <f t="shared" si="9"/>
        <v>100</v>
      </c>
    </row>
    <row r="632" spans="1:11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42">
        <v>95</v>
      </c>
      <c r="J632" s="40">
        <v>95</v>
      </c>
      <c r="K632" s="41">
        <f t="shared" si="9"/>
        <v>100</v>
      </c>
    </row>
    <row r="633" spans="1:11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42">
        <v>804</v>
      </c>
      <c r="J633" s="40">
        <v>806</v>
      </c>
      <c r="K633" s="41">
        <f t="shared" si="9"/>
        <v>99.75186104218362</v>
      </c>
    </row>
    <row r="634" spans="1:11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42">
        <v>139</v>
      </c>
      <c r="J634" s="40">
        <v>152</v>
      </c>
      <c r="K634" s="41">
        <f t="shared" si="9"/>
        <v>91.44736842105263</v>
      </c>
    </row>
    <row r="635" spans="1:11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42">
        <v>53</v>
      </c>
      <c r="J635" s="40">
        <v>54</v>
      </c>
      <c r="K635" s="41">
        <f t="shared" si="9"/>
        <v>98.148148148148152</v>
      </c>
    </row>
    <row r="636" spans="1:11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42">
        <v>319</v>
      </c>
      <c r="J636" s="40">
        <v>319</v>
      </c>
      <c r="K636" s="41">
        <f t="shared" si="9"/>
        <v>100</v>
      </c>
    </row>
    <row r="637" spans="1:11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42">
        <v>264</v>
      </c>
      <c r="J637" s="40">
        <v>266</v>
      </c>
      <c r="K637" s="41">
        <f t="shared" si="9"/>
        <v>99.248120300751879</v>
      </c>
    </row>
    <row r="638" spans="1:11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42">
        <v>573</v>
      </c>
      <c r="J638" s="40">
        <v>578</v>
      </c>
      <c r="K638" s="41">
        <f t="shared" si="9"/>
        <v>99.134948096885807</v>
      </c>
    </row>
    <row r="639" spans="1:11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42">
        <v>94</v>
      </c>
      <c r="J639" s="40">
        <v>94</v>
      </c>
      <c r="K639" s="41">
        <f t="shared" si="9"/>
        <v>100</v>
      </c>
    </row>
    <row r="640" spans="1:11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42">
        <v>416</v>
      </c>
      <c r="J640" s="40">
        <v>420</v>
      </c>
      <c r="K640" s="41">
        <f t="shared" si="9"/>
        <v>99.047619047619051</v>
      </c>
    </row>
    <row r="641" spans="1:11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42">
        <v>155</v>
      </c>
      <c r="J641" s="40">
        <v>157</v>
      </c>
      <c r="K641" s="41">
        <f t="shared" si="9"/>
        <v>98.726114649681534</v>
      </c>
    </row>
    <row r="642" spans="1:11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42">
        <v>52</v>
      </c>
      <c r="J642" s="40">
        <v>52</v>
      </c>
      <c r="K642" s="41">
        <f t="shared" si="9"/>
        <v>100</v>
      </c>
    </row>
    <row r="643" spans="1:11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42">
        <v>13</v>
      </c>
      <c r="J643" s="40">
        <v>14</v>
      </c>
      <c r="K643" s="41">
        <f t="shared" si="9"/>
        <v>92.857142857142861</v>
      </c>
    </row>
    <row r="644" spans="1:11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42">
        <v>744</v>
      </c>
      <c r="J644" s="40">
        <v>811</v>
      </c>
      <c r="K644" s="41">
        <f t="shared" ref="K644:K650" si="10">I644*100/J644</f>
        <v>91.738594327990143</v>
      </c>
    </row>
    <row r="645" spans="1:11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42">
        <v>726</v>
      </c>
      <c r="J645" s="40">
        <v>728</v>
      </c>
      <c r="K645" s="41">
        <f t="shared" si="10"/>
        <v>99.72527472527473</v>
      </c>
    </row>
    <row r="646" spans="1:11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42">
        <v>18</v>
      </c>
      <c r="J646" s="40">
        <v>19</v>
      </c>
      <c r="K646" s="41">
        <f t="shared" si="10"/>
        <v>94.736842105263165</v>
      </c>
    </row>
    <row r="647" spans="1:11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42">
        <v>121</v>
      </c>
      <c r="J647" s="40">
        <v>123</v>
      </c>
      <c r="K647" s="41">
        <f t="shared" si="10"/>
        <v>98.373983739837399</v>
      </c>
    </row>
    <row r="648" spans="1:11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42">
        <v>85</v>
      </c>
      <c r="J648" s="40">
        <v>85</v>
      </c>
      <c r="K648" s="41">
        <f t="shared" si="10"/>
        <v>100</v>
      </c>
    </row>
    <row r="649" spans="1:11" x14ac:dyDescent="0.25">
      <c r="A649" s="43" t="str">
        <f>MID(B649,1,6)</f>
        <v>350000</v>
      </c>
      <c r="B649" s="43" t="s">
        <v>787</v>
      </c>
      <c r="C649" s="43"/>
      <c r="D649" s="43"/>
      <c r="E649" s="43"/>
      <c r="F649" s="43"/>
      <c r="G649" s="43"/>
      <c r="H649" s="43"/>
      <c r="I649" s="44">
        <v>403</v>
      </c>
      <c r="J649" s="45">
        <v>483</v>
      </c>
      <c r="K649" s="41">
        <f t="shared" si="10"/>
        <v>83.436853002070393</v>
      </c>
    </row>
    <row r="650" spans="1:11" x14ac:dyDescent="0.25">
      <c r="A650" s="46" t="s">
        <v>746</v>
      </c>
      <c r="B650" s="46"/>
      <c r="C650" s="46"/>
      <c r="D650" s="46"/>
      <c r="E650" s="46"/>
      <c r="F650" s="46"/>
      <c r="G650" s="46"/>
      <c r="H650" s="46"/>
      <c r="I650" s="47">
        <v>289732</v>
      </c>
      <c r="J650" s="28">
        <v>298240</v>
      </c>
      <c r="K650" s="48">
        <f t="shared" si="10"/>
        <v>97.147263948497852</v>
      </c>
    </row>
    <row r="651" spans="1:11" x14ac:dyDescent="0.25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</row>
    <row r="652" spans="1:11" x14ac:dyDescent="0.25">
      <c r="A652" s="223" t="s">
        <v>1525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</row>
    <row r="653" spans="1:11" x14ac:dyDescent="0.25">
      <c r="A653" s="223" t="s">
        <v>1526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</row>
    <row r="654" spans="1:11" x14ac:dyDescent="0.25">
      <c r="B654" s="38"/>
      <c r="C654" s="38"/>
      <c r="D654" s="38"/>
      <c r="E654" s="38"/>
      <c r="F654" s="38"/>
      <c r="G654" s="38"/>
      <c r="H654" s="38"/>
      <c r="I654" s="38"/>
      <c r="J654" s="38"/>
      <c r="K654" s="38"/>
    </row>
    <row r="655" spans="1:11" x14ac:dyDescent="0.25">
      <c r="A655" s="49"/>
      <c r="B655" s="38"/>
      <c r="C655" s="38"/>
      <c r="D655" s="38"/>
      <c r="E655" s="38"/>
      <c r="F655" s="38"/>
      <c r="G655" s="38"/>
      <c r="H655" s="38"/>
      <c r="I655" s="38"/>
      <c r="J655" s="38"/>
      <c r="K655" s="38"/>
    </row>
    <row r="656" spans="1:11" x14ac:dyDescent="0.25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4"/>
  <sheetViews>
    <sheetView workbookViewId="0"/>
  </sheetViews>
  <sheetFormatPr defaultRowHeight="12.75" x14ac:dyDescent="0.2"/>
  <cols>
    <col min="1" max="1" width="10.42578125" style="51" bestFit="1" customWidth="1"/>
    <col min="2" max="2" width="23.42578125" style="51" bestFit="1" customWidth="1"/>
    <col min="3" max="3" width="8.85546875" style="51" bestFit="1" customWidth="1"/>
    <col min="4" max="4" width="10" style="51" customWidth="1"/>
    <col min="5" max="5" width="9.140625" style="51"/>
    <col min="6" max="6" width="26.85546875" style="51" bestFit="1" customWidth="1"/>
    <col min="7" max="7" width="9.5703125" style="51" customWidth="1"/>
    <col min="8" max="8" width="20.140625" style="51" customWidth="1"/>
    <col min="9" max="9" width="13.28515625" style="51" customWidth="1"/>
    <col min="10" max="11" width="14.28515625" style="51" customWidth="1"/>
    <col min="12" max="16384" width="9.140625" style="51"/>
  </cols>
  <sheetData>
    <row r="1" spans="1:11" ht="15" x14ac:dyDescent="0.25">
      <c r="A1" s="50" t="s">
        <v>809</v>
      </c>
    </row>
    <row r="2" spans="1:11" ht="15" x14ac:dyDescent="0.25">
      <c r="A2" s="50"/>
    </row>
    <row r="3" spans="1:11" ht="51" x14ac:dyDescent="0.2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52" t="s">
        <v>788</v>
      </c>
      <c r="J3" s="52" t="s">
        <v>789</v>
      </c>
      <c r="K3" s="53" t="s">
        <v>790</v>
      </c>
    </row>
    <row r="4" spans="1:11" x14ac:dyDescent="0.2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54">
        <v>0</v>
      </c>
      <c r="J4" s="54">
        <v>4</v>
      </c>
      <c r="K4" s="55">
        <f t="shared" ref="K4:K67" si="0">I4*100/J4</f>
        <v>0</v>
      </c>
    </row>
    <row r="5" spans="1:11" x14ac:dyDescent="0.2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56">
        <v>4</v>
      </c>
      <c r="J5" s="56">
        <v>4</v>
      </c>
      <c r="K5" s="55">
        <f t="shared" si="0"/>
        <v>100</v>
      </c>
    </row>
    <row r="6" spans="1:11" x14ac:dyDescent="0.2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56">
        <v>0</v>
      </c>
      <c r="J6" s="56">
        <v>4</v>
      </c>
      <c r="K6" s="55">
        <f t="shared" si="0"/>
        <v>0</v>
      </c>
    </row>
    <row r="7" spans="1:11" x14ac:dyDescent="0.2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56">
        <v>2</v>
      </c>
      <c r="J7" s="56">
        <v>4</v>
      </c>
      <c r="K7" s="55">
        <f t="shared" si="0"/>
        <v>50</v>
      </c>
    </row>
    <row r="8" spans="1:11" x14ac:dyDescent="0.2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56">
        <v>1</v>
      </c>
      <c r="J8" s="56">
        <v>4</v>
      </c>
      <c r="K8" s="55">
        <f t="shared" si="0"/>
        <v>25</v>
      </c>
    </row>
    <row r="9" spans="1:11" x14ac:dyDescent="0.2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56">
        <v>3</v>
      </c>
      <c r="J9" s="56">
        <v>4</v>
      </c>
      <c r="K9" s="55">
        <f t="shared" si="0"/>
        <v>75</v>
      </c>
    </row>
    <row r="10" spans="1:11" x14ac:dyDescent="0.2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56">
        <v>3</v>
      </c>
      <c r="J10" s="56">
        <v>4</v>
      </c>
      <c r="K10" s="55">
        <f t="shared" si="0"/>
        <v>75</v>
      </c>
    </row>
    <row r="11" spans="1:11" x14ac:dyDescent="0.2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56">
        <v>4</v>
      </c>
      <c r="J11" s="56">
        <v>4</v>
      </c>
      <c r="K11" s="55">
        <f t="shared" si="0"/>
        <v>100</v>
      </c>
    </row>
    <row r="12" spans="1:11" x14ac:dyDescent="0.2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56">
        <v>0</v>
      </c>
      <c r="J12" s="56">
        <v>4</v>
      </c>
      <c r="K12" s="55">
        <f t="shared" si="0"/>
        <v>0</v>
      </c>
    </row>
    <row r="13" spans="1:11" x14ac:dyDescent="0.2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56">
        <v>3</v>
      </c>
      <c r="J13" s="56">
        <v>4</v>
      </c>
      <c r="K13" s="55">
        <f t="shared" si="0"/>
        <v>75</v>
      </c>
    </row>
    <row r="14" spans="1:11" x14ac:dyDescent="0.2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56">
        <v>2</v>
      </c>
      <c r="J14" s="56">
        <v>4</v>
      </c>
      <c r="K14" s="55">
        <f t="shared" si="0"/>
        <v>50</v>
      </c>
    </row>
    <row r="15" spans="1:11" x14ac:dyDescent="0.2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56">
        <v>4</v>
      </c>
      <c r="J15" s="56">
        <v>4</v>
      </c>
      <c r="K15" s="55">
        <f t="shared" si="0"/>
        <v>100</v>
      </c>
    </row>
    <row r="16" spans="1:11" x14ac:dyDescent="0.2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56">
        <v>4</v>
      </c>
      <c r="J16" s="56">
        <v>4</v>
      </c>
      <c r="K16" s="55">
        <f t="shared" si="0"/>
        <v>100</v>
      </c>
    </row>
    <row r="17" spans="1:11" x14ac:dyDescent="0.2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56">
        <v>0</v>
      </c>
      <c r="J17" s="56">
        <v>4</v>
      </c>
      <c r="K17" s="55">
        <f t="shared" si="0"/>
        <v>0</v>
      </c>
    </row>
    <row r="18" spans="1:11" x14ac:dyDescent="0.2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56">
        <v>0</v>
      </c>
      <c r="J18" s="56">
        <v>4</v>
      </c>
      <c r="K18" s="55">
        <f t="shared" si="0"/>
        <v>0</v>
      </c>
    </row>
    <row r="19" spans="1:11" x14ac:dyDescent="0.2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56">
        <v>3</v>
      </c>
      <c r="J19" s="56">
        <v>4</v>
      </c>
      <c r="K19" s="55">
        <f t="shared" si="0"/>
        <v>75</v>
      </c>
    </row>
    <row r="20" spans="1:11" x14ac:dyDescent="0.2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56">
        <v>0</v>
      </c>
      <c r="J20" s="56">
        <v>4</v>
      </c>
      <c r="K20" s="55">
        <f t="shared" si="0"/>
        <v>0</v>
      </c>
    </row>
    <row r="21" spans="1:11" x14ac:dyDescent="0.2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56">
        <v>3</v>
      </c>
      <c r="J21" s="56">
        <v>4</v>
      </c>
      <c r="K21" s="55">
        <f t="shared" si="0"/>
        <v>75</v>
      </c>
    </row>
    <row r="22" spans="1:11" x14ac:dyDescent="0.2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56">
        <v>1</v>
      </c>
      <c r="J22" s="56">
        <v>4</v>
      </c>
      <c r="K22" s="55">
        <f t="shared" si="0"/>
        <v>25</v>
      </c>
    </row>
    <row r="23" spans="1:11" x14ac:dyDescent="0.2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56">
        <v>0</v>
      </c>
      <c r="J23" s="56">
        <v>4</v>
      </c>
      <c r="K23" s="55">
        <f t="shared" si="0"/>
        <v>0</v>
      </c>
    </row>
    <row r="24" spans="1:11" x14ac:dyDescent="0.2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56">
        <v>4</v>
      </c>
      <c r="J24" s="56">
        <v>4</v>
      </c>
      <c r="K24" s="55">
        <f t="shared" si="0"/>
        <v>100</v>
      </c>
    </row>
    <row r="25" spans="1:11" x14ac:dyDescent="0.2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56">
        <v>2</v>
      </c>
      <c r="J25" s="56">
        <v>4</v>
      </c>
      <c r="K25" s="55">
        <f t="shared" si="0"/>
        <v>50</v>
      </c>
    </row>
    <row r="26" spans="1:11" x14ac:dyDescent="0.2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56">
        <v>1</v>
      </c>
      <c r="J26" s="56">
        <v>4</v>
      </c>
      <c r="K26" s="55">
        <f t="shared" si="0"/>
        <v>25</v>
      </c>
    </row>
    <row r="27" spans="1:11" x14ac:dyDescent="0.2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56">
        <v>0</v>
      </c>
      <c r="J27" s="56">
        <v>4</v>
      </c>
      <c r="K27" s="55">
        <f t="shared" si="0"/>
        <v>0</v>
      </c>
    </row>
    <row r="28" spans="1:11" x14ac:dyDescent="0.2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56">
        <v>0</v>
      </c>
      <c r="J28" s="56">
        <v>4</v>
      </c>
      <c r="K28" s="55">
        <f t="shared" si="0"/>
        <v>0</v>
      </c>
    </row>
    <row r="29" spans="1:11" x14ac:dyDescent="0.2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56">
        <v>0</v>
      </c>
      <c r="J29" s="56">
        <v>4</v>
      </c>
      <c r="K29" s="55">
        <f t="shared" si="0"/>
        <v>0</v>
      </c>
    </row>
    <row r="30" spans="1:11" x14ac:dyDescent="0.2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56">
        <v>1</v>
      </c>
      <c r="J30" s="56">
        <v>4</v>
      </c>
      <c r="K30" s="55">
        <f t="shared" si="0"/>
        <v>25</v>
      </c>
    </row>
    <row r="31" spans="1:11" x14ac:dyDescent="0.2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56">
        <v>0</v>
      </c>
      <c r="J31" s="56">
        <v>4</v>
      </c>
      <c r="K31" s="55">
        <f t="shared" si="0"/>
        <v>0</v>
      </c>
    </row>
    <row r="32" spans="1:11" x14ac:dyDescent="0.2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56">
        <v>3</v>
      </c>
      <c r="J32" s="56">
        <v>4</v>
      </c>
      <c r="K32" s="55">
        <f t="shared" si="0"/>
        <v>75</v>
      </c>
    </row>
    <row r="33" spans="1:11" x14ac:dyDescent="0.2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56">
        <v>0</v>
      </c>
      <c r="J33" s="56">
        <v>4</v>
      </c>
      <c r="K33" s="55">
        <f t="shared" si="0"/>
        <v>0</v>
      </c>
    </row>
    <row r="34" spans="1:11" x14ac:dyDescent="0.2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56">
        <v>4</v>
      </c>
      <c r="J34" s="56">
        <v>4</v>
      </c>
      <c r="K34" s="55">
        <f t="shared" si="0"/>
        <v>100</v>
      </c>
    </row>
    <row r="35" spans="1:11" x14ac:dyDescent="0.2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56">
        <v>3</v>
      </c>
      <c r="J35" s="56">
        <v>4</v>
      </c>
      <c r="K35" s="55">
        <f t="shared" si="0"/>
        <v>75</v>
      </c>
    </row>
    <row r="36" spans="1:11" x14ac:dyDescent="0.2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56">
        <v>0</v>
      </c>
      <c r="J36" s="56">
        <v>4</v>
      </c>
      <c r="K36" s="55">
        <f t="shared" si="0"/>
        <v>0</v>
      </c>
    </row>
    <row r="37" spans="1:11" x14ac:dyDescent="0.2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56">
        <v>4</v>
      </c>
      <c r="J37" s="56">
        <v>4</v>
      </c>
      <c r="K37" s="55">
        <f t="shared" si="0"/>
        <v>100</v>
      </c>
    </row>
    <row r="38" spans="1:11" x14ac:dyDescent="0.2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56">
        <v>4</v>
      </c>
      <c r="J38" s="56">
        <v>4</v>
      </c>
      <c r="K38" s="55">
        <f t="shared" si="0"/>
        <v>100</v>
      </c>
    </row>
    <row r="39" spans="1:11" x14ac:dyDescent="0.2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56">
        <v>4</v>
      </c>
      <c r="J39" s="56">
        <v>4</v>
      </c>
      <c r="K39" s="55">
        <f t="shared" si="0"/>
        <v>100</v>
      </c>
    </row>
    <row r="40" spans="1:11" x14ac:dyDescent="0.2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56">
        <v>0</v>
      </c>
      <c r="J40" s="56">
        <v>4</v>
      </c>
      <c r="K40" s="55">
        <f t="shared" si="0"/>
        <v>0</v>
      </c>
    </row>
    <row r="41" spans="1:11" x14ac:dyDescent="0.2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56">
        <v>2</v>
      </c>
      <c r="J41" s="56">
        <v>4</v>
      </c>
      <c r="K41" s="55">
        <f t="shared" si="0"/>
        <v>50</v>
      </c>
    </row>
    <row r="42" spans="1:11" x14ac:dyDescent="0.2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56">
        <v>2</v>
      </c>
      <c r="J42" s="56">
        <v>4</v>
      </c>
      <c r="K42" s="55">
        <f t="shared" si="0"/>
        <v>50</v>
      </c>
    </row>
    <row r="43" spans="1:11" x14ac:dyDescent="0.2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56">
        <v>0</v>
      </c>
      <c r="J43" s="56">
        <v>4</v>
      </c>
      <c r="K43" s="55">
        <f t="shared" si="0"/>
        <v>0</v>
      </c>
    </row>
    <row r="44" spans="1:11" x14ac:dyDescent="0.2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56">
        <v>2</v>
      </c>
      <c r="J44" s="56">
        <v>4</v>
      </c>
      <c r="K44" s="55">
        <f t="shared" si="0"/>
        <v>50</v>
      </c>
    </row>
    <row r="45" spans="1:11" x14ac:dyDescent="0.2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56">
        <v>4</v>
      </c>
      <c r="J45" s="56">
        <v>4</v>
      </c>
      <c r="K45" s="55">
        <f t="shared" si="0"/>
        <v>100</v>
      </c>
    </row>
    <row r="46" spans="1:11" x14ac:dyDescent="0.2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56">
        <v>1</v>
      </c>
      <c r="J46" s="56">
        <v>4</v>
      </c>
      <c r="K46" s="55">
        <f t="shared" si="0"/>
        <v>25</v>
      </c>
    </row>
    <row r="47" spans="1:11" x14ac:dyDescent="0.2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56">
        <v>1</v>
      </c>
      <c r="J47" s="56">
        <v>4</v>
      </c>
      <c r="K47" s="55">
        <f t="shared" si="0"/>
        <v>25</v>
      </c>
    </row>
    <row r="48" spans="1:11" x14ac:dyDescent="0.2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56">
        <v>0</v>
      </c>
      <c r="J48" s="56">
        <v>4</v>
      </c>
      <c r="K48" s="55">
        <f t="shared" si="0"/>
        <v>0</v>
      </c>
    </row>
    <row r="49" spans="1:11" x14ac:dyDescent="0.2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56">
        <v>1</v>
      </c>
      <c r="J49" s="56">
        <v>4</v>
      </c>
      <c r="K49" s="55">
        <f t="shared" si="0"/>
        <v>25</v>
      </c>
    </row>
    <row r="50" spans="1:11" x14ac:dyDescent="0.2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56">
        <v>0</v>
      </c>
      <c r="J50" s="56">
        <v>4</v>
      </c>
      <c r="K50" s="55">
        <f t="shared" si="0"/>
        <v>0</v>
      </c>
    </row>
    <row r="51" spans="1:11" x14ac:dyDescent="0.2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56">
        <v>2</v>
      </c>
      <c r="J51" s="56">
        <v>4</v>
      </c>
      <c r="K51" s="55">
        <f t="shared" si="0"/>
        <v>50</v>
      </c>
    </row>
    <row r="52" spans="1:11" x14ac:dyDescent="0.2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56">
        <v>1</v>
      </c>
      <c r="J52" s="56">
        <v>4</v>
      </c>
      <c r="K52" s="55">
        <f t="shared" si="0"/>
        <v>25</v>
      </c>
    </row>
    <row r="53" spans="1:11" x14ac:dyDescent="0.2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56">
        <v>4</v>
      </c>
      <c r="J53" s="56">
        <v>4</v>
      </c>
      <c r="K53" s="55">
        <f t="shared" si="0"/>
        <v>100</v>
      </c>
    </row>
    <row r="54" spans="1:11" x14ac:dyDescent="0.2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56">
        <v>4</v>
      </c>
      <c r="J54" s="56">
        <v>4</v>
      </c>
      <c r="K54" s="55">
        <f t="shared" si="0"/>
        <v>100</v>
      </c>
    </row>
    <row r="55" spans="1:11" x14ac:dyDescent="0.2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56">
        <v>0</v>
      </c>
      <c r="J55" s="56">
        <v>4</v>
      </c>
      <c r="K55" s="55">
        <f t="shared" si="0"/>
        <v>0</v>
      </c>
    </row>
    <row r="56" spans="1:11" x14ac:dyDescent="0.2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56">
        <v>4</v>
      </c>
      <c r="J56" s="56">
        <v>4</v>
      </c>
      <c r="K56" s="55">
        <f t="shared" si="0"/>
        <v>100</v>
      </c>
    </row>
    <row r="57" spans="1:11" x14ac:dyDescent="0.2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56">
        <v>3</v>
      </c>
      <c r="J57" s="56">
        <v>4</v>
      </c>
      <c r="K57" s="55">
        <f t="shared" si="0"/>
        <v>75</v>
      </c>
    </row>
    <row r="58" spans="1:11" x14ac:dyDescent="0.2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56">
        <v>4</v>
      </c>
      <c r="J58" s="56">
        <v>4</v>
      </c>
      <c r="K58" s="55">
        <f t="shared" si="0"/>
        <v>100</v>
      </c>
    </row>
    <row r="59" spans="1:11" x14ac:dyDescent="0.2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56">
        <v>0</v>
      </c>
      <c r="J59" s="56">
        <v>4</v>
      </c>
      <c r="K59" s="55">
        <f t="shared" si="0"/>
        <v>0</v>
      </c>
    </row>
    <row r="60" spans="1:11" x14ac:dyDescent="0.2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56">
        <v>4</v>
      </c>
      <c r="J60" s="56">
        <v>4</v>
      </c>
      <c r="K60" s="55">
        <f t="shared" si="0"/>
        <v>100</v>
      </c>
    </row>
    <row r="61" spans="1:11" x14ac:dyDescent="0.2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56">
        <v>4</v>
      </c>
      <c r="J61" s="56">
        <v>4</v>
      </c>
      <c r="K61" s="55">
        <f t="shared" si="0"/>
        <v>100</v>
      </c>
    </row>
    <row r="62" spans="1:11" x14ac:dyDescent="0.2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56">
        <v>0</v>
      </c>
      <c r="J62" s="56">
        <v>4</v>
      </c>
      <c r="K62" s="55">
        <f t="shared" si="0"/>
        <v>0</v>
      </c>
    </row>
    <row r="63" spans="1:11" x14ac:dyDescent="0.2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56">
        <v>1</v>
      </c>
      <c r="J63" s="56">
        <v>4</v>
      </c>
      <c r="K63" s="55">
        <f t="shared" si="0"/>
        <v>25</v>
      </c>
    </row>
    <row r="64" spans="1:11" x14ac:dyDescent="0.2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56">
        <v>4</v>
      </c>
      <c r="J64" s="56">
        <v>4</v>
      </c>
      <c r="K64" s="55">
        <f t="shared" si="0"/>
        <v>100</v>
      </c>
    </row>
    <row r="65" spans="1:11" x14ac:dyDescent="0.2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56">
        <v>4</v>
      </c>
      <c r="J65" s="56">
        <v>4</v>
      </c>
      <c r="K65" s="55">
        <f t="shared" si="0"/>
        <v>100</v>
      </c>
    </row>
    <row r="66" spans="1:11" x14ac:dyDescent="0.2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56">
        <v>4</v>
      </c>
      <c r="J66" s="56">
        <v>4</v>
      </c>
      <c r="K66" s="55">
        <f t="shared" si="0"/>
        <v>100</v>
      </c>
    </row>
    <row r="67" spans="1:11" x14ac:dyDescent="0.2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56">
        <v>4</v>
      </c>
      <c r="J67" s="56">
        <v>4</v>
      </c>
      <c r="K67" s="55">
        <f t="shared" si="0"/>
        <v>100</v>
      </c>
    </row>
    <row r="68" spans="1:11" x14ac:dyDescent="0.2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56">
        <v>4</v>
      </c>
      <c r="J68" s="56">
        <v>4</v>
      </c>
      <c r="K68" s="55">
        <f t="shared" ref="K68:K131" si="1">I68*100/J68</f>
        <v>100</v>
      </c>
    </row>
    <row r="69" spans="1:11" x14ac:dyDescent="0.2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56">
        <v>1</v>
      </c>
      <c r="J69" s="56">
        <v>4</v>
      </c>
      <c r="K69" s="55">
        <f t="shared" si="1"/>
        <v>25</v>
      </c>
    </row>
    <row r="70" spans="1:11" x14ac:dyDescent="0.2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56">
        <v>0</v>
      </c>
      <c r="J70" s="56">
        <v>4</v>
      </c>
      <c r="K70" s="55">
        <f t="shared" si="1"/>
        <v>0</v>
      </c>
    </row>
    <row r="71" spans="1:11" x14ac:dyDescent="0.2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56">
        <v>2</v>
      </c>
      <c r="J71" s="56">
        <v>4</v>
      </c>
      <c r="K71" s="55">
        <f t="shared" si="1"/>
        <v>50</v>
      </c>
    </row>
    <row r="72" spans="1:11" x14ac:dyDescent="0.2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56">
        <v>4</v>
      </c>
      <c r="J72" s="56">
        <v>4</v>
      </c>
      <c r="K72" s="55">
        <f t="shared" si="1"/>
        <v>100</v>
      </c>
    </row>
    <row r="73" spans="1:11" x14ac:dyDescent="0.2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56">
        <v>1</v>
      </c>
      <c r="J73" s="56">
        <v>4</v>
      </c>
      <c r="K73" s="55">
        <f t="shared" si="1"/>
        <v>25</v>
      </c>
    </row>
    <row r="74" spans="1:11" x14ac:dyDescent="0.2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56">
        <v>4</v>
      </c>
      <c r="J74" s="56">
        <v>4</v>
      </c>
      <c r="K74" s="55">
        <f t="shared" si="1"/>
        <v>100</v>
      </c>
    </row>
    <row r="75" spans="1:11" x14ac:dyDescent="0.2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56">
        <v>0</v>
      </c>
      <c r="J75" s="56">
        <v>4</v>
      </c>
      <c r="K75" s="55">
        <f t="shared" si="1"/>
        <v>0</v>
      </c>
    </row>
    <row r="76" spans="1:11" x14ac:dyDescent="0.2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56">
        <v>1</v>
      </c>
      <c r="J76" s="56">
        <v>4</v>
      </c>
      <c r="K76" s="55">
        <f t="shared" si="1"/>
        <v>25</v>
      </c>
    </row>
    <row r="77" spans="1:11" x14ac:dyDescent="0.2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56">
        <v>4</v>
      </c>
      <c r="J77" s="56">
        <v>4</v>
      </c>
      <c r="K77" s="55">
        <f t="shared" si="1"/>
        <v>100</v>
      </c>
    </row>
    <row r="78" spans="1:11" x14ac:dyDescent="0.2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56">
        <v>0</v>
      </c>
      <c r="J78" s="56">
        <v>4</v>
      </c>
      <c r="K78" s="55">
        <f t="shared" si="1"/>
        <v>0</v>
      </c>
    </row>
    <row r="79" spans="1:11" x14ac:dyDescent="0.2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56">
        <v>4</v>
      </c>
      <c r="J79" s="56">
        <v>4</v>
      </c>
      <c r="K79" s="55">
        <f t="shared" si="1"/>
        <v>100</v>
      </c>
    </row>
    <row r="80" spans="1:11" x14ac:dyDescent="0.2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56">
        <v>0</v>
      </c>
      <c r="J80" s="56">
        <v>4</v>
      </c>
      <c r="K80" s="55">
        <f t="shared" si="1"/>
        <v>0</v>
      </c>
    </row>
    <row r="81" spans="1:11" x14ac:dyDescent="0.2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56">
        <v>4</v>
      </c>
      <c r="J81" s="56">
        <v>4</v>
      </c>
      <c r="K81" s="55">
        <f t="shared" si="1"/>
        <v>100</v>
      </c>
    </row>
    <row r="82" spans="1:11" x14ac:dyDescent="0.2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56">
        <v>0</v>
      </c>
      <c r="J82" s="56">
        <v>4</v>
      </c>
      <c r="K82" s="55">
        <f t="shared" si="1"/>
        <v>0</v>
      </c>
    </row>
    <row r="83" spans="1:11" x14ac:dyDescent="0.2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56">
        <v>3</v>
      </c>
      <c r="J83" s="56">
        <v>4</v>
      </c>
      <c r="K83" s="55">
        <f t="shared" si="1"/>
        <v>75</v>
      </c>
    </row>
    <row r="84" spans="1:11" x14ac:dyDescent="0.2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56">
        <v>1</v>
      </c>
      <c r="J84" s="56">
        <v>4</v>
      </c>
      <c r="K84" s="55">
        <f t="shared" si="1"/>
        <v>25</v>
      </c>
    </row>
    <row r="85" spans="1:11" x14ac:dyDescent="0.2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56">
        <v>4</v>
      </c>
      <c r="J85" s="56">
        <v>4</v>
      </c>
      <c r="K85" s="55">
        <f t="shared" si="1"/>
        <v>100</v>
      </c>
    </row>
    <row r="86" spans="1:11" x14ac:dyDescent="0.2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56">
        <v>2</v>
      </c>
      <c r="J86" s="56">
        <v>4</v>
      </c>
      <c r="K86" s="55">
        <f t="shared" si="1"/>
        <v>50</v>
      </c>
    </row>
    <row r="87" spans="1:11" x14ac:dyDescent="0.2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56">
        <v>2</v>
      </c>
      <c r="J87" s="56">
        <v>4</v>
      </c>
      <c r="K87" s="55">
        <f t="shared" si="1"/>
        <v>50</v>
      </c>
    </row>
    <row r="88" spans="1:11" x14ac:dyDescent="0.2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56">
        <v>0</v>
      </c>
      <c r="J88" s="56">
        <v>4</v>
      </c>
      <c r="K88" s="55">
        <f t="shared" si="1"/>
        <v>0</v>
      </c>
    </row>
    <row r="89" spans="1:11" x14ac:dyDescent="0.2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56">
        <v>2</v>
      </c>
      <c r="J89" s="56">
        <v>4</v>
      </c>
      <c r="K89" s="55">
        <f t="shared" si="1"/>
        <v>50</v>
      </c>
    </row>
    <row r="90" spans="1:11" x14ac:dyDescent="0.2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56">
        <v>3</v>
      </c>
      <c r="J90" s="56">
        <v>4</v>
      </c>
      <c r="K90" s="55">
        <f t="shared" si="1"/>
        <v>75</v>
      </c>
    </row>
    <row r="91" spans="1:11" x14ac:dyDescent="0.2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56">
        <v>4</v>
      </c>
      <c r="J91" s="56">
        <v>4</v>
      </c>
      <c r="K91" s="55">
        <f t="shared" si="1"/>
        <v>100</v>
      </c>
    </row>
    <row r="92" spans="1:11" x14ac:dyDescent="0.2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56">
        <v>4</v>
      </c>
      <c r="J92" s="56">
        <v>4</v>
      </c>
      <c r="K92" s="55">
        <f t="shared" si="1"/>
        <v>100</v>
      </c>
    </row>
    <row r="93" spans="1:11" x14ac:dyDescent="0.2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56">
        <v>0</v>
      </c>
      <c r="J93" s="56">
        <v>4</v>
      </c>
      <c r="K93" s="55">
        <f t="shared" si="1"/>
        <v>0</v>
      </c>
    </row>
    <row r="94" spans="1:11" x14ac:dyDescent="0.2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56">
        <v>3</v>
      </c>
      <c r="J94" s="56">
        <v>4</v>
      </c>
      <c r="K94" s="55">
        <f t="shared" si="1"/>
        <v>75</v>
      </c>
    </row>
    <row r="95" spans="1:11" x14ac:dyDescent="0.2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56">
        <v>4</v>
      </c>
      <c r="J95" s="56">
        <v>4</v>
      </c>
      <c r="K95" s="55">
        <f t="shared" si="1"/>
        <v>100</v>
      </c>
    </row>
    <row r="96" spans="1:11" x14ac:dyDescent="0.2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56">
        <v>0</v>
      </c>
      <c r="J96" s="56">
        <v>4</v>
      </c>
      <c r="K96" s="55">
        <f t="shared" si="1"/>
        <v>0</v>
      </c>
    </row>
    <row r="97" spans="1:11" x14ac:dyDescent="0.2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56">
        <v>0</v>
      </c>
      <c r="J97" s="56">
        <v>4</v>
      </c>
      <c r="K97" s="55">
        <f t="shared" si="1"/>
        <v>0</v>
      </c>
    </row>
    <row r="98" spans="1:11" x14ac:dyDescent="0.2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56">
        <v>3</v>
      </c>
      <c r="J98" s="56">
        <v>4</v>
      </c>
      <c r="K98" s="55">
        <f t="shared" si="1"/>
        <v>75</v>
      </c>
    </row>
    <row r="99" spans="1:11" x14ac:dyDescent="0.2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56">
        <v>0</v>
      </c>
      <c r="J99" s="56">
        <v>4</v>
      </c>
      <c r="K99" s="55">
        <f t="shared" si="1"/>
        <v>0</v>
      </c>
    </row>
    <row r="100" spans="1:11" x14ac:dyDescent="0.2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56">
        <v>0</v>
      </c>
      <c r="J100" s="56">
        <v>4</v>
      </c>
      <c r="K100" s="55">
        <f t="shared" si="1"/>
        <v>0</v>
      </c>
    </row>
    <row r="101" spans="1:11" x14ac:dyDescent="0.2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56">
        <v>1</v>
      </c>
      <c r="J101" s="56">
        <v>4</v>
      </c>
      <c r="K101" s="55">
        <f t="shared" si="1"/>
        <v>25</v>
      </c>
    </row>
    <row r="102" spans="1:11" x14ac:dyDescent="0.2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56">
        <v>4</v>
      </c>
      <c r="J102" s="56">
        <v>4</v>
      </c>
      <c r="K102" s="55">
        <f t="shared" si="1"/>
        <v>100</v>
      </c>
    </row>
    <row r="103" spans="1:11" x14ac:dyDescent="0.2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56">
        <v>1</v>
      </c>
      <c r="J103" s="56">
        <v>4</v>
      </c>
      <c r="K103" s="55">
        <f t="shared" si="1"/>
        <v>25</v>
      </c>
    </row>
    <row r="104" spans="1:11" x14ac:dyDescent="0.2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56">
        <v>4</v>
      </c>
      <c r="J104" s="56">
        <v>4</v>
      </c>
      <c r="K104" s="55">
        <f t="shared" si="1"/>
        <v>100</v>
      </c>
    </row>
    <row r="105" spans="1:11" x14ac:dyDescent="0.2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56">
        <v>0</v>
      </c>
      <c r="J105" s="56">
        <v>4</v>
      </c>
      <c r="K105" s="55">
        <f t="shared" si="1"/>
        <v>0</v>
      </c>
    </row>
    <row r="106" spans="1:11" x14ac:dyDescent="0.2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56">
        <v>0</v>
      </c>
      <c r="J106" s="56">
        <v>4</v>
      </c>
      <c r="K106" s="55">
        <f t="shared" si="1"/>
        <v>0</v>
      </c>
    </row>
    <row r="107" spans="1:11" x14ac:dyDescent="0.2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56">
        <v>0</v>
      </c>
      <c r="J107" s="56">
        <v>4</v>
      </c>
      <c r="K107" s="55">
        <f t="shared" si="1"/>
        <v>0</v>
      </c>
    </row>
    <row r="108" spans="1:11" x14ac:dyDescent="0.2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56">
        <v>0</v>
      </c>
      <c r="J108" s="56">
        <v>4</v>
      </c>
      <c r="K108" s="55">
        <f t="shared" si="1"/>
        <v>0</v>
      </c>
    </row>
    <row r="109" spans="1:11" x14ac:dyDescent="0.2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56">
        <v>3</v>
      </c>
      <c r="J109" s="56">
        <v>4</v>
      </c>
      <c r="K109" s="55">
        <f t="shared" si="1"/>
        <v>75</v>
      </c>
    </row>
    <row r="110" spans="1:11" x14ac:dyDescent="0.2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56">
        <v>0</v>
      </c>
      <c r="J110" s="56">
        <v>4</v>
      </c>
      <c r="K110" s="55">
        <f t="shared" si="1"/>
        <v>0</v>
      </c>
    </row>
    <row r="111" spans="1:11" x14ac:dyDescent="0.2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56">
        <v>2</v>
      </c>
      <c r="J111" s="56">
        <v>4</v>
      </c>
      <c r="K111" s="55">
        <f t="shared" si="1"/>
        <v>50</v>
      </c>
    </row>
    <row r="112" spans="1:11" x14ac:dyDescent="0.2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56">
        <v>2</v>
      </c>
      <c r="J112" s="56">
        <v>4</v>
      </c>
      <c r="K112" s="55">
        <f t="shared" si="1"/>
        <v>50</v>
      </c>
    </row>
    <row r="113" spans="1:11" x14ac:dyDescent="0.2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56">
        <v>0</v>
      </c>
      <c r="J113" s="56">
        <v>4</v>
      </c>
      <c r="K113" s="55">
        <f t="shared" si="1"/>
        <v>0</v>
      </c>
    </row>
    <row r="114" spans="1:11" x14ac:dyDescent="0.2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56">
        <v>3</v>
      </c>
      <c r="J114" s="56">
        <v>4</v>
      </c>
      <c r="K114" s="55">
        <f t="shared" si="1"/>
        <v>75</v>
      </c>
    </row>
    <row r="115" spans="1:11" x14ac:dyDescent="0.2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56">
        <v>4</v>
      </c>
      <c r="J115" s="56">
        <v>4</v>
      </c>
      <c r="K115" s="55">
        <f t="shared" si="1"/>
        <v>100</v>
      </c>
    </row>
    <row r="116" spans="1:11" x14ac:dyDescent="0.2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56">
        <v>4</v>
      </c>
      <c r="J116" s="56">
        <v>4</v>
      </c>
      <c r="K116" s="55">
        <f t="shared" si="1"/>
        <v>100</v>
      </c>
    </row>
    <row r="117" spans="1:11" x14ac:dyDescent="0.2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56">
        <v>1</v>
      </c>
      <c r="J117" s="56">
        <v>4</v>
      </c>
      <c r="K117" s="55">
        <f t="shared" si="1"/>
        <v>25</v>
      </c>
    </row>
    <row r="118" spans="1:11" x14ac:dyDescent="0.2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56">
        <v>4</v>
      </c>
      <c r="J118" s="56">
        <v>4</v>
      </c>
      <c r="K118" s="55">
        <f t="shared" si="1"/>
        <v>100</v>
      </c>
    </row>
    <row r="119" spans="1:11" x14ac:dyDescent="0.2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56">
        <v>3</v>
      </c>
      <c r="J119" s="56">
        <v>4</v>
      </c>
      <c r="K119" s="55">
        <f t="shared" si="1"/>
        <v>75</v>
      </c>
    </row>
    <row r="120" spans="1:11" x14ac:dyDescent="0.2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56">
        <v>4</v>
      </c>
      <c r="J120" s="56">
        <v>4</v>
      </c>
      <c r="K120" s="55">
        <f t="shared" si="1"/>
        <v>100</v>
      </c>
    </row>
    <row r="121" spans="1:11" x14ac:dyDescent="0.2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56">
        <v>3</v>
      </c>
      <c r="J121" s="56">
        <v>4</v>
      </c>
      <c r="K121" s="55">
        <f t="shared" si="1"/>
        <v>75</v>
      </c>
    </row>
    <row r="122" spans="1:11" x14ac:dyDescent="0.2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56">
        <v>4</v>
      </c>
      <c r="J122" s="56">
        <v>4</v>
      </c>
      <c r="K122" s="55">
        <f t="shared" si="1"/>
        <v>100</v>
      </c>
    </row>
    <row r="123" spans="1:11" x14ac:dyDescent="0.2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56">
        <v>4</v>
      </c>
      <c r="J123" s="56">
        <v>4</v>
      </c>
      <c r="K123" s="55">
        <f t="shared" si="1"/>
        <v>100</v>
      </c>
    </row>
    <row r="124" spans="1:11" x14ac:dyDescent="0.2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56">
        <v>4</v>
      </c>
      <c r="J124" s="56">
        <v>4</v>
      </c>
      <c r="K124" s="55">
        <f t="shared" si="1"/>
        <v>100</v>
      </c>
    </row>
    <row r="125" spans="1:11" x14ac:dyDescent="0.2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56">
        <v>0</v>
      </c>
      <c r="J125" s="56">
        <v>4</v>
      </c>
      <c r="K125" s="55">
        <f t="shared" si="1"/>
        <v>0</v>
      </c>
    </row>
    <row r="126" spans="1:11" x14ac:dyDescent="0.2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56">
        <v>0</v>
      </c>
      <c r="J126" s="56">
        <v>4</v>
      </c>
      <c r="K126" s="55">
        <f t="shared" si="1"/>
        <v>0</v>
      </c>
    </row>
    <row r="127" spans="1:11" x14ac:dyDescent="0.2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56">
        <v>0</v>
      </c>
      <c r="J127" s="56">
        <v>4</v>
      </c>
      <c r="K127" s="55">
        <f t="shared" si="1"/>
        <v>0</v>
      </c>
    </row>
    <row r="128" spans="1:11" x14ac:dyDescent="0.2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56">
        <v>4</v>
      </c>
      <c r="J128" s="56">
        <v>4</v>
      </c>
      <c r="K128" s="55">
        <f t="shared" si="1"/>
        <v>100</v>
      </c>
    </row>
    <row r="129" spans="1:11" x14ac:dyDescent="0.2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56">
        <v>4</v>
      </c>
      <c r="J129" s="56">
        <v>4</v>
      </c>
      <c r="K129" s="55">
        <f t="shared" si="1"/>
        <v>100</v>
      </c>
    </row>
    <row r="130" spans="1:11" x14ac:dyDescent="0.2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56">
        <v>0</v>
      </c>
      <c r="J130" s="56">
        <v>4</v>
      </c>
      <c r="K130" s="55">
        <f t="shared" si="1"/>
        <v>0</v>
      </c>
    </row>
    <row r="131" spans="1:11" x14ac:dyDescent="0.2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56">
        <v>1</v>
      </c>
      <c r="J131" s="56">
        <v>4</v>
      </c>
      <c r="K131" s="55">
        <f t="shared" si="1"/>
        <v>25</v>
      </c>
    </row>
    <row r="132" spans="1:11" x14ac:dyDescent="0.2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56">
        <v>1</v>
      </c>
      <c r="J132" s="56">
        <v>4</v>
      </c>
      <c r="K132" s="55">
        <f t="shared" ref="K132:K195" si="2">I132*100/J132</f>
        <v>25</v>
      </c>
    </row>
    <row r="133" spans="1:11" x14ac:dyDescent="0.2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56">
        <v>4</v>
      </c>
      <c r="J133" s="56">
        <v>4</v>
      </c>
      <c r="K133" s="55">
        <f t="shared" si="2"/>
        <v>100</v>
      </c>
    </row>
    <row r="134" spans="1:11" x14ac:dyDescent="0.2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56">
        <v>4</v>
      </c>
      <c r="J134" s="56">
        <v>4</v>
      </c>
      <c r="K134" s="55">
        <f t="shared" si="2"/>
        <v>100</v>
      </c>
    </row>
    <row r="135" spans="1:11" x14ac:dyDescent="0.2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56">
        <v>4</v>
      </c>
      <c r="J135" s="56">
        <v>4</v>
      </c>
      <c r="K135" s="55">
        <f t="shared" si="2"/>
        <v>100</v>
      </c>
    </row>
    <row r="136" spans="1:11" x14ac:dyDescent="0.2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56">
        <v>0</v>
      </c>
      <c r="J136" s="56">
        <v>4</v>
      </c>
      <c r="K136" s="55">
        <f t="shared" si="2"/>
        <v>0</v>
      </c>
    </row>
    <row r="137" spans="1:11" x14ac:dyDescent="0.2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56">
        <v>4</v>
      </c>
      <c r="J137" s="56">
        <v>4</v>
      </c>
      <c r="K137" s="55">
        <f t="shared" si="2"/>
        <v>100</v>
      </c>
    </row>
    <row r="138" spans="1:11" x14ac:dyDescent="0.2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56">
        <v>4</v>
      </c>
      <c r="J138" s="56">
        <v>4</v>
      </c>
      <c r="K138" s="55">
        <f t="shared" si="2"/>
        <v>100</v>
      </c>
    </row>
    <row r="139" spans="1:11" x14ac:dyDescent="0.2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56">
        <v>2</v>
      </c>
      <c r="J139" s="56">
        <v>4</v>
      </c>
      <c r="K139" s="55">
        <f t="shared" si="2"/>
        <v>50</v>
      </c>
    </row>
    <row r="140" spans="1:11" x14ac:dyDescent="0.2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56">
        <v>2</v>
      </c>
      <c r="J140" s="56">
        <v>4</v>
      </c>
      <c r="K140" s="55">
        <f t="shared" si="2"/>
        <v>50</v>
      </c>
    </row>
    <row r="141" spans="1:11" x14ac:dyDescent="0.2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56">
        <v>3</v>
      </c>
      <c r="J141" s="56">
        <v>4</v>
      </c>
      <c r="K141" s="55">
        <f t="shared" si="2"/>
        <v>75</v>
      </c>
    </row>
    <row r="142" spans="1:11" x14ac:dyDescent="0.2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56">
        <v>0</v>
      </c>
      <c r="J142" s="56">
        <v>4</v>
      </c>
      <c r="K142" s="55">
        <f t="shared" si="2"/>
        <v>0</v>
      </c>
    </row>
    <row r="143" spans="1:11" x14ac:dyDescent="0.2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56">
        <v>4</v>
      </c>
      <c r="J143" s="56">
        <v>4</v>
      </c>
      <c r="K143" s="55">
        <f t="shared" si="2"/>
        <v>100</v>
      </c>
    </row>
    <row r="144" spans="1:11" x14ac:dyDescent="0.2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56">
        <v>3</v>
      </c>
      <c r="J144" s="56">
        <v>4</v>
      </c>
      <c r="K144" s="55">
        <f t="shared" si="2"/>
        <v>75</v>
      </c>
    </row>
    <row r="145" spans="1:11" x14ac:dyDescent="0.2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56">
        <v>3</v>
      </c>
      <c r="J145" s="56">
        <v>4</v>
      </c>
      <c r="K145" s="55">
        <f t="shared" si="2"/>
        <v>75</v>
      </c>
    </row>
    <row r="146" spans="1:11" x14ac:dyDescent="0.2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56">
        <v>4</v>
      </c>
      <c r="J146" s="56">
        <v>4</v>
      </c>
      <c r="K146" s="55">
        <f t="shared" si="2"/>
        <v>100</v>
      </c>
    </row>
    <row r="147" spans="1:11" x14ac:dyDescent="0.2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56">
        <v>4</v>
      </c>
      <c r="J147" s="56">
        <v>4</v>
      </c>
      <c r="K147" s="55">
        <f t="shared" si="2"/>
        <v>100</v>
      </c>
    </row>
    <row r="148" spans="1:11" x14ac:dyDescent="0.2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56">
        <v>0</v>
      </c>
      <c r="J148" s="56">
        <v>4</v>
      </c>
      <c r="K148" s="55">
        <f t="shared" si="2"/>
        <v>0</v>
      </c>
    </row>
    <row r="149" spans="1:11" x14ac:dyDescent="0.2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56">
        <v>0</v>
      </c>
      <c r="J149" s="56">
        <v>4</v>
      </c>
      <c r="K149" s="55">
        <f t="shared" si="2"/>
        <v>0</v>
      </c>
    </row>
    <row r="150" spans="1:11" x14ac:dyDescent="0.2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56">
        <v>2</v>
      </c>
      <c r="J150" s="56">
        <v>4</v>
      </c>
      <c r="K150" s="55">
        <f t="shared" si="2"/>
        <v>50</v>
      </c>
    </row>
    <row r="151" spans="1:11" x14ac:dyDescent="0.2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56">
        <v>2</v>
      </c>
      <c r="J151" s="56">
        <v>4</v>
      </c>
      <c r="K151" s="55">
        <f t="shared" si="2"/>
        <v>50</v>
      </c>
    </row>
    <row r="152" spans="1:11" x14ac:dyDescent="0.2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56">
        <v>0</v>
      </c>
      <c r="J152" s="56">
        <v>4</v>
      </c>
      <c r="K152" s="55">
        <f t="shared" si="2"/>
        <v>0</v>
      </c>
    </row>
    <row r="153" spans="1:11" x14ac:dyDescent="0.2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56">
        <v>0</v>
      </c>
      <c r="J153" s="56">
        <v>4</v>
      </c>
      <c r="K153" s="55">
        <f t="shared" si="2"/>
        <v>0</v>
      </c>
    </row>
    <row r="154" spans="1:11" x14ac:dyDescent="0.2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56">
        <v>0</v>
      </c>
      <c r="J154" s="56">
        <v>4</v>
      </c>
      <c r="K154" s="55">
        <f t="shared" si="2"/>
        <v>0</v>
      </c>
    </row>
    <row r="155" spans="1:11" x14ac:dyDescent="0.2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56">
        <v>4</v>
      </c>
      <c r="J155" s="56">
        <v>4</v>
      </c>
      <c r="K155" s="55">
        <f t="shared" si="2"/>
        <v>100</v>
      </c>
    </row>
    <row r="156" spans="1:11" x14ac:dyDescent="0.2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56">
        <v>0</v>
      </c>
      <c r="J156" s="56">
        <v>4</v>
      </c>
      <c r="K156" s="55">
        <f t="shared" si="2"/>
        <v>0</v>
      </c>
    </row>
    <row r="157" spans="1:11" x14ac:dyDescent="0.2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56">
        <v>2</v>
      </c>
      <c r="J157" s="56">
        <v>4</v>
      </c>
      <c r="K157" s="55">
        <f t="shared" si="2"/>
        <v>50</v>
      </c>
    </row>
    <row r="158" spans="1:11" x14ac:dyDescent="0.2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56">
        <v>4</v>
      </c>
      <c r="J158" s="56">
        <v>4</v>
      </c>
      <c r="K158" s="55">
        <f t="shared" si="2"/>
        <v>100</v>
      </c>
    </row>
    <row r="159" spans="1:11" x14ac:dyDescent="0.2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56">
        <v>1</v>
      </c>
      <c r="J159" s="56">
        <v>4</v>
      </c>
      <c r="K159" s="55">
        <f t="shared" si="2"/>
        <v>25</v>
      </c>
    </row>
    <row r="160" spans="1:11" x14ac:dyDescent="0.2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56">
        <v>0</v>
      </c>
      <c r="J160" s="56">
        <v>4</v>
      </c>
      <c r="K160" s="55">
        <f t="shared" si="2"/>
        <v>0</v>
      </c>
    </row>
    <row r="161" spans="1:11" x14ac:dyDescent="0.2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56">
        <v>2</v>
      </c>
      <c r="J161" s="56">
        <v>4</v>
      </c>
      <c r="K161" s="55">
        <f t="shared" si="2"/>
        <v>50</v>
      </c>
    </row>
    <row r="162" spans="1:11" x14ac:dyDescent="0.2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56">
        <v>0</v>
      </c>
      <c r="J162" s="56">
        <v>4</v>
      </c>
      <c r="K162" s="55">
        <f t="shared" si="2"/>
        <v>0</v>
      </c>
    </row>
    <row r="163" spans="1:11" x14ac:dyDescent="0.2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56">
        <v>1</v>
      </c>
      <c r="J163" s="56">
        <v>4</v>
      </c>
      <c r="K163" s="55">
        <f t="shared" si="2"/>
        <v>25</v>
      </c>
    </row>
    <row r="164" spans="1:11" x14ac:dyDescent="0.2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56">
        <v>3</v>
      </c>
      <c r="J164" s="56">
        <v>4</v>
      </c>
      <c r="K164" s="55">
        <f t="shared" si="2"/>
        <v>75</v>
      </c>
    </row>
    <row r="165" spans="1:11" x14ac:dyDescent="0.2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56">
        <v>4</v>
      </c>
      <c r="J165" s="56">
        <v>4</v>
      </c>
      <c r="K165" s="55">
        <f t="shared" si="2"/>
        <v>100</v>
      </c>
    </row>
    <row r="166" spans="1:11" x14ac:dyDescent="0.2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56">
        <v>4</v>
      </c>
      <c r="J166" s="56">
        <v>4</v>
      </c>
      <c r="K166" s="55">
        <f t="shared" si="2"/>
        <v>100</v>
      </c>
    </row>
    <row r="167" spans="1:11" x14ac:dyDescent="0.2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56">
        <v>1</v>
      </c>
      <c r="J167" s="56">
        <v>4</v>
      </c>
      <c r="K167" s="55">
        <f t="shared" si="2"/>
        <v>25</v>
      </c>
    </row>
    <row r="168" spans="1:11" x14ac:dyDescent="0.2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56">
        <v>4</v>
      </c>
      <c r="J168" s="56">
        <v>4</v>
      </c>
      <c r="K168" s="55">
        <f t="shared" si="2"/>
        <v>100</v>
      </c>
    </row>
    <row r="169" spans="1:11" x14ac:dyDescent="0.2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56">
        <v>0</v>
      </c>
      <c r="J169" s="56">
        <v>4</v>
      </c>
      <c r="K169" s="55">
        <f t="shared" si="2"/>
        <v>0</v>
      </c>
    </row>
    <row r="170" spans="1:11" x14ac:dyDescent="0.2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56">
        <v>3</v>
      </c>
      <c r="J170" s="56">
        <v>4</v>
      </c>
      <c r="K170" s="55">
        <f t="shared" si="2"/>
        <v>75</v>
      </c>
    </row>
    <row r="171" spans="1:11" x14ac:dyDescent="0.2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56">
        <v>3</v>
      </c>
      <c r="J171" s="56">
        <v>4</v>
      </c>
      <c r="K171" s="55">
        <f t="shared" si="2"/>
        <v>75</v>
      </c>
    </row>
    <row r="172" spans="1:11" x14ac:dyDescent="0.2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56">
        <v>0</v>
      </c>
      <c r="J172" s="56">
        <v>4</v>
      </c>
      <c r="K172" s="55">
        <f t="shared" si="2"/>
        <v>0</v>
      </c>
    </row>
    <row r="173" spans="1:11" x14ac:dyDescent="0.2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56">
        <v>4</v>
      </c>
      <c r="J173" s="56">
        <v>4</v>
      </c>
      <c r="K173" s="55">
        <f t="shared" si="2"/>
        <v>100</v>
      </c>
    </row>
    <row r="174" spans="1:11" x14ac:dyDescent="0.2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56">
        <v>4</v>
      </c>
      <c r="J174" s="56">
        <v>4</v>
      </c>
      <c r="K174" s="55">
        <f t="shared" si="2"/>
        <v>100</v>
      </c>
    </row>
    <row r="175" spans="1:11" x14ac:dyDescent="0.2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56">
        <v>3</v>
      </c>
      <c r="J175" s="56">
        <v>4</v>
      </c>
      <c r="K175" s="55">
        <f t="shared" si="2"/>
        <v>75</v>
      </c>
    </row>
    <row r="176" spans="1:11" x14ac:dyDescent="0.2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56">
        <v>4</v>
      </c>
      <c r="J176" s="56">
        <v>4</v>
      </c>
      <c r="K176" s="55">
        <f t="shared" si="2"/>
        <v>100</v>
      </c>
    </row>
    <row r="177" spans="1:11" x14ac:dyDescent="0.2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56">
        <v>3</v>
      </c>
      <c r="J177" s="56">
        <v>4</v>
      </c>
      <c r="K177" s="55">
        <f t="shared" si="2"/>
        <v>75</v>
      </c>
    </row>
    <row r="178" spans="1:11" x14ac:dyDescent="0.2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56">
        <v>3</v>
      </c>
      <c r="J178" s="56">
        <v>4</v>
      </c>
      <c r="K178" s="55">
        <f t="shared" si="2"/>
        <v>75</v>
      </c>
    </row>
    <row r="179" spans="1:11" x14ac:dyDescent="0.2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56">
        <v>0</v>
      </c>
      <c r="J179" s="56">
        <v>4</v>
      </c>
      <c r="K179" s="55">
        <f t="shared" si="2"/>
        <v>0</v>
      </c>
    </row>
    <row r="180" spans="1:11" x14ac:dyDescent="0.2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56">
        <v>2</v>
      </c>
      <c r="J180" s="56">
        <v>4</v>
      </c>
      <c r="K180" s="55">
        <f t="shared" si="2"/>
        <v>50</v>
      </c>
    </row>
    <row r="181" spans="1:11" x14ac:dyDescent="0.2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56">
        <v>4</v>
      </c>
      <c r="J181" s="56">
        <v>4</v>
      </c>
      <c r="K181" s="55">
        <f t="shared" si="2"/>
        <v>100</v>
      </c>
    </row>
    <row r="182" spans="1:11" x14ac:dyDescent="0.2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56">
        <v>4</v>
      </c>
      <c r="J182" s="56">
        <v>4</v>
      </c>
      <c r="K182" s="55">
        <f t="shared" si="2"/>
        <v>100</v>
      </c>
    </row>
    <row r="183" spans="1:11" x14ac:dyDescent="0.2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56">
        <v>4</v>
      </c>
      <c r="J183" s="56">
        <v>4</v>
      </c>
      <c r="K183" s="55">
        <f t="shared" si="2"/>
        <v>100</v>
      </c>
    </row>
    <row r="184" spans="1:11" x14ac:dyDescent="0.2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56">
        <v>1</v>
      </c>
      <c r="J184" s="56">
        <v>4</v>
      </c>
      <c r="K184" s="55">
        <f t="shared" si="2"/>
        <v>25</v>
      </c>
    </row>
    <row r="185" spans="1:11" x14ac:dyDescent="0.2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56">
        <v>0</v>
      </c>
      <c r="J185" s="56">
        <v>4</v>
      </c>
      <c r="K185" s="55">
        <f t="shared" si="2"/>
        <v>0</v>
      </c>
    </row>
    <row r="186" spans="1:11" x14ac:dyDescent="0.2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56">
        <v>4</v>
      </c>
      <c r="J186" s="56">
        <v>4</v>
      </c>
      <c r="K186" s="55">
        <f t="shared" si="2"/>
        <v>100</v>
      </c>
    </row>
    <row r="187" spans="1:11" x14ac:dyDescent="0.2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56">
        <v>3</v>
      </c>
      <c r="J187" s="56">
        <v>4</v>
      </c>
      <c r="K187" s="55">
        <f t="shared" si="2"/>
        <v>75</v>
      </c>
    </row>
    <row r="188" spans="1:11" x14ac:dyDescent="0.2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56">
        <v>3</v>
      </c>
      <c r="J188" s="56">
        <v>4</v>
      </c>
      <c r="K188" s="55">
        <f t="shared" si="2"/>
        <v>75</v>
      </c>
    </row>
    <row r="189" spans="1:11" x14ac:dyDescent="0.2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56">
        <v>1</v>
      </c>
      <c r="J189" s="56">
        <v>4</v>
      </c>
      <c r="K189" s="55">
        <f t="shared" si="2"/>
        <v>25</v>
      </c>
    </row>
    <row r="190" spans="1:11" x14ac:dyDescent="0.2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56">
        <v>0</v>
      </c>
      <c r="J190" s="56">
        <v>4</v>
      </c>
      <c r="K190" s="55">
        <f t="shared" si="2"/>
        <v>0</v>
      </c>
    </row>
    <row r="191" spans="1:11" x14ac:dyDescent="0.2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56">
        <v>0</v>
      </c>
      <c r="J191" s="56">
        <v>4</v>
      </c>
      <c r="K191" s="55">
        <f t="shared" si="2"/>
        <v>0</v>
      </c>
    </row>
    <row r="192" spans="1:11" x14ac:dyDescent="0.2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56">
        <v>3</v>
      </c>
      <c r="J192" s="56">
        <v>4</v>
      </c>
      <c r="K192" s="55">
        <f t="shared" si="2"/>
        <v>75</v>
      </c>
    </row>
    <row r="193" spans="1:11" x14ac:dyDescent="0.2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56">
        <v>4</v>
      </c>
      <c r="J193" s="56">
        <v>4</v>
      </c>
      <c r="K193" s="55">
        <f t="shared" si="2"/>
        <v>100</v>
      </c>
    </row>
    <row r="194" spans="1:11" x14ac:dyDescent="0.2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56">
        <v>0</v>
      </c>
      <c r="J194" s="56">
        <v>4</v>
      </c>
      <c r="K194" s="55">
        <f t="shared" si="2"/>
        <v>0</v>
      </c>
    </row>
    <row r="195" spans="1:11" x14ac:dyDescent="0.2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56">
        <v>1</v>
      </c>
      <c r="J195" s="56">
        <v>4</v>
      </c>
      <c r="K195" s="55">
        <f t="shared" si="2"/>
        <v>25</v>
      </c>
    </row>
    <row r="196" spans="1:11" x14ac:dyDescent="0.2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56">
        <v>4</v>
      </c>
      <c r="J196" s="56">
        <v>4</v>
      </c>
      <c r="K196" s="55">
        <f t="shared" ref="K196:K259" si="3">I196*100/J196</f>
        <v>100</v>
      </c>
    </row>
    <row r="197" spans="1:11" x14ac:dyDescent="0.2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56">
        <v>0</v>
      </c>
      <c r="J197" s="56">
        <v>4</v>
      </c>
      <c r="K197" s="55">
        <f t="shared" si="3"/>
        <v>0</v>
      </c>
    </row>
    <row r="198" spans="1:11" x14ac:dyDescent="0.2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56">
        <v>1</v>
      </c>
      <c r="J198" s="56">
        <v>4</v>
      </c>
      <c r="K198" s="55">
        <f t="shared" si="3"/>
        <v>25</v>
      </c>
    </row>
    <row r="199" spans="1:11" x14ac:dyDescent="0.2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56">
        <v>4</v>
      </c>
      <c r="J199" s="56">
        <v>4</v>
      </c>
      <c r="K199" s="55">
        <f t="shared" si="3"/>
        <v>100</v>
      </c>
    </row>
    <row r="200" spans="1:11" x14ac:dyDescent="0.2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56">
        <v>1</v>
      </c>
      <c r="J200" s="56">
        <v>4</v>
      </c>
      <c r="K200" s="55">
        <f t="shared" si="3"/>
        <v>25</v>
      </c>
    </row>
    <row r="201" spans="1:11" x14ac:dyDescent="0.2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56">
        <v>1</v>
      </c>
      <c r="J201" s="56">
        <v>4</v>
      </c>
      <c r="K201" s="55">
        <f t="shared" si="3"/>
        <v>25</v>
      </c>
    </row>
    <row r="202" spans="1:11" x14ac:dyDescent="0.2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56">
        <v>4</v>
      </c>
      <c r="J202" s="56">
        <v>4</v>
      </c>
      <c r="K202" s="55">
        <f t="shared" si="3"/>
        <v>100</v>
      </c>
    </row>
    <row r="203" spans="1:11" x14ac:dyDescent="0.2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56">
        <v>4</v>
      </c>
      <c r="J203" s="56">
        <v>4</v>
      </c>
      <c r="K203" s="55">
        <f t="shared" si="3"/>
        <v>100</v>
      </c>
    </row>
    <row r="204" spans="1:11" x14ac:dyDescent="0.2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56">
        <v>4</v>
      </c>
      <c r="J204" s="56">
        <v>4</v>
      </c>
      <c r="K204" s="55">
        <f t="shared" si="3"/>
        <v>100</v>
      </c>
    </row>
    <row r="205" spans="1:11" x14ac:dyDescent="0.2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56">
        <v>4</v>
      </c>
      <c r="J205" s="56">
        <v>4</v>
      </c>
      <c r="K205" s="55">
        <f t="shared" si="3"/>
        <v>100</v>
      </c>
    </row>
    <row r="206" spans="1:11" x14ac:dyDescent="0.2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56">
        <v>3</v>
      </c>
      <c r="J206" s="56">
        <v>4</v>
      </c>
      <c r="K206" s="55">
        <f t="shared" si="3"/>
        <v>75</v>
      </c>
    </row>
    <row r="207" spans="1:11" x14ac:dyDescent="0.2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56">
        <v>4</v>
      </c>
      <c r="J207" s="56">
        <v>4</v>
      </c>
      <c r="K207" s="55">
        <f t="shared" si="3"/>
        <v>100</v>
      </c>
    </row>
    <row r="208" spans="1:11" x14ac:dyDescent="0.2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56">
        <v>4</v>
      </c>
      <c r="J208" s="56">
        <v>4</v>
      </c>
      <c r="K208" s="55">
        <f t="shared" si="3"/>
        <v>100</v>
      </c>
    </row>
    <row r="209" spans="1:11" x14ac:dyDescent="0.2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56">
        <v>3</v>
      </c>
      <c r="J209" s="56">
        <v>4</v>
      </c>
      <c r="K209" s="55">
        <f t="shared" si="3"/>
        <v>75</v>
      </c>
    </row>
    <row r="210" spans="1:11" x14ac:dyDescent="0.2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56">
        <v>4</v>
      </c>
      <c r="J210" s="56">
        <v>4</v>
      </c>
      <c r="K210" s="55">
        <f t="shared" si="3"/>
        <v>100</v>
      </c>
    </row>
    <row r="211" spans="1:11" x14ac:dyDescent="0.2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56">
        <v>0</v>
      </c>
      <c r="J211" s="56">
        <v>4</v>
      </c>
      <c r="K211" s="55">
        <f t="shared" si="3"/>
        <v>0</v>
      </c>
    </row>
    <row r="212" spans="1:11" x14ac:dyDescent="0.2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56">
        <v>0</v>
      </c>
      <c r="J212" s="56">
        <v>4</v>
      </c>
      <c r="K212" s="55">
        <f t="shared" si="3"/>
        <v>0</v>
      </c>
    </row>
    <row r="213" spans="1:11" x14ac:dyDescent="0.2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56">
        <v>4</v>
      </c>
      <c r="J213" s="56">
        <v>4</v>
      </c>
      <c r="K213" s="55">
        <f t="shared" si="3"/>
        <v>100</v>
      </c>
    </row>
    <row r="214" spans="1:11" x14ac:dyDescent="0.2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56">
        <v>3</v>
      </c>
      <c r="J214" s="56">
        <v>4</v>
      </c>
      <c r="K214" s="55">
        <f t="shared" si="3"/>
        <v>75</v>
      </c>
    </row>
    <row r="215" spans="1:11" x14ac:dyDescent="0.2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56">
        <v>0</v>
      </c>
      <c r="J215" s="56">
        <v>4</v>
      </c>
      <c r="K215" s="55">
        <f t="shared" si="3"/>
        <v>0</v>
      </c>
    </row>
    <row r="216" spans="1:11" x14ac:dyDescent="0.2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56">
        <v>0</v>
      </c>
      <c r="J216" s="56">
        <v>4</v>
      </c>
      <c r="K216" s="55">
        <f t="shared" si="3"/>
        <v>0</v>
      </c>
    </row>
    <row r="217" spans="1:11" x14ac:dyDescent="0.2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56">
        <v>4</v>
      </c>
      <c r="J217" s="56">
        <v>4</v>
      </c>
      <c r="K217" s="55">
        <f t="shared" si="3"/>
        <v>100</v>
      </c>
    </row>
    <row r="218" spans="1:11" x14ac:dyDescent="0.2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56">
        <v>0</v>
      </c>
      <c r="J218" s="56">
        <v>4</v>
      </c>
      <c r="K218" s="55">
        <f t="shared" si="3"/>
        <v>0</v>
      </c>
    </row>
    <row r="219" spans="1:11" x14ac:dyDescent="0.2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56">
        <v>0</v>
      </c>
      <c r="J219" s="56">
        <v>4</v>
      </c>
      <c r="K219" s="55">
        <f t="shared" si="3"/>
        <v>0</v>
      </c>
    </row>
    <row r="220" spans="1:11" x14ac:dyDescent="0.2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56">
        <v>0</v>
      </c>
      <c r="J220" s="56">
        <v>4</v>
      </c>
      <c r="K220" s="55">
        <f t="shared" si="3"/>
        <v>0</v>
      </c>
    </row>
    <row r="221" spans="1:11" x14ac:dyDescent="0.2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56">
        <v>1</v>
      </c>
      <c r="J221" s="56">
        <v>4</v>
      </c>
      <c r="K221" s="55">
        <f t="shared" si="3"/>
        <v>25</v>
      </c>
    </row>
    <row r="222" spans="1:11" x14ac:dyDescent="0.2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56">
        <v>4</v>
      </c>
      <c r="J222" s="56">
        <v>4</v>
      </c>
      <c r="K222" s="55">
        <f t="shared" si="3"/>
        <v>100</v>
      </c>
    </row>
    <row r="223" spans="1:11" x14ac:dyDescent="0.2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56">
        <v>4</v>
      </c>
      <c r="J223" s="56">
        <v>4</v>
      </c>
      <c r="K223" s="55">
        <f t="shared" si="3"/>
        <v>100</v>
      </c>
    </row>
    <row r="224" spans="1:11" x14ac:dyDescent="0.2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56">
        <v>0</v>
      </c>
      <c r="J224" s="56">
        <v>4</v>
      </c>
      <c r="K224" s="55">
        <f t="shared" si="3"/>
        <v>0</v>
      </c>
    </row>
    <row r="225" spans="1:11" x14ac:dyDescent="0.2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56">
        <v>0</v>
      </c>
      <c r="J225" s="56">
        <v>4</v>
      </c>
      <c r="K225" s="55">
        <f t="shared" si="3"/>
        <v>0</v>
      </c>
    </row>
    <row r="226" spans="1:11" x14ac:dyDescent="0.2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56">
        <v>1</v>
      </c>
      <c r="J226" s="56">
        <v>4</v>
      </c>
      <c r="K226" s="55">
        <f t="shared" si="3"/>
        <v>25</v>
      </c>
    </row>
    <row r="227" spans="1:11" x14ac:dyDescent="0.2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56">
        <v>4</v>
      </c>
      <c r="J227" s="56">
        <v>4</v>
      </c>
      <c r="K227" s="55">
        <f t="shared" si="3"/>
        <v>100</v>
      </c>
    </row>
    <row r="228" spans="1:11" x14ac:dyDescent="0.2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56">
        <v>4</v>
      </c>
      <c r="J228" s="56">
        <v>4</v>
      </c>
      <c r="K228" s="55">
        <f t="shared" si="3"/>
        <v>100</v>
      </c>
    </row>
    <row r="229" spans="1:11" x14ac:dyDescent="0.2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56">
        <v>0</v>
      </c>
      <c r="J229" s="56">
        <v>4</v>
      </c>
      <c r="K229" s="55">
        <f t="shared" si="3"/>
        <v>0</v>
      </c>
    </row>
    <row r="230" spans="1:11" x14ac:dyDescent="0.2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56">
        <v>1</v>
      </c>
      <c r="J230" s="56">
        <v>4</v>
      </c>
      <c r="K230" s="55">
        <f t="shared" si="3"/>
        <v>25</v>
      </c>
    </row>
    <row r="231" spans="1:11" x14ac:dyDescent="0.2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56">
        <v>4</v>
      </c>
      <c r="J231" s="56">
        <v>4</v>
      </c>
      <c r="K231" s="55">
        <f t="shared" si="3"/>
        <v>100</v>
      </c>
    </row>
    <row r="232" spans="1:11" x14ac:dyDescent="0.2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56">
        <v>3</v>
      </c>
      <c r="J232" s="56">
        <v>4</v>
      </c>
      <c r="K232" s="55">
        <f t="shared" si="3"/>
        <v>75</v>
      </c>
    </row>
    <row r="233" spans="1:11" x14ac:dyDescent="0.2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56">
        <v>2</v>
      </c>
      <c r="J233" s="56">
        <v>4</v>
      </c>
      <c r="K233" s="55">
        <f t="shared" si="3"/>
        <v>50</v>
      </c>
    </row>
    <row r="234" spans="1:11" x14ac:dyDescent="0.2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56">
        <v>4</v>
      </c>
      <c r="J234" s="56">
        <v>4</v>
      </c>
      <c r="K234" s="55">
        <f t="shared" si="3"/>
        <v>100</v>
      </c>
    </row>
    <row r="235" spans="1:11" x14ac:dyDescent="0.2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56">
        <v>0</v>
      </c>
      <c r="J235" s="56">
        <v>4</v>
      </c>
      <c r="K235" s="55">
        <f t="shared" si="3"/>
        <v>0</v>
      </c>
    </row>
    <row r="236" spans="1:11" x14ac:dyDescent="0.2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56">
        <v>0</v>
      </c>
      <c r="J236" s="56">
        <v>4</v>
      </c>
      <c r="K236" s="55">
        <f t="shared" si="3"/>
        <v>0</v>
      </c>
    </row>
    <row r="237" spans="1:11" x14ac:dyDescent="0.2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56">
        <v>0</v>
      </c>
      <c r="J237" s="56">
        <v>4</v>
      </c>
      <c r="K237" s="55">
        <f t="shared" si="3"/>
        <v>0</v>
      </c>
    </row>
    <row r="238" spans="1:11" x14ac:dyDescent="0.2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56">
        <v>0</v>
      </c>
      <c r="J238" s="56">
        <v>4</v>
      </c>
      <c r="K238" s="55">
        <f t="shared" si="3"/>
        <v>0</v>
      </c>
    </row>
    <row r="239" spans="1:11" x14ac:dyDescent="0.2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56">
        <v>2</v>
      </c>
      <c r="J239" s="56">
        <v>4</v>
      </c>
      <c r="K239" s="55">
        <f t="shared" si="3"/>
        <v>50</v>
      </c>
    </row>
    <row r="240" spans="1:11" x14ac:dyDescent="0.2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56">
        <v>1</v>
      </c>
      <c r="J240" s="56">
        <v>4</v>
      </c>
      <c r="K240" s="55">
        <f t="shared" si="3"/>
        <v>25</v>
      </c>
    </row>
    <row r="241" spans="1:11" x14ac:dyDescent="0.2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56">
        <v>4</v>
      </c>
      <c r="J241" s="56">
        <v>4</v>
      </c>
      <c r="K241" s="55">
        <f t="shared" si="3"/>
        <v>100</v>
      </c>
    </row>
    <row r="242" spans="1:11" x14ac:dyDescent="0.2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56">
        <v>0</v>
      </c>
      <c r="J242" s="56">
        <v>4</v>
      </c>
      <c r="K242" s="55">
        <f t="shared" si="3"/>
        <v>0</v>
      </c>
    </row>
    <row r="243" spans="1:11" x14ac:dyDescent="0.2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56">
        <v>0</v>
      </c>
      <c r="J243" s="56">
        <v>4</v>
      </c>
      <c r="K243" s="55">
        <f t="shared" si="3"/>
        <v>0</v>
      </c>
    </row>
    <row r="244" spans="1:11" x14ac:dyDescent="0.2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56">
        <v>4</v>
      </c>
      <c r="J244" s="56">
        <v>4</v>
      </c>
      <c r="K244" s="55">
        <f t="shared" si="3"/>
        <v>100</v>
      </c>
    </row>
    <row r="245" spans="1:11" x14ac:dyDescent="0.2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56">
        <v>4</v>
      </c>
      <c r="J245" s="56">
        <v>4</v>
      </c>
      <c r="K245" s="55">
        <f t="shared" si="3"/>
        <v>100</v>
      </c>
    </row>
    <row r="246" spans="1:11" x14ac:dyDescent="0.2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56">
        <v>3</v>
      </c>
      <c r="J246" s="56">
        <v>4</v>
      </c>
      <c r="K246" s="55">
        <f t="shared" si="3"/>
        <v>75</v>
      </c>
    </row>
    <row r="247" spans="1:11" x14ac:dyDescent="0.2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56">
        <v>4</v>
      </c>
      <c r="J247" s="56">
        <v>4</v>
      </c>
      <c r="K247" s="55">
        <f t="shared" si="3"/>
        <v>100</v>
      </c>
    </row>
    <row r="248" spans="1:11" x14ac:dyDescent="0.2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56">
        <v>4</v>
      </c>
      <c r="J248" s="56">
        <v>4</v>
      </c>
      <c r="K248" s="55">
        <f t="shared" si="3"/>
        <v>100</v>
      </c>
    </row>
    <row r="249" spans="1:11" x14ac:dyDescent="0.2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56">
        <v>0</v>
      </c>
      <c r="J249" s="56">
        <v>4</v>
      </c>
      <c r="K249" s="55">
        <f t="shared" si="3"/>
        <v>0</v>
      </c>
    </row>
    <row r="250" spans="1:11" x14ac:dyDescent="0.2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56">
        <v>2</v>
      </c>
      <c r="J250" s="56">
        <v>4</v>
      </c>
      <c r="K250" s="55">
        <f t="shared" si="3"/>
        <v>50</v>
      </c>
    </row>
    <row r="251" spans="1:11" x14ac:dyDescent="0.2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56">
        <v>4</v>
      </c>
      <c r="J251" s="56">
        <v>4</v>
      </c>
      <c r="K251" s="55">
        <f t="shared" si="3"/>
        <v>100</v>
      </c>
    </row>
    <row r="252" spans="1:11" x14ac:dyDescent="0.2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56">
        <v>4</v>
      </c>
      <c r="J252" s="56">
        <v>4</v>
      </c>
      <c r="K252" s="55">
        <f t="shared" si="3"/>
        <v>100</v>
      </c>
    </row>
    <row r="253" spans="1:11" x14ac:dyDescent="0.2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56">
        <v>4</v>
      </c>
      <c r="J253" s="56">
        <v>4</v>
      </c>
      <c r="K253" s="55">
        <f t="shared" si="3"/>
        <v>100</v>
      </c>
    </row>
    <row r="254" spans="1:11" x14ac:dyDescent="0.2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56">
        <v>4</v>
      </c>
      <c r="J254" s="56">
        <v>4</v>
      </c>
      <c r="K254" s="55">
        <f t="shared" si="3"/>
        <v>100</v>
      </c>
    </row>
    <row r="255" spans="1:11" x14ac:dyDescent="0.2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56">
        <v>0</v>
      </c>
      <c r="J255" s="56">
        <v>4</v>
      </c>
      <c r="K255" s="55">
        <f t="shared" si="3"/>
        <v>0</v>
      </c>
    </row>
    <row r="256" spans="1:11" x14ac:dyDescent="0.2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56">
        <v>2</v>
      </c>
      <c r="J256" s="56">
        <v>4</v>
      </c>
      <c r="K256" s="55">
        <f t="shared" si="3"/>
        <v>50</v>
      </c>
    </row>
    <row r="257" spans="1:11" x14ac:dyDescent="0.2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56">
        <v>2</v>
      </c>
      <c r="J257" s="56">
        <v>4</v>
      </c>
      <c r="K257" s="55">
        <f t="shared" si="3"/>
        <v>50</v>
      </c>
    </row>
    <row r="258" spans="1:11" x14ac:dyDescent="0.2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56">
        <v>0</v>
      </c>
      <c r="J258" s="56">
        <v>4</v>
      </c>
      <c r="K258" s="55">
        <f t="shared" si="3"/>
        <v>0</v>
      </c>
    </row>
    <row r="259" spans="1:11" x14ac:dyDescent="0.2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56">
        <v>0</v>
      </c>
      <c r="J259" s="56">
        <v>4</v>
      </c>
      <c r="K259" s="55">
        <f t="shared" si="3"/>
        <v>0</v>
      </c>
    </row>
    <row r="260" spans="1:11" x14ac:dyDescent="0.2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56">
        <v>0</v>
      </c>
      <c r="J260" s="56">
        <v>4</v>
      </c>
      <c r="K260" s="55">
        <f t="shared" ref="K260:K323" si="4">I260*100/J260</f>
        <v>0</v>
      </c>
    </row>
    <row r="261" spans="1:11" x14ac:dyDescent="0.2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56">
        <v>2</v>
      </c>
      <c r="J261" s="56">
        <v>4</v>
      </c>
      <c r="K261" s="55">
        <f t="shared" si="4"/>
        <v>50</v>
      </c>
    </row>
    <row r="262" spans="1:11" x14ac:dyDescent="0.2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56">
        <v>0</v>
      </c>
      <c r="J262" s="56">
        <v>4</v>
      </c>
      <c r="K262" s="55">
        <f t="shared" si="4"/>
        <v>0</v>
      </c>
    </row>
    <row r="263" spans="1:11" x14ac:dyDescent="0.2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56">
        <v>4</v>
      </c>
      <c r="J263" s="56">
        <v>4</v>
      </c>
      <c r="K263" s="55">
        <f t="shared" si="4"/>
        <v>100</v>
      </c>
    </row>
    <row r="264" spans="1:11" x14ac:dyDescent="0.2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56">
        <v>3</v>
      </c>
      <c r="J264" s="56">
        <v>4</v>
      </c>
      <c r="K264" s="55">
        <f t="shared" si="4"/>
        <v>75</v>
      </c>
    </row>
    <row r="265" spans="1:11" x14ac:dyDescent="0.2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56">
        <v>0</v>
      </c>
      <c r="J265" s="56">
        <v>4</v>
      </c>
      <c r="K265" s="55">
        <f t="shared" si="4"/>
        <v>0</v>
      </c>
    </row>
    <row r="266" spans="1:11" x14ac:dyDescent="0.2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56">
        <v>0</v>
      </c>
      <c r="J266" s="56">
        <v>4</v>
      </c>
      <c r="K266" s="55">
        <f t="shared" si="4"/>
        <v>0</v>
      </c>
    </row>
    <row r="267" spans="1:11" x14ac:dyDescent="0.2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56">
        <v>0</v>
      </c>
      <c r="J267" s="56">
        <v>4</v>
      </c>
      <c r="K267" s="55">
        <f t="shared" si="4"/>
        <v>0</v>
      </c>
    </row>
    <row r="268" spans="1:11" x14ac:dyDescent="0.2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56">
        <v>0</v>
      </c>
      <c r="J268" s="56">
        <v>4</v>
      </c>
      <c r="K268" s="55">
        <f t="shared" si="4"/>
        <v>0</v>
      </c>
    </row>
    <row r="269" spans="1:11" x14ac:dyDescent="0.2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56">
        <v>1</v>
      </c>
      <c r="J269" s="56">
        <v>4</v>
      </c>
      <c r="K269" s="55">
        <f t="shared" si="4"/>
        <v>25</v>
      </c>
    </row>
    <row r="270" spans="1:11" x14ac:dyDescent="0.2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56">
        <v>0</v>
      </c>
      <c r="J270" s="56">
        <v>4</v>
      </c>
      <c r="K270" s="55">
        <f t="shared" si="4"/>
        <v>0</v>
      </c>
    </row>
    <row r="271" spans="1:11" x14ac:dyDescent="0.2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56">
        <v>0</v>
      </c>
      <c r="J271" s="56">
        <v>4</v>
      </c>
      <c r="K271" s="55">
        <f t="shared" si="4"/>
        <v>0</v>
      </c>
    </row>
    <row r="272" spans="1:11" x14ac:dyDescent="0.2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56">
        <v>0</v>
      </c>
      <c r="J272" s="56">
        <v>4</v>
      </c>
      <c r="K272" s="55">
        <f t="shared" si="4"/>
        <v>0</v>
      </c>
    </row>
    <row r="273" spans="1:11" x14ac:dyDescent="0.2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56">
        <v>3</v>
      </c>
      <c r="J273" s="56">
        <v>4</v>
      </c>
      <c r="K273" s="55">
        <f t="shared" si="4"/>
        <v>75</v>
      </c>
    </row>
    <row r="274" spans="1:11" x14ac:dyDescent="0.2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56">
        <v>4</v>
      </c>
      <c r="J274" s="56">
        <v>4</v>
      </c>
      <c r="K274" s="55">
        <f t="shared" si="4"/>
        <v>100</v>
      </c>
    </row>
    <row r="275" spans="1:11" x14ac:dyDescent="0.2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56">
        <v>4</v>
      </c>
      <c r="J275" s="56">
        <v>4</v>
      </c>
      <c r="K275" s="55">
        <f t="shared" si="4"/>
        <v>100</v>
      </c>
    </row>
    <row r="276" spans="1:11" x14ac:dyDescent="0.2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56">
        <v>0</v>
      </c>
      <c r="J276" s="56">
        <v>4</v>
      </c>
      <c r="K276" s="55">
        <f t="shared" si="4"/>
        <v>0</v>
      </c>
    </row>
    <row r="277" spans="1:11" x14ac:dyDescent="0.2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56">
        <v>0</v>
      </c>
      <c r="J277" s="56">
        <v>4</v>
      </c>
      <c r="K277" s="55">
        <f t="shared" si="4"/>
        <v>0</v>
      </c>
    </row>
    <row r="278" spans="1:11" x14ac:dyDescent="0.2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56">
        <v>2</v>
      </c>
      <c r="J278" s="56">
        <v>4</v>
      </c>
      <c r="K278" s="55">
        <f t="shared" si="4"/>
        <v>50</v>
      </c>
    </row>
    <row r="279" spans="1:11" x14ac:dyDescent="0.2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56">
        <v>2</v>
      </c>
      <c r="J279" s="56">
        <v>4</v>
      </c>
      <c r="K279" s="55">
        <f t="shared" si="4"/>
        <v>50</v>
      </c>
    </row>
    <row r="280" spans="1:11" x14ac:dyDescent="0.2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56">
        <v>0</v>
      </c>
      <c r="J280" s="56">
        <v>4</v>
      </c>
      <c r="K280" s="55">
        <f t="shared" si="4"/>
        <v>0</v>
      </c>
    </row>
    <row r="281" spans="1:11" x14ac:dyDescent="0.2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56">
        <v>1</v>
      </c>
      <c r="J281" s="56">
        <v>4</v>
      </c>
      <c r="K281" s="55">
        <f t="shared" si="4"/>
        <v>25</v>
      </c>
    </row>
    <row r="282" spans="1:11" x14ac:dyDescent="0.2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56">
        <v>4</v>
      </c>
      <c r="J282" s="56">
        <v>4</v>
      </c>
      <c r="K282" s="55">
        <f t="shared" si="4"/>
        <v>100</v>
      </c>
    </row>
    <row r="283" spans="1:11" x14ac:dyDescent="0.2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56">
        <v>3</v>
      </c>
      <c r="J283" s="56">
        <v>4</v>
      </c>
      <c r="K283" s="55">
        <f t="shared" si="4"/>
        <v>75</v>
      </c>
    </row>
    <row r="284" spans="1:11" x14ac:dyDescent="0.2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56">
        <v>0</v>
      </c>
      <c r="J284" s="56">
        <v>4</v>
      </c>
      <c r="K284" s="55">
        <f t="shared" si="4"/>
        <v>0</v>
      </c>
    </row>
    <row r="285" spans="1:11" x14ac:dyDescent="0.2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56">
        <v>4</v>
      </c>
      <c r="J285" s="56">
        <v>4</v>
      </c>
      <c r="K285" s="55">
        <f t="shared" si="4"/>
        <v>100</v>
      </c>
    </row>
    <row r="286" spans="1:11" x14ac:dyDescent="0.2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56">
        <v>0</v>
      </c>
      <c r="J286" s="56">
        <v>4</v>
      </c>
      <c r="K286" s="55">
        <f t="shared" si="4"/>
        <v>0</v>
      </c>
    </row>
    <row r="287" spans="1:11" x14ac:dyDescent="0.2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56">
        <v>0</v>
      </c>
      <c r="J287" s="56">
        <v>4</v>
      </c>
      <c r="K287" s="55">
        <f t="shared" si="4"/>
        <v>0</v>
      </c>
    </row>
    <row r="288" spans="1:11" x14ac:dyDescent="0.2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56">
        <v>4</v>
      </c>
      <c r="J288" s="56">
        <v>4</v>
      </c>
      <c r="K288" s="55">
        <f t="shared" si="4"/>
        <v>100</v>
      </c>
    </row>
    <row r="289" spans="1:11" x14ac:dyDescent="0.2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56">
        <v>4</v>
      </c>
      <c r="J289" s="56">
        <v>4</v>
      </c>
      <c r="K289" s="55">
        <f t="shared" si="4"/>
        <v>100</v>
      </c>
    </row>
    <row r="290" spans="1:11" x14ac:dyDescent="0.2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56">
        <v>0</v>
      </c>
      <c r="J290" s="56">
        <v>4</v>
      </c>
      <c r="K290" s="55">
        <f t="shared" si="4"/>
        <v>0</v>
      </c>
    </row>
    <row r="291" spans="1:11" x14ac:dyDescent="0.2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56">
        <v>4</v>
      </c>
      <c r="J291" s="56">
        <v>4</v>
      </c>
      <c r="K291" s="55">
        <f t="shared" si="4"/>
        <v>100</v>
      </c>
    </row>
    <row r="292" spans="1:11" x14ac:dyDescent="0.2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56">
        <v>4</v>
      </c>
      <c r="J292" s="56">
        <v>4</v>
      </c>
      <c r="K292" s="55">
        <f t="shared" si="4"/>
        <v>100</v>
      </c>
    </row>
    <row r="293" spans="1:11" x14ac:dyDescent="0.2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56">
        <v>0</v>
      </c>
      <c r="J293" s="56">
        <v>4</v>
      </c>
      <c r="K293" s="55">
        <f t="shared" si="4"/>
        <v>0</v>
      </c>
    </row>
    <row r="294" spans="1:11" x14ac:dyDescent="0.2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56">
        <v>4</v>
      </c>
      <c r="J294" s="56">
        <v>4</v>
      </c>
      <c r="K294" s="55">
        <f t="shared" si="4"/>
        <v>100</v>
      </c>
    </row>
    <row r="295" spans="1:11" x14ac:dyDescent="0.2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56">
        <v>0</v>
      </c>
      <c r="J295" s="56">
        <v>4</v>
      </c>
      <c r="K295" s="55">
        <f t="shared" si="4"/>
        <v>0</v>
      </c>
    </row>
    <row r="296" spans="1:11" x14ac:dyDescent="0.2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56">
        <v>3</v>
      </c>
      <c r="J296" s="56">
        <v>4</v>
      </c>
      <c r="K296" s="55">
        <f t="shared" si="4"/>
        <v>75</v>
      </c>
    </row>
    <row r="297" spans="1:11" x14ac:dyDescent="0.2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56">
        <v>2</v>
      </c>
      <c r="J297" s="56">
        <v>4</v>
      </c>
      <c r="K297" s="55">
        <f t="shared" si="4"/>
        <v>50</v>
      </c>
    </row>
    <row r="298" spans="1:11" x14ac:dyDescent="0.2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56">
        <v>0</v>
      </c>
      <c r="J298" s="56">
        <v>4</v>
      </c>
      <c r="K298" s="55">
        <f t="shared" si="4"/>
        <v>0</v>
      </c>
    </row>
    <row r="299" spans="1:11" x14ac:dyDescent="0.2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56">
        <v>1</v>
      </c>
      <c r="J299" s="56">
        <v>4</v>
      </c>
      <c r="K299" s="55">
        <f t="shared" si="4"/>
        <v>25</v>
      </c>
    </row>
    <row r="300" spans="1:11" x14ac:dyDescent="0.2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56">
        <v>0</v>
      </c>
      <c r="J300" s="56">
        <v>4</v>
      </c>
      <c r="K300" s="55">
        <f t="shared" si="4"/>
        <v>0</v>
      </c>
    </row>
    <row r="301" spans="1:11" x14ac:dyDescent="0.2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56">
        <v>4</v>
      </c>
      <c r="J301" s="56">
        <v>4</v>
      </c>
      <c r="K301" s="55">
        <f t="shared" si="4"/>
        <v>100</v>
      </c>
    </row>
    <row r="302" spans="1:11" x14ac:dyDescent="0.2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56">
        <v>3</v>
      </c>
      <c r="J302" s="56">
        <v>4</v>
      </c>
      <c r="K302" s="55">
        <f t="shared" si="4"/>
        <v>75</v>
      </c>
    </row>
    <row r="303" spans="1:11" x14ac:dyDescent="0.2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56">
        <v>4</v>
      </c>
      <c r="J303" s="56">
        <v>4</v>
      </c>
      <c r="K303" s="55">
        <f t="shared" si="4"/>
        <v>100</v>
      </c>
    </row>
    <row r="304" spans="1:11" x14ac:dyDescent="0.2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56">
        <v>0</v>
      </c>
      <c r="J304" s="56">
        <v>4</v>
      </c>
      <c r="K304" s="55">
        <f t="shared" si="4"/>
        <v>0</v>
      </c>
    </row>
    <row r="305" spans="1:11" x14ac:dyDescent="0.2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56">
        <v>0</v>
      </c>
      <c r="J305" s="56">
        <v>4</v>
      </c>
      <c r="K305" s="55">
        <f t="shared" si="4"/>
        <v>0</v>
      </c>
    </row>
    <row r="306" spans="1:11" x14ac:dyDescent="0.2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56">
        <v>4</v>
      </c>
      <c r="J306" s="56">
        <v>4</v>
      </c>
      <c r="K306" s="55">
        <f t="shared" si="4"/>
        <v>100</v>
      </c>
    </row>
    <row r="307" spans="1:11" x14ac:dyDescent="0.2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56">
        <v>0</v>
      </c>
      <c r="J307" s="56">
        <v>4</v>
      </c>
      <c r="K307" s="55">
        <f t="shared" si="4"/>
        <v>0</v>
      </c>
    </row>
    <row r="308" spans="1:11" x14ac:dyDescent="0.2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56">
        <v>1</v>
      </c>
      <c r="J308" s="56">
        <v>4</v>
      </c>
      <c r="K308" s="55">
        <f t="shared" si="4"/>
        <v>25</v>
      </c>
    </row>
    <row r="309" spans="1:11" x14ac:dyDescent="0.2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56">
        <v>4</v>
      </c>
      <c r="J309" s="56">
        <v>4</v>
      </c>
      <c r="K309" s="55">
        <f t="shared" si="4"/>
        <v>100</v>
      </c>
    </row>
    <row r="310" spans="1:11" x14ac:dyDescent="0.2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56">
        <v>0</v>
      </c>
      <c r="J310" s="56">
        <v>4</v>
      </c>
      <c r="K310" s="55">
        <f t="shared" si="4"/>
        <v>0</v>
      </c>
    </row>
    <row r="311" spans="1:11" x14ac:dyDescent="0.2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56">
        <v>4</v>
      </c>
      <c r="J311" s="56">
        <v>4</v>
      </c>
      <c r="K311" s="55">
        <f t="shared" si="4"/>
        <v>100</v>
      </c>
    </row>
    <row r="312" spans="1:11" x14ac:dyDescent="0.2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56">
        <v>4</v>
      </c>
      <c r="J312" s="56">
        <v>4</v>
      </c>
      <c r="K312" s="55">
        <f t="shared" si="4"/>
        <v>100</v>
      </c>
    </row>
    <row r="313" spans="1:11" x14ac:dyDescent="0.2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56">
        <v>0</v>
      </c>
      <c r="J313" s="56">
        <v>4</v>
      </c>
      <c r="K313" s="55">
        <f t="shared" si="4"/>
        <v>0</v>
      </c>
    </row>
    <row r="314" spans="1:11" x14ac:dyDescent="0.2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56">
        <v>1</v>
      </c>
      <c r="J314" s="56">
        <v>4</v>
      </c>
      <c r="K314" s="55">
        <f t="shared" si="4"/>
        <v>25</v>
      </c>
    </row>
    <row r="315" spans="1:11" x14ac:dyDescent="0.2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56">
        <v>4</v>
      </c>
      <c r="J315" s="56">
        <v>4</v>
      </c>
      <c r="K315" s="55">
        <f t="shared" si="4"/>
        <v>100</v>
      </c>
    </row>
    <row r="316" spans="1:11" x14ac:dyDescent="0.2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56">
        <v>4</v>
      </c>
      <c r="J316" s="56">
        <v>4</v>
      </c>
      <c r="K316" s="55">
        <f t="shared" si="4"/>
        <v>100</v>
      </c>
    </row>
    <row r="317" spans="1:11" x14ac:dyDescent="0.2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56">
        <v>3</v>
      </c>
      <c r="J317" s="56">
        <v>4</v>
      </c>
      <c r="K317" s="55">
        <f t="shared" si="4"/>
        <v>75</v>
      </c>
    </row>
    <row r="318" spans="1:11" x14ac:dyDescent="0.2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56">
        <v>4</v>
      </c>
      <c r="J318" s="56">
        <v>4</v>
      </c>
      <c r="K318" s="55">
        <f t="shared" si="4"/>
        <v>100</v>
      </c>
    </row>
    <row r="319" spans="1:11" x14ac:dyDescent="0.2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56">
        <v>0</v>
      </c>
      <c r="J319" s="56">
        <v>4</v>
      </c>
      <c r="K319" s="55">
        <f t="shared" si="4"/>
        <v>0</v>
      </c>
    </row>
    <row r="320" spans="1:11" x14ac:dyDescent="0.2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56">
        <v>1</v>
      </c>
      <c r="J320" s="56">
        <v>4</v>
      </c>
      <c r="K320" s="55">
        <f t="shared" si="4"/>
        <v>25</v>
      </c>
    </row>
    <row r="321" spans="1:11" x14ac:dyDescent="0.2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56">
        <v>1</v>
      </c>
      <c r="J321" s="56">
        <v>4</v>
      </c>
      <c r="K321" s="55">
        <f t="shared" si="4"/>
        <v>25</v>
      </c>
    </row>
    <row r="322" spans="1:11" x14ac:dyDescent="0.2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56">
        <v>3</v>
      </c>
      <c r="J322" s="56">
        <v>4</v>
      </c>
      <c r="K322" s="55">
        <f t="shared" si="4"/>
        <v>75</v>
      </c>
    </row>
    <row r="323" spans="1:11" x14ac:dyDescent="0.2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56">
        <v>0</v>
      </c>
      <c r="J323" s="56">
        <v>4</v>
      </c>
      <c r="K323" s="55">
        <f t="shared" si="4"/>
        <v>0</v>
      </c>
    </row>
    <row r="324" spans="1:11" x14ac:dyDescent="0.2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56">
        <v>0</v>
      </c>
      <c r="J324" s="56">
        <v>4</v>
      </c>
      <c r="K324" s="55">
        <f t="shared" ref="K324:K387" si="5">I324*100/J324</f>
        <v>0</v>
      </c>
    </row>
    <row r="325" spans="1:11" x14ac:dyDescent="0.2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56">
        <v>4</v>
      </c>
      <c r="J325" s="56">
        <v>4</v>
      </c>
      <c r="K325" s="55">
        <f t="shared" si="5"/>
        <v>100</v>
      </c>
    </row>
    <row r="326" spans="1:11" x14ac:dyDescent="0.2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56">
        <v>4</v>
      </c>
      <c r="J326" s="56">
        <v>4</v>
      </c>
      <c r="K326" s="55">
        <f t="shared" si="5"/>
        <v>100</v>
      </c>
    </row>
    <row r="327" spans="1:11" x14ac:dyDescent="0.2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56">
        <v>4</v>
      </c>
      <c r="J327" s="56">
        <v>4</v>
      </c>
      <c r="K327" s="55">
        <f t="shared" si="5"/>
        <v>100</v>
      </c>
    </row>
    <row r="328" spans="1:11" x14ac:dyDescent="0.2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56">
        <v>3</v>
      </c>
      <c r="J328" s="56">
        <v>4</v>
      </c>
      <c r="K328" s="55">
        <f t="shared" si="5"/>
        <v>75</v>
      </c>
    </row>
    <row r="329" spans="1:11" x14ac:dyDescent="0.2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56">
        <v>0</v>
      </c>
      <c r="J329" s="56">
        <v>4</v>
      </c>
      <c r="K329" s="55">
        <f t="shared" si="5"/>
        <v>0</v>
      </c>
    </row>
    <row r="330" spans="1:11" x14ac:dyDescent="0.2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56">
        <v>0</v>
      </c>
      <c r="J330" s="56">
        <v>4</v>
      </c>
      <c r="K330" s="55">
        <f t="shared" si="5"/>
        <v>0</v>
      </c>
    </row>
    <row r="331" spans="1:11" x14ac:dyDescent="0.2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56">
        <v>3</v>
      </c>
      <c r="J331" s="56">
        <v>4</v>
      </c>
      <c r="K331" s="55">
        <f t="shared" si="5"/>
        <v>75</v>
      </c>
    </row>
    <row r="332" spans="1:11" x14ac:dyDescent="0.2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56">
        <v>4</v>
      </c>
      <c r="J332" s="56">
        <v>4</v>
      </c>
      <c r="K332" s="55">
        <f t="shared" si="5"/>
        <v>100</v>
      </c>
    </row>
    <row r="333" spans="1:11" x14ac:dyDescent="0.2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56">
        <v>4</v>
      </c>
      <c r="J333" s="56">
        <v>4</v>
      </c>
      <c r="K333" s="55">
        <f t="shared" si="5"/>
        <v>100</v>
      </c>
    </row>
    <row r="334" spans="1:11" x14ac:dyDescent="0.2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56">
        <v>0</v>
      </c>
      <c r="J334" s="56">
        <v>4</v>
      </c>
      <c r="K334" s="55">
        <f t="shared" si="5"/>
        <v>0</v>
      </c>
    </row>
    <row r="335" spans="1:11" x14ac:dyDescent="0.2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56">
        <v>4</v>
      </c>
      <c r="J335" s="56">
        <v>4</v>
      </c>
      <c r="K335" s="55">
        <f t="shared" si="5"/>
        <v>100</v>
      </c>
    </row>
    <row r="336" spans="1:11" x14ac:dyDescent="0.2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56">
        <v>4</v>
      </c>
      <c r="J336" s="56">
        <v>4</v>
      </c>
      <c r="K336" s="55">
        <f t="shared" si="5"/>
        <v>100</v>
      </c>
    </row>
    <row r="337" spans="1:11" x14ac:dyDescent="0.2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56">
        <v>4</v>
      </c>
      <c r="J337" s="56">
        <v>4</v>
      </c>
      <c r="K337" s="55">
        <f t="shared" si="5"/>
        <v>100</v>
      </c>
    </row>
    <row r="338" spans="1:11" x14ac:dyDescent="0.2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56">
        <v>4</v>
      </c>
      <c r="J338" s="56">
        <v>4</v>
      </c>
      <c r="K338" s="55">
        <f t="shared" si="5"/>
        <v>100</v>
      </c>
    </row>
    <row r="339" spans="1:11" x14ac:dyDescent="0.2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56">
        <v>4</v>
      </c>
      <c r="J339" s="56">
        <v>4</v>
      </c>
      <c r="K339" s="55">
        <f t="shared" si="5"/>
        <v>100</v>
      </c>
    </row>
    <row r="340" spans="1:11" x14ac:dyDescent="0.2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56">
        <v>0</v>
      </c>
      <c r="J340" s="56">
        <v>4</v>
      </c>
      <c r="K340" s="55">
        <f t="shared" si="5"/>
        <v>0</v>
      </c>
    </row>
    <row r="341" spans="1:11" x14ac:dyDescent="0.2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56">
        <v>4</v>
      </c>
      <c r="J341" s="56">
        <v>4</v>
      </c>
      <c r="K341" s="55">
        <f t="shared" si="5"/>
        <v>100</v>
      </c>
    </row>
    <row r="342" spans="1:11" x14ac:dyDescent="0.2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56">
        <v>3</v>
      </c>
      <c r="J342" s="56">
        <v>4</v>
      </c>
      <c r="K342" s="55">
        <f t="shared" si="5"/>
        <v>75</v>
      </c>
    </row>
    <row r="343" spans="1:11" x14ac:dyDescent="0.2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56">
        <v>1</v>
      </c>
      <c r="J343" s="56">
        <v>4</v>
      </c>
      <c r="K343" s="55">
        <f t="shared" si="5"/>
        <v>25</v>
      </c>
    </row>
    <row r="344" spans="1:11" x14ac:dyDescent="0.2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56">
        <v>1</v>
      </c>
      <c r="J344" s="56">
        <v>4</v>
      </c>
      <c r="K344" s="55">
        <f t="shared" si="5"/>
        <v>25</v>
      </c>
    </row>
    <row r="345" spans="1:11" x14ac:dyDescent="0.2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56">
        <v>3</v>
      </c>
      <c r="J345" s="56">
        <v>4</v>
      </c>
      <c r="K345" s="55">
        <f t="shared" si="5"/>
        <v>75</v>
      </c>
    </row>
    <row r="346" spans="1:11" x14ac:dyDescent="0.2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56">
        <v>2</v>
      </c>
      <c r="J346" s="56">
        <v>4</v>
      </c>
      <c r="K346" s="55">
        <f t="shared" si="5"/>
        <v>50</v>
      </c>
    </row>
    <row r="347" spans="1:11" x14ac:dyDescent="0.2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56">
        <v>2</v>
      </c>
      <c r="J347" s="56">
        <v>4</v>
      </c>
      <c r="K347" s="55">
        <f t="shared" si="5"/>
        <v>50</v>
      </c>
    </row>
    <row r="348" spans="1:11" x14ac:dyDescent="0.2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56">
        <v>2</v>
      </c>
      <c r="J348" s="56">
        <v>4</v>
      </c>
      <c r="K348" s="55">
        <f t="shared" si="5"/>
        <v>50</v>
      </c>
    </row>
    <row r="349" spans="1:11" x14ac:dyDescent="0.2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56">
        <v>1</v>
      </c>
      <c r="J349" s="56">
        <v>4</v>
      </c>
      <c r="K349" s="55">
        <f t="shared" si="5"/>
        <v>25</v>
      </c>
    </row>
    <row r="350" spans="1:11" x14ac:dyDescent="0.2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56">
        <v>4</v>
      </c>
      <c r="J350" s="56">
        <v>4</v>
      </c>
      <c r="K350" s="55">
        <f t="shared" si="5"/>
        <v>100</v>
      </c>
    </row>
    <row r="351" spans="1:11" x14ac:dyDescent="0.2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56">
        <v>4</v>
      </c>
      <c r="J351" s="56">
        <v>4</v>
      </c>
      <c r="K351" s="55">
        <f t="shared" si="5"/>
        <v>100</v>
      </c>
    </row>
    <row r="352" spans="1:11" x14ac:dyDescent="0.2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56">
        <v>0</v>
      </c>
      <c r="J352" s="56">
        <v>4</v>
      </c>
      <c r="K352" s="55">
        <f t="shared" si="5"/>
        <v>0</v>
      </c>
    </row>
    <row r="353" spans="1:11" x14ac:dyDescent="0.2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56">
        <v>4</v>
      </c>
      <c r="J353" s="56">
        <v>4</v>
      </c>
      <c r="K353" s="55">
        <f t="shared" si="5"/>
        <v>100</v>
      </c>
    </row>
    <row r="354" spans="1:11" x14ac:dyDescent="0.2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56">
        <v>0</v>
      </c>
      <c r="J354" s="56">
        <v>4</v>
      </c>
      <c r="K354" s="55">
        <f t="shared" si="5"/>
        <v>0</v>
      </c>
    </row>
    <row r="355" spans="1:11" x14ac:dyDescent="0.2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56">
        <v>2</v>
      </c>
      <c r="J355" s="56">
        <v>4</v>
      </c>
      <c r="K355" s="55">
        <f t="shared" si="5"/>
        <v>50</v>
      </c>
    </row>
    <row r="356" spans="1:11" x14ac:dyDescent="0.2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56">
        <v>3</v>
      </c>
      <c r="J356" s="56">
        <v>4</v>
      </c>
      <c r="K356" s="55">
        <f t="shared" si="5"/>
        <v>75</v>
      </c>
    </row>
    <row r="357" spans="1:11" x14ac:dyDescent="0.2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56">
        <v>1</v>
      </c>
      <c r="J357" s="56">
        <v>4</v>
      </c>
      <c r="K357" s="55">
        <f t="shared" si="5"/>
        <v>25</v>
      </c>
    </row>
    <row r="358" spans="1:11" x14ac:dyDescent="0.2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56">
        <v>0</v>
      </c>
      <c r="J358" s="56">
        <v>4</v>
      </c>
      <c r="K358" s="55">
        <f t="shared" si="5"/>
        <v>0</v>
      </c>
    </row>
    <row r="359" spans="1:11" x14ac:dyDescent="0.2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56">
        <v>0</v>
      </c>
      <c r="J359" s="56">
        <v>4</v>
      </c>
      <c r="K359" s="55">
        <f t="shared" si="5"/>
        <v>0</v>
      </c>
    </row>
    <row r="360" spans="1:11" x14ac:dyDescent="0.2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56">
        <v>3</v>
      </c>
      <c r="J360" s="56">
        <v>4</v>
      </c>
      <c r="K360" s="55">
        <f t="shared" si="5"/>
        <v>75</v>
      </c>
    </row>
    <row r="361" spans="1:11" x14ac:dyDescent="0.2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56">
        <v>1</v>
      </c>
      <c r="J361" s="56">
        <v>4</v>
      </c>
      <c r="K361" s="55">
        <f t="shared" si="5"/>
        <v>25</v>
      </c>
    </row>
    <row r="362" spans="1:11" x14ac:dyDescent="0.2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56">
        <v>0</v>
      </c>
      <c r="J362" s="56">
        <v>4</v>
      </c>
      <c r="K362" s="55">
        <f t="shared" si="5"/>
        <v>0</v>
      </c>
    </row>
    <row r="363" spans="1:11" x14ac:dyDescent="0.2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56">
        <v>4</v>
      </c>
      <c r="J363" s="56">
        <v>4</v>
      </c>
      <c r="K363" s="55">
        <f t="shared" si="5"/>
        <v>100</v>
      </c>
    </row>
    <row r="364" spans="1:11" x14ac:dyDescent="0.2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56">
        <v>3</v>
      </c>
      <c r="J364" s="56">
        <v>4</v>
      </c>
      <c r="K364" s="55">
        <f t="shared" si="5"/>
        <v>75</v>
      </c>
    </row>
    <row r="365" spans="1:11" x14ac:dyDescent="0.2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56">
        <v>0</v>
      </c>
      <c r="J365" s="56">
        <v>4</v>
      </c>
      <c r="K365" s="55">
        <f t="shared" si="5"/>
        <v>0</v>
      </c>
    </row>
    <row r="366" spans="1:11" x14ac:dyDescent="0.2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56">
        <v>4</v>
      </c>
      <c r="J366" s="56">
        <v>4</v>
      </c>
      <c r="K366" s="55">
        <f t="shared" si="5"/>
        <v>100</v>
      </c>
    </row>
    <row r="367" spans="1:11" x14ac:dyDescent="0.2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56">
        <v>4</v>
      </c>
      <c r="J367" s="56">
        <v>4</v>
      </c>
      <c r="K367" s="55">
        <f t="shared" si="5"/>
        <v>100</v>
      </c>
    </row>
    <row r="368" spans="1:11" x14ac:dyDescent="0.2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56">
        <v>3</v>
      </c>
      <c r="J368" s="56">
        <v>4</v>
      </c>
      <c r="K368" s="55">
        <f t="shared" si="5"/>
        <v>75</v>
      </c>
    </row>
    <row r="369" spans="1:11" x14ac:dyDescent="0.2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56">
        <v>4</v>
      </c>
      <c r="J369" s="56">
        <v>4</v>
      </c>
      <c r="K369" s="55">
        <f t="shared" si="5"/>
        <v>100</v>
      </c>
    </row>
    <row r="370" spans="1:11" x14ac:dyDescent="0.2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56">
        <v>4</v>
      </c>
      <c r="J370" s="56">
        <v>4</v>
      </c>
      <c r="K370" s="55">
        <f t="shared" si="5"/>
        <v>100</v>
      </c>
    </row>
    <row r="371" spans="1:11" x14ac:dyDescent="0.2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56">
        <v>4</v>
      </c>
      <c r="J371" s="56">
        <v>4</v>
      </c>
      <c r="K371" s="55">
        <f t="shared" si="5"/>
        <v>100</v>
      </c>
    </row>
    <row r="372" spans="1:11" x14ac:dyDescent="0.2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56">
        <v>0</v>
      </c>
      <c r="J372" s="56">
        <v>4</v>
      </c>
      <c r="K372" s="55">
        <f t="shared" si="5"/>
        <v>0</v>
      </c>
    </row>
    <row r="373" spans="1:11" x14ac:dyDescent="0.2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56">
        <v>0</v>
      </c>
      <c r="J373" s="56">
        <v>4</v>
      </c>
      <c r="K373" s="55">
        <f t="shared" si="5"/>
        <v>0</v>
      </c>
    </row>
    <row r="374" spans="1:11" x14ac:dyDescent="0.2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56">
        <v>0</v>
      </c>
      <c r="J374" s="56">
        <v>4</v>
      </c>
      <c r="K374" s="55">
        <f t="shared" si="5"/>
        <v>0</v>
      </c>
    </row>
    <row r="375" spans="1:11" x14ac:dyDescent="0.2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56">
        <v>0</v>
      </c>
      <c r="J375" s="56">
        <v>4</v>
      </c>
      <c r="K375" s="55">
        <f t="shared" si="5"/>
        <v>0</v>
      </c>
    </row>
    <row r="376" spans="1:11" x14ac:dyDescent="0.2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56">
        <v>0</v>
      </c>
      <c r="J376" s="56">
        <v>4</v>
      </c>
      <c r="K376" s="55">
        <f t="shared" si="5"/>
        <v>0</v>
      </c>
    </row>
    <row r="377" spans="1:11" x14ac:dyDescent="0.2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56">
        <v>4</v>
      </c>
      <c r="J377" s="56">
        <v>4</v>
      </c>
      <c r="K377" s="55">
        <f t="shared" si="5"/>
        <v>100</v>
      </c>
    </row>
    <row r="378" spans="1:11" x14ac:dyDescent="0.2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56">
        <v>4</v>
      </c>
      <c r="J378" s="56">
        <v>4</v>
      </c>
      <c r="K378" s="55">
        <f t="shared" si="5"/>
        <v>100</v>
      </c>
    </row>
    <row r="379" spans="1:11" x14ac:dyDescent="0.2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56">
        <v>1</v>
      </c>
      <c r="J379" s="56">
        <v>4</v>
      </c>
      <c r="K379" s="55">
        <f t="shared" si="5"/>
        <v>25</v>
      </c>
    </row>
    <row r="380" spans="1:11" x14ac:dyDescent="0.2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56">
        <v>0</v>
      </c>
      <c r="J380" s="56">
        <v>4</v>
      </c>
      <c r="K380" s="55">
        <f t="shared" si="5"/>
        <v>0</v>
      </c>
    </row>
    <row r="381" spans="1:11" x14ac:dyDescent="0.2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56">
        <v>0</v>
      </c>
      <c r="J381" s="56">
        <v>4</v>
      </c>
      <c r="K381" s="55">
        <f t="shared" si="5"/>
        <v>0</v>
      </c>
    </row>
    <row r="382" spans="1:11" x14ac:dyDescent="0.2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56">
        <v>2</v>
      </c>
      <c r="J382" s="56">
        <v>4</v>
      </c>
      <c r="K382" s="55">
        <f t="shared" si="5"/>
        <v>50</v>
      </c>
    </row>
    <row r="383" spans="1:11" x14ac:dyDescent="0.2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56">
        <v>4</v>
      </c>
      <c r="J383" s="56">
        <v>4</v>
      </c>
      <c r="K383" s="55">
        <f t="shared" si="5"/>
        <v>100</v>
      </c>
    </row>
    <row r="384" spans="1:11" x14ac:dyDescent="0.2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56">
        <v>1</v>
      </c>
      <c r="J384" s="56">
        <v>4</v>
      </c>
      <c r="K384" s="55">
        <f t="shared" si="5"/>
        <v>25</v>
      </c>
    </row>
    <row r="385" spans="1:11" x14ac:dyDescent="0.2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56">
        <v>1</v>
      </c>
      <c r="J385" s="56">
        <v>4</v>
      </c>
      <c r="K385" s="55">
        <f t="shared" si="5"/>
        <v>25</v>
      </c>
    </row>
    <row r="386" spans="1:11" x14ac:dyDescent="0.2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56">
        <v>4</v>
      </c>
      <c r="J386" s="56">
        <v>4</v>
      </c>
      <c r="K386" s="55">
        <f t="shared" si="5"/>
        <v>100</v>
      </c>
    </row>
    <row r="387" spans="1:11" x14ac:dyDescent="0.2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56">
        <v>1</v>
      </c>
      <c r="J387" s="56">
        <v>4</v>
      </c>
      <c r="K387" s="55">
        <f t="shared" si="5"/>
        <v>25</v>
      </c>
    </row>
    <row r="388" spans="1:11" x14ac:dyDescent="0.2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56">
        <v>0</v>
      </c>
      <c r="J388" s="56">
        <v>4</v>
      </c>
      <c r="K388" s="55">
        <f t="shared" ref="K388:K451" si="6">I388*100/J388</f>
        <v>0</v>
      </c>
    </row>
    <row r="389" spans="1:11" x14ac:dyDescent="0.2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56">
        <v>4</v>
      </c>
      <c r="J389" s="56">
        <v>4</v>
      </c>
      <c r="K389" s="55">
        <f t="shared" si="6"/>
        <v>100</v>
      </c>
    </row>
    <row r="390" spans="1:11" x14ac:dyDescent="0.2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56">
        <v>0</v>
      </c>
      <c r="J390" s="56">
        <v>4</v>
      </c>
      <c r="K390" s="55">
        <f t="shared" si="6"/>
        <v>0</v>
      </c>
    </row>
    <row r="391" spans="1:11" x14ac:dyDescent="0.2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56">
        <v>1</v>
      </c>
      <c r="J391" s="56">
        <v>4</v>
      </c>
      <c r="K391" s="55">
        <f t="shared" si="6"/>
        <v>25</v>
      </c>
    </row>
    <row r="392" spans="1:11" x14ac:dyDescent="0.2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56">
        <v>4</v>
      </c>
      <c r="J392" s="56">
        <v>4</v>
      </c>
      <c r="K392" s="55">
        <f t="shared" si="6"/>
        <v>100</v>
      </c>
    </row>
    <row r="393" spans="1:11" x14ac:dyDescent="0.2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56">
        <v>1</v>
      </c>
      <c r="J393" s="56">
        <v>4</v>
      </c>
      <c r="K393" s="55">
        <f t="shared" si="6"/>
        <v>25</v>
      </c>
    </row>
    <row r="394" spans="1:11" x14ac:dyDescent="0.2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56">
        <v>0</v>
      </c>
      <c r="J394" s="56">
        <v>4</v>
      </c>
      <c r="K394" s="55">
        <f t="shared" si="6"/>
        <v>0</v>
      </c>
    </row>
    <row r="395" spans="1:11" x14ac:dyDescent="0.2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56">
        <v>3</v>
      </c>
      <c r="J395" s="56">
        <v>4</v>
      </c>
      <c r="K395" s="55">
        <f t="shared" si="6"/>
        <v>75</v>
      </c>
    </row>
    <row r="396" spans="1:11" x14ac:dyDescent="0.2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56">
        <v>4</v>
      </c>
      <c r="J396" s="56">
        <v>4</v>
      </c>
      <c r="K396" s="55">
        <f t="shared" si="6"/>
        <v>100</v>
      </c>
    </row>
    <row r="397" spans="1:11" x14ac:dyDescent="0.2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56">
        <v>0</v>
      </c>
      <c r="J397" s="56">
        <v>4</v>
      </c>
      <c r="K397" s="55">
        <f t="shared" si="6"/>
        <v>0</v>
      </c>
    </row>
    <row r="398" spans="1:11" x14ac:dyDescent="0.2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56">
        <v>4</v>
      </c>
      <c r="J398" s="56">
        <v>4</v>
      </c>
      <c r="K398" s="55">
        <f t="shared" si="6"/>
        <v>100</v>
      </c>
    </row>
    <row r="399" spans="1:11" x14ac:dyDescent="0.2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56">
        <v>4</v>
      </c>
      <c r="J399" s="56">
        <v>4</v>
      </c>
      <c r="K399" s="55">
        <f t="shared" si="6"/>
        <v>100</v>
      </c>
    </row>
    <row r="400" spans="1:11" x14ac:dyDescent="0.2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56">
        <v>4</v>
      </c>
      <c r="J400" s="56">
        <v>4</v>
      </c>
      <c r="K400" s="55">
        <f t="shared" si="6"/>
        <v>100</v>
      </c>
    </row>
    <row r="401" spans="1:11" x14ac:dyDescent="0.2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56">
        <v>4</v>
      </c>
      <c r="J401" s="56">
        <v>4</v>
      </c>
      <c r="K401" s="55">
        <f t="shared" si="6"/>
        <v>100</v>
      </c>
    </row>
    <row r="402" spans="1:11" x14ac:dyDescent="0.2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56">
        <v>0</v>
      </c>
      <c r="J402" s="56">
        <v>4</v>
      </c>
      <c r="K402" s="55">
        <f t="shared" si="6"/>
        <v>0</v>
      </c>
    </row>
    <row r="403" spans="1:11" x14ac:dyDescent="0.2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56">
        <v>0</v>
      </c>
      <c r="J403" s="56">
        <v>4</v>
      </c>
      <c r="K403" s="55">
        <f t="shared" si="6"/>
        <v>0</v>
      </c>
    </row>
    <row r="404" spans="1:11" x14ac:dyDescent="0.2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56">
        <v>3</v>
      </c>
      <c r="J404" s="56">
        <v>4</v>
      </c>
      <c r="K404" s="55">
        <f t="shared" si="6"/>
        <v>75</v>
      </c>
    </row>
    <row r="405" spans="1:11" x14ac:dyDescent="0.2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56">
        <v>4</v>
      </c>
      <c r="J405" s="56">
        <v>4</v>
      </c>
      <c r="K405" s="55">
        <f t="shared" si="6"/>
        <v>100</v>
      </c>
    </row>
    <row r="406" spans="1:11" x14ac:dyDescent="0.2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56">
        <v>4</v>
      </c>
      <c r="J406" s="56">
        <v>4</v>
      </c>
      <c r="K406" s="55">
        <f t="shared" si="6"/>
        <v>100</v>
      </c>
    </row>
    <row r="407" spans="1:11" x14ac:dyDescent="0.2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56">
        <v>4</v>
      </c>
      <c r="J407" s="56">
        <v>4</v>
      </c>
      <c r="K407" s="55">
        <f t="shared" si="6"/>
        <v>100</v>
      </c>
    </row>
    <row r="408" spans="1:11" x14ac:dyDescent="0.2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56">
        <v>0</v>
      </c>
      <c r="J408" s="56">
        <v>4</v>
      </c>
      <c r="K408" s="55">
        <f t="shared" si="6"/>
        <v>0</v>
      </c>
    </row>
    <row r="409" spans="1:11" x14ac:dyDescent="0.2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56">
        <v>1</v>
      </c>
      <c r="J409" s="56">
        <v>4</v>
      </c>
      <c r="K409" s="55">
        <f t="shared" si="6"/>
        <v>25</v>
      </c>
    </row>
    <row r="410" spans="1:11" x14ac:dyDescent="0.2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56">
        <v>0</v>
      </c>
      <c r="J410" s="56">
        <v>4</v>
      </c>
      <c r="K410" s="55">
        <f t="shared" si="6"/>
        <v>0</v>
      </c>
    </row>
    <row r="411" spans="1:11" x14ac:dyDescent="0.2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56">
        <v>1</v>
      </c>
      <c r="J411" s="56">
        <v>4</v>
      </c>
      <c r="K411" s="55">
        <f t="shared" si="6"/>
        <v>25</v>
      </c>
    </row>
    <row r="412" spans="1:11" x14ac:dyDescent="0.2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56">
        <v>0</v>
      </c>
      <c r="J412" s="56">
        <v>4</v>
      </c>
      <c r="K412" s="55">
        <f t="shared" si="6"/>
        <v>0</v>
      </c>
    </row>
    <row r="413" spans="1:11" x14ac:dyDescent="0.2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56">
        <v>0</v>
      </c>
      <c r="J413" s="56">
        <v>4</v>
      </c>
      <c r="K413" s="55">
        <f t="shared" si="6"/>
        <v>0</v>
      </c>
    </row>
    <row r="414" spans="1:11" x14ac:dyDescent="0.2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56">
        <v>0</v>
      </c>
      <c r="J414" s="56">
        <v>4</v>
      </c>
      <c r="K414" s="55">
        <f t="shared" si="6"/>
        <v>0</v>
      </c>
    </row>
    <row r="415" spans="1:11" x14ac:dyDescent="0.2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56">
        <v>4</v>
      </c>
      <c r="J415" s="56">
        <v>4</v>
      </c>
      <c r="K415" s="55">
        <f t="shared" si="6"/>
        <v>100</v>
      </c>
    </row>
    <row r="416" spans="1:11" x14ac:dyDescent="0.2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56">
        <v>0</v>
      </c>
      <c r="J416" s="56">
        <v>4</v>
      </c>
      <c r="K416" s="55">
        <f t="shared" si="6"/>
        <v>0</v>
      </c>
    </row>
    <row r="417" spans="1:11" x14ac:dyDescent="0.2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56">
        <v>0</v>
      </c>
      <c r="J417" s="56">
        <v>4</v>
      </c>
      <c r="K417" s="55">
        <f t="shared" si="6"/>
        <v>0</v>
      </c>
    </row>
    <row r="418" spans="1:11" x14ac:dyDescent="0.2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56">
        <v>4</v>
      </c>
      <c r="J418" s="56">
        <v>4</v>
      </c>
      <c r="K418" s="55">
        <f t="shared" si="6"/>
        <v>100</v>
      </c>
    </row>
    <row r="419" spans="1:11" x14ac:dyDescent="0.2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56">
        <v>4</v>
      </c>
      <c r="J419" s="56">
        <v>4</v>
      </c>
      <c r="K419" s="55">
        <f t="shared" si="6"/>
        <v>100</v>
      </c>
    </row>
    <row r="420" spans="1:11" x14ac:dyDescent="0.2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56">
        <v>1</v>
      </c>
      <c r="J420" s="56">
        <v>4</v>
      </c>
      <c r="K420" s="55">
        <f t="shared" si="6"/>
        <v>25</v>
      </c>
    </row>
    <row r="421" spans="1:11" x14ac:dyDescent="0.2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56">
        <v>4</v>
      </c>
      <c r="J421" s="56">
        <v>4</v>
      </c>
      <c r="K421" s="55">
        <f t="shared" si="6"/>
        <v>100</v>
      </c>
    </row>
    <row r="422" spans="1:11" x14ac:dyDescent="0.2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56">
        <v>4</v>
      </c>
      <c r="J422" s="56">
        <v>4</v>
      </c>
      <c r="K422" s="55">
        <f t="shared" si="6"/>
        <v>100</v>
      </c>
    </row>
    <row r="423" spans="1:11" x14ac:dyDescent="0.2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56">
        <v>1</v>
      </c>
      <c r="J423" s="56">
        <v>4</v>
      </c>
      <c r="K423" s="55">
        <f t="shared" si="6"/>
        <v>25</v>
      </c>
    </row>
    <row r="424" spans="1:11" x14ac:dyDescent="0.2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56">
        <v>1</v>
      </c>
      <c r="J424" s="56">
        <v>4</v>
      </c>
      <c r="K424" s="55">
        <f t="shared" si="6"/>
        <v>25</v>
      </c>
    </row>
    <row r="425" spans="1:11" x14ac:dyDescent="0.2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56">
        <v>4</v>
      </c>
      <c r="J425" s="56">
        <v>4</v>
      </c>
      <c r="K425" s="55">
        <f t="shared" si="6"/>
        <v>100</v>
      </c>
    </row>
    <row r="426" spans="1:11" x14ac:dyDescent="0.2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56">
        <v>1</v>
      </c>
      <c r="J426" s="56">
        <v>4</v>
      </c>
      <c r="K426" s="55">
        <f t="shared" si="6"/>
        <v>25</v>
      </c>
    </row>
    <row r="427" spans="1:11" x14ac:dyDescent="0.2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56">
        <v>0</v>
      </c>
      <c r="J427" s="56">
        <v>4</v>
      </c>
      <c r="K427" s="55">
        <f t="shared" si="6"/>
        <v>0</v>
      </c>
    </row>
    <row r="428" spans="1:11" x14ac:dyDescent="0.2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56">
        <v>3</v>
      </c>
      <c r="J428" s="56">
        <v>4</v>
      </c>
      <c r="K428" s="55">
        <f t="shared" si="6"/>
        <v>75</v>
      </c>
    </row>
    <row r="429" spans="1:11" x14ac:dyDescent="0.2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56">
        <v>3</v>
      </c>
      <c r="J429" s="56">
        <v>4</v>
      </c>
      <c r="K429" s="55">
        <f t="shared" si="6"/>
        <v>75</v>
      </c>
    </row>
    <row r="430" spans="1:11" x14ac:dyDescent="0.2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56">
        <v>1</v>
      </c>
      <c r="J430" s="56">
        <v>4</v>
      </c>
      <c r="K430" s="55">
        <f t="shared" si="6"/>
        <v>25</v>
      </c>
    </row>
    <row r="431" spans="1:11" x14ac:dyDescent="0.2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56">
        <v>0</v>
      </c>
      <c r="J431" s="56">
        <v>4</v>
      </c>
      <c r="K431" s="55">
        <f t="shared" si="6"/>
        <v>0</v>
      </c>
    </row>
    <row r="432" spans="1:11" x14ac:dyDescent="0.2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56">
        <v>1</v>
      </c>
      <c r="J432" s="56">
        <v>4</v>
      </c>
      <c r="K432" s="55">
        <f t="shared" si="6"/>
        <v>25</v>
      </c>
    </row>
    <row r="433" spans="1:11" x14ac:dyDescent="0.2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56">
        <v>0</v>
      </c>
      <c r="J433" s="56">
        <v>4</v>
      </c>
      <c r="K433" s="55">
        <f t="shared" si="6"/>
        <v>0</v>
      </c>
    </row>
    <row r="434" spans="1:11" x14ac:dyDescent="0.2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56">
        <v>4</v>
      </c>
      <c r="J434" s="56">
        <v>4</v>
      </c>
      <c r="K434" s="55">
        <f t="shared" si="6"/>
        <v>100</v>
      </c>
    </row>
    <row r="435" spans="1:11" x14ac:dyDescent="0.2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56">
        <v>3</v>
      </c>
      <c r="J435" s="56">
        <v>4</v>
      </c>
      <c r="K435" s="55">
        <f t="shared" si="6"/>
        <v>75</v>
      </c>
    </row>
    <row r="436" spans="1:11" x14ac:dyDescent="0.2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56">
        <v>4</v>
      </c>
      <c r="J436" s="56">
        <v>4</v>
      </c>
      <c r="K436" s="55">
        <f t="shared" si="6"/>
        <v>100</v>
      </c>
    </row>
    <row r="437" spans="1:11" x14ac:dyDescent="0.2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56">
        <v>0</v>
      </c>
      <c r="J437" s="56">
        <v>4</v>
      </c>
      <c r="K437" s="55">
        <f t="shared" si="6"/>
        <v>0</v>
      </c>
    </row>
    <row r="438" spans="1:11" x14ac:dyDescent="0.2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56">
        <v>0</v>
      </c>
      <c r="J438" s="56">
        <v>4</v>
      </c>
      <c r="K438" s="55">
        <f t="shared" si="6"/>
        <v>0</v>
      </c>
    </row>
    <row r="439" spans="1:11" x14ac:dyDescent="0.2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56">
        <v>4</v>
      </c>
      <c r="J439" s="56">
        <v>4</v>
      </c>
      <c r="K439" s="55">
        <f t="shared" si="6"/>
        <v>100</v>
      </c>
    </row>
    <row r="440" spans="1:11" x14ac:dyDescent="0.2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56">
        <v>2</v>
      </c>
      <c r="J440" s="56">
        <v>4</v>
      </c>
      <c r="K440" s="55">
        <f t="shared" si="6"/>
        <v>50</v>
      </c>
    </row>
    <row r="441" spans="1:11" x14ac:dyDescent="0.2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56">
        <v>0</v>
      </c>
      <c r="J441" s="56">
        <v>4</v>
      </c>
      <c r="K441" s="55">
        <f t="shared" si="6"/>
        <v>0</v>
      </c>
    </row>
    <row r="442" spans="1:11" x14ac:dyDescent="0.2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56">
        <v>3</v>
      </c>
      <c r="J442" s="56">
        <v>4</v>
      </c>
      <c r="K442" s="55">
        <f t="shared" si="6"/>
        <v>75</v>
      </c>
    </row>
    <row r="443" spans="1:11" x14ac:dyDescent="0.2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56">
        <v>0</v>
      </c>
      <c r="J443" s="56">
        <v>4</v>
      </c>
      <c r="K443" s="55">
        <f t="shared" si="6"/>
        <v>0</v>
      </c>
    </row>
    <row r="444" spans="1:11" x14ac:dyDescent="0.2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56">
        <v>4</v>
      </c>
      <c r="J444" s="56">
        <v>4</v>
      </c>
      <c r="K444" s="55">
        <f t="shared" si="6"/>
        <v>100</v>
      </c>
    </row>
    <row r="445" spans="1:11" x14ac:dyDescent="0.2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56">
        <v>0</v>
      </c>
      <c r="J445" s="56">
        <v>4</v>
      </c>
      <c r="K445" s="55">
        <f t="shared" si="6"/>
        <v>0</v>
      </c>
    </row>
    <row r="446" spans="1:11" x14ac:dyDescent="0.2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56">
        <v>3</v>
      </c>
      <c r="J446" s="56">
        <v>4</v>
      </c>
      <c r="K446" s="55">
        <f t="shared" si="6"/>
        <v>75</v>
      </c>
    </row>
    <row r="447" spans="1:11" x14ac:dyDescent="0.2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56">
        <v>0</v>
      </c>
      <c r="J447" s="56">
        <v>4</v>
      </c>
      <c r="K447" s="55">
        <f t="shared" si="6"/>
        <v>0</v>
      </c>
    </row>
    <row r="448" spans="1:11" x14ac:dyDescent="0.2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56">
        <v>0</v>
      </c>
      <c r="J448" s="56">
        <v>4</v>
      </c>
      <c r="K448" s="55">
        <f t="shared" si="6"/>
        <v>0</v>
      </c>
    </row>
    <row r="449" spans="1:11" x14ac:dyDescent="0.2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56">
        <v>4</v>
      </c>
      <c r="J449" s="56">
        <v>4</v>
      </c>
      <c r="K449" s="55">
        <f t="shared" si="6"/>
        <v>100</v>
      </c>
    </row>
    <row r="450" spans="1:11" x14ac:dyDescent="0.2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56">
        <v>0</v>
      </c>
      <c r="J450" s="56">
        <v>4</v>
      </c>
      <c r="K450" s="55">
        <f t="shared" si="6"/>
        <v>0</v>
      </c>
    </row>
    <row r="451" spans="1:11" x14ac:dyDescent="0.2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56">
        <v>4</v>
      </c>
      <c r="J451" s="56">
        <v>4</v>
      </c>
      <c r="K451" s="55">
        <f t="shared" si="6"/>
        <v>100</v>
      </c>
    </row>
    <row r="452" spans="1:11" x14ac:dyDescent="0.2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56">
        <v>0</v>
      </c>
      <c r="J452" s="56">
        <v>4</v>
      </c>
      <c r="K452" s="55">
        <f t="shared" ref="K452:K515" si="7">I452*100/J452</f>
        <v>0</v>
      </c>
    </row>
    <row r="453" spans="1:11" x14ac:dyDescent="0.2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56">
        <v>4</v>
      </c>
      <c r="J453" s="56">
        <v>4</v>
      </c>
      <c r="K453" s="55">
        <f t="shared" si="7"/>
        <v>100</v>
      </c>
    </row>
    <row r="454" spans="1:11" x14ac:dyDescent="0.2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56">
        <v>4</v>
      </c>
      <c r="J454" s="56">
        <v>4</v>
      </c>
      <c r="K454" s="55">
        <f t="shared" si="7"/>
        <v>100</v>
      </c>
    </row>
    <row r="455" spans="1:11" x14ac:dyDescent="0.2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56">
        <v>1</v>
      </c>
      <c r="J455" s="56">
        <v>4</v>
      </c>
      <c r="K455" s="55">
        <f t="shared" si="7"/>
        <v>25</v>
      </c>
    </row>
    <row r="456" spans="1:11" x14ac:dyDescent="0.2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56">
        <v>4</v>
      </c>
      <c r="J456" s="56">
        <v>4</v>
      </c>
      <c r="K456" s="55">
        <f t="shared" si="7"/>
        <v>100</v>
      </c>
    </row>
    <row r="457" spans="1:11" x14ac:dyDescent="0.2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56">
        <v>1</v>
      </c>
      <c r="J457" s="56">
        <v>4</v>
      </c>
      <c r="K457" s="55">
        <f t="shared" si="7"/>
        <v>25</v>
      </c>
    </row>
    <row r="458" spans="1:11" x14ac:dyDescent="0.2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56">
        <v>0</v>
      </c>
      <c r="J458" s="56">
        <v>4</v>
      </c>
      <c r="K458" s="55">
        <f t="shared" si="7"/>
        <v>0</v>
      </c>
    </row>
    <row r="459" spans="1:11" x14ac:dyDescent="0.2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56">
        <v>2</v>
      </c>
      <c r="J459" s="56">
        <v>4</v>
      </c>
      <c r="K459" s="55">
        <f t="shared" si="7"/>
        <v>50</v>
      </c>
    </row>
    <row r="460" spans="1:11" x14ac:dyDescent="0.2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56">
        <v>0</v>
      </c>
      <c r="J460" s="56">
        <v>4</v>
      </c>
      <c r="K460" s="55">
        <f t="shared" si="7"/>
        <v>0</v>
      </c>
    </row>
    <row r="461" spans="1:11" x14ac:dyDescent="0.2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56">
        <v>4</v>
      </c>
      <c r="J461" s="56">
        <v>4</v>
      </c>
      <c r="K461" s="55">
        <f t="shared" si="7"/>
        <v>100</v>
      </c>
    </row>
    <row r="462" spans="1:11" x14ac:dyDescent="0.2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56">
        <v>1</v>
      </c>
      <c r="J462" s="56">
        <v>4</v>
      </c>
      <c r="K462" s="55">
        <f t="shared" si="7"/>
        <v>25</v>
      </c>
    </row>
    <row r="463" spans="1:11" x14ac:dyDescent="0.2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56">
        <v>0</v>
      </c>
      <c r="J463" s="56">
        <v>4</v>
      </c>
      <c r="K463" s="55">
        <f t="shared" si="7"/>
        <v>0</v>
      </c>
    </row>
    <row r="464" spans="1:11" x14ac:dyDescent="0.2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56">
        <v>0</v>
      </c>
      <c r="J464" s="56">
        <v>4</v>
      </c>
      <c r="K464" s="55">
        <f t="shared" si="7"/>
        <v>0</v>
      </c>
    </row>
    <row r="465" spans="1:11" x14ac:dyDescent="0.2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56">
        <v>4</v>
      </c>
      <c r="J465" s="56">
        <v>4</v>
      </c>
      <c r="K465" s="55">
        <f t="shared" si="7"/>
        <v>100</v>
      </c>
    </row>
    <row r="466" spans="1:11" x14ac:dyDescent="0.2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56">
        <v>3</v>
      </c>
      <c r="J466" s="56">
        <v>4</v>
      </c>
      <c r="K466" s="55">
        <f t="shared" si="7"/>
        <v>75</v>
      </c>
    </row>
    <row r="467" spans="1:11" x14ac:dyDescent="0.2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56">
        <v>0</v>
      </c>
      <c r="J467" s="56">
        <v>4</v>
      </c>
      <c r="K467" s="55">
        <f t="shared" si="7"/>
        <v>0</v>
      </c>
    </row>
    <row r="468" spans="1:11" x14ac:dyDescent="0.2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56">
        <v>0</v>
      </c>
      <c r="J468" s="56">
        <v>4</v>
      </c>
      <c r="K468" s="55">
        <f t="shared" si="7"/>
        <v>0</v>
      </c>
    </row>
    <row r="469" spans="1:11" x14ac:dyDescent="0.2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56">
        <v>0</v>
      </c>
      <c r="J469" s="56">
        <v>4</v>
      </c>
      <c r="K469" s="55">
        <f t="shared" si="7"/>
        <v>0</v>
      </c>
    </row>
    <row r="470" spans="1:11" x14ac:dyDescent="0.2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56">
        <v>0</v>
      </c>
      <c r="J470" s="56">
        <v>4</v>
      </c>
      <c r="K470" s="55">
        <f t="shared" si="7"/>
        <v>0</v>
      </c>
    </row>
    <row r="471" spans="1:11" x14ac:dyDescent="0.2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56">
        <v>0</v>
      </c>
      <c r="J471" s="56">
        <v>4</v>
      </c>
      <c r="K471" s="55">
        <f t="shared" si="7"/>
        <v>0</v>
      </c>
    </row>
    <row r="472" spans="1:11" x14ac:dyDescent="0.2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56">
        <v>3</v>
      </c>
      <c r="J472" s="56">
        <v>4</v>
      </c>
      <c r="K472" s="55">
        <f t="shared" si="7"/>
        <v>75</v>
      </c>
    </row>
    <row r="473" spans="1:11" x14ac:dyDescent="0.2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56">
        <v>1</v>
      </c>
      <c r="J473" s="56">
        <v>4</v>
      </c>
      <c r="K473" s="55">
        <f t="shared" si="7"/>
        <v>25</v>
      </c>
    </row>
    <row r="474" spans="1:11" x14ac:dyDescent="0.2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56">
        <v>0</v>
      </c>
      <c r="J474" s="56">
        <v>4</v>
      </c>
      <c r="K474" s="55">
        <f t="shared" si="7"/>
        <v>0</v>
      </c>
    </row>
    <row r="475" spans="1:11" x14ac:dyDescent="0.2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56">
        <v>4</v>
      </c>
      <c r="J475" s="56">
        <v>4</v>
      </c>
      <c r="K475" s="55">
        <f t="shared" si="7"/>
        <v>100</v>
      </c>
    </row>
    <row r="476" spans="1:11" x14ac:dyDescent="0.2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56">
        <v>1</v>
      </c>
      <c r="J476" s="56">
        <v>4</v>
      </c>
      <c r="K476" s="55">
        <f t="shared" si="7"/>
        <v>25</v>
      </c>
    </row>
    <row r="477" spans="1:11" x14ac:dyDescent="0.2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56">
        <v>0</v>
      </c>
      <c r="J477" s="56">
        <v>4</v>
      </c>
      <c r="K477" s="55">
        <f t="shared" si="7"/>
        <v>0</v>
      </c>
    </row>
    <row r="478" spans="1:11" x14ac:dyDescent="0.2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56">
        <v>1</v>
      </c>
      <c r="J478" s="56">
        <v>4</v>
      </c>
      <c r="K478" s="55">
        <f t="shared" si="7"/>
        <v>25</v>
      </c>
    </row>
    <row r="479" spans="1:11" x14ac:dyDescent="0.2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56">
        <v>4</v>
      </c>
      <c r="J479" s="56">
        <v>4</v>
      </c>
      <c r="K479" s="55">
        <f t="shared" si="7"/>
        <v>100</v>
      </c>
    </row>
    <row r="480" spans="1:11" x14ac:dyDescent="0.2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56">
        <v>4</v>
      </c>
      <c r="J480" s="56">
        <v>4</v>
      </c>
      <c r="K480" s="55">
        <f t="shared" si="7"/>
        <v>100</v>
      </c>
    </row>
    <row r="481" spans="1:11" x14ac:dyDescent="0.2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56">
        <v>0</v>
      </c>
      <c r="J481" s="56">
        <v>4</v>
      </c>
      <c r="K481" s="55">
        <f t="shared" si="7"/>
        <v>0</v>
      </c>
    </row>
    <row r="482" spans="1:11" x14ac:dyDescent="0.2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56">
        <v>4</v>
      </c>
      <c r="J482" s="56">
        <v>4</v>
      </c>
      <c r="K482" s="55">
        <f t="shared" si="7"/>
        <v>100</v>
      </c>
    </row>
    <row r="483" spans="1:11" x14ac:dyDescent="0.2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56">
        <v>4</v>
      </c>
      <c r="J483" s="56">
        <v>4</v>
      </c>
      <c r="K483" s="55">
        <f t="shared" si="7"/>
        <v>100</v>
      </c>
    </row>
    <row r="484" spans="1:11" x14ac:dyDescent="0.2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56">
        <v>0</v>
      </c>
      <c r="J484" s="56">
        <v>4</v>
      </c>
      <c r="K484" s="55">
        <f t="shared" si="7"/>
        <v>0</v>
      </c>
    </row>
    <row r="485" spans="1:11" x14ac:dyDescent="0.2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56">
        <v>4</v>
      </c>
      <c r="J485" s="56">
        <v>4</v>
      </c>
      <c r="K485" s="55">
        <f t="shared" si="7"/>
        <v>100</v>
      </c>
    </row>
    <row r="486" spans="1:11" x14ac:dyDescent="0.2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56">
        <v>0</v>
      </c>
      <c r="J486" s="56">
        <v>4</v>
      </c>
      <c r="K486" s="55">
        <f t="shared" si="7"/>
        <v>0</v>
      </c>
    </row>
    <row r="487" spans="1:11" x14ac:dyDescent="0.2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56">
        <v>0</v>
      </c>
      <c r="J487" s="56">
        <v>4</v>
      </c>
      <c r="K487" s="55">
        <f t="shared" si="7"/>
        <v>0</v>
      </c>
    </row>
    <row r="488" spans="1:11" x14ac:dyDescent="0.2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56">
        <v>4</v>
      </c>
      <c r="J488" s="56">
        <v>4</v>
      </c>
      <c r="K488" s="55">
        <f t="shared" si="7"/>
        <v>100</v>
      </c>
    </row>
    <row r="489" spans="1:11" x14ac:dyDescent="0.2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56">
        <v>3</v>
      </c>
      <c r="J489" s="56">
        <v>4</v>
      </c>
      <c r="K489" s="55">
        <f t="shared" si="7"/>
        <v>75</v>
      </c>
    </row>
    <row r="490" spans="1:11" x14ac:dyDescent="0.2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56">
        <v>4</v>
      </c>
      <c r="J490" s="56">
        <v>4</v>
      </c>
      <c r="K490" s="55">
        <f t="shared" si="7"/>
        <v>100</v>
      </c>
    </row>
    <row r="491" spans="1:11" x14ac:dyDescent="0.2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56">
        <v>2</v>
      </c>
      <c r="J491" s="56">
        <v>4</v>
      </c>
      <c r="K491" s="55">
        <f t="shared" si="7"/>
        <v>50</v>
      </c>
    </row>
    <row r="492" spans="1:11" x14ac:dyDescent="0.2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56">
        <v>2</v>
      </c>
      <c r="J492" s="56">
        <v>4</v>
      </c>
      <c r="K492" s="55">
        <f t="shared" si="7"/>
        <v>50</v>
      </c>
    </row>
    <row r="493" spans="1:11" x14ac:dyDescent="0.2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56">
        <v>3</v>
      </c>
      <c r="J493" s="56">
        <v>4</v>
      </c>
      <c r="K493" s="55">
        <f t="shared" si="7"/>
        <v>75</v>
      </c>
    </row>
    <row r="494" spans="1:11" x14ac:dyDescent="0.2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56">
        <v>2</v>
      </c>
      <c r="J494" s="56">
        <v>4</v>
      </c>
      <c r="K494" s="55">
        <f t="shared" si="7"/>
        <v>50</v>
      </c>
    </row>
    <row r="495" spans="1:11" x14ac:dyDescent="0.2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56">
        <v>4</v>
      </c>
      <c r="J495" s="56">
        <v>4</v>
      </c>
      <c r="K495" s="55">
        <f t="shared" si="7"/>
        <v>100</v>
      </c>
    </row>
    <row r="496" spans="1:11" x14ac:dyDescent="0.2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56">
        <v>0</v>
      </c>
      <c r="J496" s="56">
        <v>4</v>
      </c>
      <c r="K496" s="55">
        <f t="shared" si="7"/>
        <v>0</v>
      </c>
    </row>
    <row r="497" spans="1:11" x14ac:dyDescent="0.2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56">
        <v>3</v>
      </c>
      <c r="J497" s="56">
        <v>4</v>
      </c>
      <c r="K497" s="55">
        <f t="shared" si="7"/>
        <v>75</v>
      </c>
    </row>
    <row r="498" spans="1:11" x14ac:dyDescent="0.2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56">
        <v>4</v>
      </c>
      <c r="J498" s="56">
        <v>4</v>
      </c>
      <c r="K498" s="55">
        <f t="shared" si="7"/>
        <v>100</v>
      </c>
    </row>
    <row r="499" spans="1:11" x14ac:dyDescent="0.2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56">
        <v>3</v>
      </c>
      <c r="J499" s="56">
        <v>4</v>
      </c>
      <c r="K499" s="55">
        <f t="shared" si="7"/>
        <v>75</v>
      </c>
    </row>
    <row r="500" spans="1:11" x14ac:dyDescent="0.2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56">
        <v>0</v>
      </c>
      <c r="J500" s="56">
        <v>4</v>
      </c>
      <c r="K500" s="55">
        <f t="shared" si="7"/>
        <v>0</v>
      </c>
    </row>
    <row r="501" spans="1:11" x14ac:dyDescent="0.2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56">
        <v>0</v>
      </c>
      <c r="J501" s="56">
        <v>4</v>
      </c>
      <c r="K501" s="55">
        <f t="shared" si="7"/>
        <v>0</v>
      </c>
    </row>
    <row r="502" spans="1:11" x14ac:dyDescent="0.2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56">
        <v>4</v>
      </c>
      <c r="J502" s="56">
        <v>4</v>
      </c>
      <c r="K502" s="55">
        <f t="shared" si="7"/>
        <v>100</v>
      </c>
    </row>
    <row r="503" spans="1:11" x14ac:dyDescent="0.2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56">
        <v>4</v>
      </c>
      <c r="J503" s="56">
        <v>4</v>
      </c>
      <c r="K503" s="55">
        <f t="shared" si="7"/>
        <v>100</v>
      </c>
    </row>
    <row r="504" spans="1:11" x14ac:dyDescent="0.2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56">
        <v>0</v>
      </c>
      <c r="J504" s="56">
        <v>4</v>
      </c>
      <c r="K504" s="55">
        <f t="shared" si="7"/>
        <v>0</v>
      </c>
    </row>
    <row r="505" spans="1:11" x14ac:dyDescent="0.2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56">
        <v>3</v>
      </c>
      <c r="J505" s="56">
        <v>4</v>
      </c>
      <c r="K505" s="55">
        <f t="shared" si="7"/>
        <v>75</v>
      </c>
    </row>
    <row r="506" spans="1:11" x14ac:dyDescent="0.2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56">
        <v>4</v>
      </c>
      <c r="J506" s="56">
        <v>4</v>
      </c>
      <c r="K506" s="55">
        <f t="shared" si="7"/>
        <v>100</v>
      </c>
    </row>
    <row r="507" spans="1:11" x14ac:dyDescent="0.2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56">
        <v>4</v>
      </c>
      <c r="J507" s="56">
        <v>4</v>
      </c>
      <c r="K507" s="55">
        <f t="shared" si="7"/>
        <v>100</v>
      </c>
    </row>
    <row r="508" spans="1:11" x14ac:dyDescent="0.2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56">
        <v>0</v>
      </c>
      <c r="J508" s="56">
        <v>4</v>
      </c>
      <c r="K508" s="55">
        <f t="shared" si="7"/>
        <v>0</v>
      </c>
    </row>
    <row r="509" spans="1:11" x14ac:dyDescent="0.2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56">
        <v>4</v>
      </c>
      <c r="J509" s="56">
        <v>4</v>
      </c>
      <c r="K509" s="55">
        <f t="shared" si="7"/>
        <v>100</v>
      </c>
    </row>
    <row r="510" spans="1:11" x14ac:dyDescent="0.2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56">
        <v>4</v>
      </c>
      <c r="J510" s="56">
        <v>4</v>
      </c>
      <c r="K510" s="55">
        <f t="shared" si="7"/>
        <v>100</v>
      </c>
    </row>
    <row r="511" spans="1:11" x14ac:dyDescent="0.2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56">
        <v>0</v>
      </c>
      <c r="J511" s="56">
        <v>4</v>
      </c>
      <c r="K511" s="55">
        <f t="shared" si="7"/>
        <v>0</v>
      </c>
    </row>
    <row r="512" spans="1:11" x14ac:dyDescent="0.2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56">
        <v>0</v>
      </c>
      <c r="J512" s="56">
        <v>4</v>
      </c>
      <c r="K512" s="55">
        <f t="shared" si="7"/>
        <v>0</v>
      </c>
    </row>
    <row r="513" spans="1:11" x14ac:dyDescent="0.2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56">
        <v>3</v>
      </c>
      <c r="J513" s="56">
        <v>4</v>
      </c>
      <c r="K513" s="55">
        <f t="shared" si="7"/>
        <v>75</v>
      </c>
    </row>
    <row r="514" spans="1:11" x14ac:dyDescent="0.2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56">
        <v>1</v>
      </c>
      <c r="J514" s="56">
        <v>4</v>
      </c>
      <c r="K514" s="55">
        <f t="shared" si="7"/>
        <v>25</v>
      </c>
    </row>
    <row r="515" spans="1:11" x14ac:dyDescent="0.2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56">
        <v>1</v>
      </c>
      <c r="J515" s="56">
        <v>4</v>
      </c>
      <c r="K515" s="55">
        <f t="shared" si="7"/>
        <v>25</v>
      </c>
    </row>
    <row r="516" spans="1:11" x14ac:dyDescent="0.2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56">
        <v>0</v>
      </c>
      <c r="J516" s="56">
        <v>4</v>
      </c>
      <c r="K516" s="55">
        <f t="shared" ref="K516:K579" si="8">I516*100/J516</f>
        <v>0</v>
      </c>
    </row>
    <row r="517" spans="1:11" x14ac:dyDescent="0.2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56">
        <v>1</v>
      </c>
      <c r="J517" s="56">
        <v>4</v>
      </c>
      <c r="K517" s="55">
        <f t="shared" si="8"/>
        <v>25</v>
      </c>
    </row>
    <row r="518" spans="1:11" x14ac:dyDescent="0.2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56">
        <v>2</v>
      </c>
      <c r="J518" s="56">
        <v>4</v>
      </c>
      <c r="K518" s="55">
        <f t="shared" si="8"/>
        <v>50</v>
      </c>
    </row>
    <row r="519" spans="1:11" x14ac:dyDescent="0.2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56">
        <v>4</v>
      </c>
      <c r="J519" s="56">
        <v>4</v>
      </c>
      <c r="K519" s="55">
        <f t="shared" si="8"/>
        <v>100</v>
      </c>
    </row>
    <row r="520" spans="1:11" x14ac:dyDescent="0.2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56">
        <v>3</v>
      </c>
      <c r="J520" s="56">
        <v>4</v>
      </c>
      <c r="K520" s="55">
        <f t="shared" si="8"/>
        <v>75</v>
      </c>
    </row>
    <row r="521" spans="1:11" x14ac:dyDescent="0.2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56">
        <v>0</v>
      </c>
      <c r="J521" s="56">
        <v>4</v>
      </c>
      <c r="K521" s="55">
        <f t="shared" si="8"/>
        <v>0</v>
      </c>
    </row>
    <row r="522" spans="1:11" x14ac:dyDescent="0.2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56">
        <v>4</v>
      </c>
      <c r="J522" s="56">
        <v>4</v>
      </c>
      <c r="K522" s="55">
        <f t="shared" si="8"/>
        <v>100</v>
      </c>
    </row>
    <row r="523" spans="1:11" x14ac:dyDescent="0.2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56">
        <v>4</v>
      </c>
      <c r="J523" s="56">
        <v>4</v>
      </c>
      <c r="K523" s="55">
        <f t="shared" si="8"/>
        <v>100</v>
      </c>
    </row>
    <row r="524" spans="1:11" x14ac:dyDescent="0.2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56">
        <v>4</v>
      </c>
      <c r="J524" s="56">
        <v>4</v>
      </c>
      <c r="K524" s="55">
        <f t="shared" si="8"/>
        <v>100</v>
      </c>
    </row>
    <row r="525" spans="1:11" x14ac:dyDescent="0.2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56">
        <v>4</v>
      </c>
      <c r="J525" s="56">
        <v>4</v>
      </c>
      <c r="K525" s="55">
        <f t="shared" si="8"/>
        <v>100</v>
      </c>
    </row>
    <row r="526" spans="1:11" x14ac:dyDescent="0.2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56">
        <v>0</v>
      </c>
      <c r="J526" s="56">
        <v>4</v>
      </c>
      <c r="K526" s="55">
        <f t="shared" si="8"/>
        <v>0</v>
      </c>
    </row>
    <row r="527" spans="1:11" x14ac:dyDescent="0.2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56">
        <v>1</v>
      </c>
      <c r="J527" s="56">
        <v>4</v>
      </c>
      <c r="K527" s="55">
        <f t="shared" si="8"/>
        <v>25</v>
      </c>
    </row>
    <row r="528" spans="1:11" x14ac:dyDescent="0.2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56">
        <v>0</v>
      </c>
      <c r="J528" s="56">
        <v>4</v>
      </c>
      <c r="K528" s="55">
        <f t="shared" si="8"/>
        <v>0</v>
      </c>
    </row>
    <row r="529" spans="1:11" x14ac:dyDescent="0.2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56">
        <v>3</v>
      </c>
      <c r="J529" s="56">
        <v>4</v>
      </c>
      <c r="K529" s="55">
        <f t="shared" si="8"/>
        <v>75</v>
      </c>
    </row>
    <row r="530" spans="1:11" x14ac:dyDescent="0.2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56">
        <v>1</v>
      </c>
      <c r="J530" s="56">
        <v>4</v>
      </c>
      <c r="K530" s="55">
        <f t="shared" si="8"/>
        <v>25</v>
      </c>
    </row>
    <row r="531" spans="1:11" x14ac:dyDescent="0.2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56">
        <v>0</v>
      </c>
      <c r="J531" s="56">
        <v>4</v>
      </c>
      <c r="K531" s="55">
        <f t="shared" si="8"/>
        <v>0</v>
      </c>
    </row>
    <row r="532" spans="1:11" x14ac:dyDescent="0.2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56">
        <v>0</v>
      </c>
      <c r="J532" s="56">
        <v>4</v>
      </c>
      <c r="K532" s="55">
        <f t="shared" si="8"/>
        <v>0</v>
      </c>
    </row>
    <row r="533" spans="1:11" x14ac:dyDescent="0.2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56">
        <v>3</v>
      </c>
      <c r="J533" s="56">
        <v>4</v>
      </c>
      <c r="K533" s="55">
        <f t="shared" si="8"/>
        <v>75</v>
      </c>
    </row>
    <row r="534" spans="1:11" x14ac:dyDescent="0.2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56">
        <v>0</v>
      </c>
      <c r="J534" s="56">
        <v>4</v>
      </c>
      <c r="K534" s="55">
        <f t="shared" si="8"/>
        <v>0</v>
      </c>
    </row>
    <row r="535" spans="1:11" x14ac:dyDescent="0.2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56">
        <v>4</v>
      </c>
      <c r="J535" s="56">
        <v>4</v>
      </c>
      <c r="K535" s="55">
        <f t="shared" si="8"/>
        <v>100</v>
      </c>
    </row>
    <row r="536" spans="1:11" x14ac:dyDescent="0.2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56">
        <v>4</v>
      </c>
      <c r="J536" s="56">
        <v>4</v>
      </c>
      <c r="K536" s="55">
        <f t="shared" si="8"/>
        <v>100</v>
      </c>
    </row>
    <row r="537" spans="1:11" x14ac:dyDescent="0.2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56">
        <v>4</v>
      </c>
      <c r="J537" s="56">
        <v>4</v>
      </c>
      <c r="K537" s="55">
        <f t="shared" si="8"/>
        <v>100</v>
      </c>
    </row>
    <row r="538" spans="1:11" x14ac:dyDescent="0.2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56">
        <v>0</v>
      </c>
      <c r="J538" s="56">
        <v>4</v>
      </c>
      <c r="K538" s="55">
        <f t="shared" si="8"/>
        <v>0</v>
      </c>
    </row>
    <row r="539" spans="1:11" x14ac:dyDescent="0.2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56">
        <v>1</v>
      </c>
      <c r="J539" s="56">
        <v>4</v>
      </c>
      <c r="K539" s="55">
        <f t="shared" si="8"/>
        <v>25</v>
      </c>
    </row>
    <row r="540" spans="1:11" x14ac:dyDescent="0.2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56">
        <v>2</v>
      </c>
      <c r="J540" s="56">
        <v>4</v>
      </c>
      <c r="K540" s="55">
        <f t="shared" si="8"/>
        <v>50</v>
      </c>
    </row>
    <row r="541" spans="1:11" x14ac:dyDescent="0.2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56">
        <v>4</v>
      </c>
      <c r="J541" s="56">
        <v>4</v>
      </c>
      <c r="K541" s="55">
        <f t="shared" si="8"/>
        <v>100</v>
      </c>
    </row>
    <row r="542" spans="1:11" x14ac:dyDescent="0.2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56">
        <v>4</v>
      </c>
      <c r="J542" s="56">
        <v>4</v>
      </c>
      <c r="K542" s="55">
        <f t="shared" si="8"/>
        <v>100</v>
      </c>
    </row>
    <row r="543" spans="1:11" x14ac:dyDescent="0.2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56">
        <v>4</v>
      </c>
      <c r="J543" s="56">
        <v>4</v>
      </c>
      <c r="K543" s="55">
        <f t="shared" si="8"/>
        <v>100</v>
      </c>
    </row>
    <row r="544" spans="1:11" x14ac:dyDescent="0.2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56">
        <v>4</v>
      </c>
      <c r="J544" s="56">
        <v>4</v>
      </c>
      <c r="K544" s="55">
        <f t="shared" si="8"/>
        <v>100</v>
      </c>
    </row>
    <row r="545" spans="1:11" x14ac:dyDescent="0.2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56">
        <v>3</v>
      </c>
      <c r="J545" s="56">
        <v>4</v>
      </c>
      <c r="K545" s="55">
        <f t="shared" si="8"/>
        <v>75</v>
      </c>
    </row>
    <row r="546" spans="1:11" x14ac:dyDescent="0.2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56">
        <v>4</v>
      </c>
      <c r="J546" s="56">
        <v>4</v>
      </c>
      <c r="K546" s="55">
        <f t="shared" si="8"/>
        <v>100</v>
      </c>
    </row>
    <row r="547" spans="1:11" x14ac:dyDescent="0.2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56">
        <v>0</v>
      </c>
      <c r="J547" s="56">
        <v>4</v>
      </c>
      <c r="K547" s="55">
        <f t="shared" si="8"/>
        <v>0</v>
      </c>
    </row>
    <row r="548" spans="1:11" x14ac:dyDescent="0.2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56">
        <v>1</v>
      </c>
      <c r="J548" s="56">
        <v>4</v>
      </c>
      <c r="K548" s="55">
        <f t="shared" si="8"/>
        <v>25</v>
      </c>
    </row>
    <row r="549" spans="1:11" x14ac:dyDescent="0.2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56">
        <v>1</v>
      </c>
      <c r="J549" s="56">
        <v>4</v>
      </c>
      <c r="K549" s="55">
        <f t="shared" si="8"/>
        <v>25</v>
      </c>
    </row>
    <row r="550" spans="1:11" x14ac:dyDescent="0.2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56">
        <v>0</v>
      </c>
      <c r="J550" s="56">
        <v>4</v>
      </c>
      <c r="K550" s="55">
        <f t="shared" si="8"/>
        <v>0</v>
      </c>
    </row>
    <row r="551" spans="1:11" x14ac:dyDescent="0.2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56">
        <v>4</v>
      </c>
      <c r="J551" s="56">
        <v>4</v>
      </c>
      <c r="K551" s="55">
        <f t="shared" si="8"/>
        <v>100</v>
      </c>
    </row>
    <row r="552" spans="1:11" x14ac:dyDescent="0.2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56">
        <v>0</v>
      </c>
      <c r="J552" s="56">
        <v>4</v>
      </c>
      <c r="K552" s="55">
        <f t="shared" si="8"/>
        <v>0</v>
      </c>
    </row>
    <row r="553" spans="1:11" x14ac:dyDescent="0.2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56">
        <v>4</v>
      </c>
      <c r="J553" s="56">
        <v>4</v>
      </c>
      <c r="K553" s="55">
        <f t="shared" si="8"/>
        <v>100</v>
      </c>
    </row>
    <row r="554" spans="1:11" x14ac:dyDescent="0.2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56">
        <v>4</v>
      </c>
      <c r="J554" s="56">
        <v>4</v>
      </c>
      <c r="K554" s="55">
        <f t="shared" si="8"/>
        <v>100</v>
      </c>
    </row>
    <row r="555" spans="1:11" x14ac:dyDescent="0.2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56">
        <v>4</v>
      </c>
      <c r="J555" s="56">
        <v>4</v>
      </c>
      <c r="K555" s="55">
        <f t="shared" si="8"/>
        <v>100</v>
      </c>
    </row>
    <row r="556" spans="1:11" x14ac:dyDescent="0.2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56">
        <v>2</v>
      </c>
      <c r="J556" s="56">
        <v>4</v>
      </c>
      <c r="K556" s="55">
        <f t="shared" si="8"/>
        <v>50</v>
      </c>
    </row>
    <row r="557" spans="1:11" x14ac:dyDescent="0.2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56">
        <v>0</v>
      </c>
      <c r="J557" s="56">
        <v>4</v>
      </c>
      <c r="K557" s="55">
        <f t="shared" si="8"/>
        <v>0</v>
      </c>
    </row>
    <row r="558" spans="1:11" x14ac:dyDescent="0.2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56">
        <v>4</v>
      </c>
      <c r="J558" s="56">
        <v>4</v>
      </c>
      <c r="K558" s="55">
        <f t="shared" si="8"/>
        <v>100</v>
      </c>
    </row>
    <row r="559" spans="1:11" x14ac:dyDescent="0.2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56">
        <v>4</v>
      </c>
      <c r="J559" s="56">
        <v>4</v>
      </c>
      <c r="K559" s="55">
        <f t="shared" si="8"/>
        <v>100</v>
      </c>
    </row>
    <row r="560" spans="1:11" x14ac:dyDescent="0.2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56">
        <v>4</v>
      </c>
      <c r="J560" s="56">
        <v>4</v>
      </c>
      <c r="K560" s="55">
        <f t="shared" si="8"/>
        <v>100</v>
      </c>
    </row>
    <row r="561" spans="1:11" x14ac:dyDescent="0.2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56">
        <v>0</v>
      </c>
      <c r="J561" s="56">
        <v>4</v>
      </c>
      <c r="K561" s="55">
        <f t="shared" si="8"/>
        <v>0</v>
      </c>
    </row>
    <row r="562" spans="1:11" x14ac:dyDescent="0.2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56">
        <v>0</v>
      </c>
      <c r="J562" s="56">
        <v>4</v>
      </c>
      <c r="K562" s="55">
        <f t="shared" si="8"/>
        <v>0</v>
      </c>
    </row>
    <row r="563" spans="1:11" x14ac:dyDescent="0.2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56">
        <v>0</v>
      </c>
      <c r="J563" s="56">
        <v>4</v>
      </c>
      <c r="K563" s="55">
        <f t="shared" si="8"/>
        <v>0</v>
      </c>
    </row>
    <row r="564" spans="1:11" x14ac:dyDescent="0.2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56">
        <v>1</v>
      </c>
      <c r="J564" s="56">
        <v>4</v>
      </c>
      <c r="K564" s="55">
        <f t="shared" si="8"/>
        <v>25</v>
      </c>
    </row>
    <row r="565" spans="1:11" x14ac:dyDescent="0.2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56">
        <v>1</v>
      </c>
      <c r="J565" s="56">
        <v>4</v>
      </c>
      <c r="K565" s="55">
        <f t="shared" si="8"/>
        <v>25</v>
      </c>
    </row>
    <row r="566" spans="1:11" x14ac:dyDescent="0.2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56">
        <v>0</v>
      </c>
      <c r="J566" s="56">
        <v>4</v>
      </c>
      <c r="K566" s="55">
        <f t="shared" si="8"/>
        <v>0</v>
      </c>
    </row>
    <row r="567" spans="1:11" x14ac:dyDescent="0.2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56">
        <v>4</v>
      </c>
      <c r="J567" s="56">
        <v>4</v>
      </c>
      <c r="K567" s="55">
        <f t="shared" si="8"/>
        <v>100</v>
      </c>
    </row>
    <row r="568" spans="1:11" x14ac:dyDescent="0.2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56">
        <v>4</v>
      </c>
      <c r="J568" s="56">
        <v>4</v>
      </c>
      <c r="K568" s="55">
        <f t="shared" si="8"/>
        <v>100</v>
      </c>
    </row>
    <row r="569" spans="1:11" x14ac:dyDescent="0.2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56">
        <v>4</v>
      </c>
      <c r="J569" s="56">
        <v>4</v>
      </c>
      <c r="K569" s="55">
        <f t="shared" si="8"/>
        <v>100</v>
      </c>
    </row>
    <row r="570" spans="1:11" x14ac:dyDescent="0.2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56">
        <v>4</v>
      </c>
      <c r="J570" s="56">
        <v>4</v>
      </c>
      <c r="K570" s="55">
        <f t="shared" si="8"/>
        <v>100</v>
      </c>
    </row>
    <row r="571" spans="1:11" x14ac:dyDescent="0.2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56">
        <v>4</v>
      </c>
      <c r="J571" s="56">
        <v>4</v>
      </c>
      <c r="K571" s="55">
        <f t="shared" si="8"/>
        <v>100</v>
      </c>
    </row>
    <row r="572" spans="1:11" x14ac:dyDescent="0.2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56">
        <v>0</v>
      </c>
      <c r="J572" s="56">
        <v>4</v>
      </c>
      <c r="K572" s="55">
        <f t="shared" si="8"/>
        <v>0</v>
      </c>
    </row>
    <row r="573" spans="1:11" x14ac:dyDescent="0.2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56">
        <v>0</v>
      </c>
      <c r="J573" s="56">
        <v>4</v>
      </c>
      <c r="K573" s="55">
        <f t="shared" si="8"/>
        <v>0</v>
      </c>
    </row>
    <row r="574" spans="1:11" x14ac:dyDescent="0.2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56">
        <v>0</v>
      </c>
      <c r="J574" s="56">
        <v>4</v>
      </c>
      <c r="K574" s="55">
        <f t="shared" si="8"/>
        <v>0</v>
      </c>
    </row>
    <row r="575" spans="1:11" x14ac:dyDescent="0.2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56">
        <v>4</v>
      </c>
      <c r="J575" s="56">
        <v>4</v>
      </c>
      <c r="K575" s="55">
        <f t="shared" si="8"/>
        <v>100</v>
      </c>
    </row>
    <row r="576" spans="1:11" x14ac:dyDescent="0.2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56">
        <v>4</v>
      </c>
      <c r="J576" s="56">
        <v>4</v>
      </c>
      <c r="K576" s="55">
        <f t="shared" si="8"/>
        <v>100</v>
      </c>
    </row>
    <row r="577" spans="1:11" x14ac:dyDescent="0.2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56">
        <v>4</v>
      </c>
      <c r="J577" s="56">
        <v>4</v>
      </c>
      <c r="K577" s="55">
        <f t="shared" si="8"/>
        <v>100</v>
      </c>
    </row>
    <row r="578" spans="1:11" x14ac:dyDescent="0.2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56">
        <v>4</v>
      </c>
      <c r="J578" s="56">
        <v>4</v>
      </c>
      <c r="K578" s="55">
        <f t="shared" si="8"/>
        <v>100</v>
      </c>
    </row>
    <row r="579" spans="1:11" x14ac:dyDescent="0.2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56">
        <v>0</v>
      </c>
      <c r="J579" s="56">
        <v>4</v>
      </c>
      <c r="K579" s="55">
        <f t="shared" si="8"/>
        <v>0</v>
      </c>
    </row>
    <row r="580" spans="1:11" x14ac:dyDescent="0.2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56">
        <v>2</v>
      </c>
      <c r="J580" s="56">
        <v>4</v>
      </c>
      <c r="K580" s="55">
        <f t="shared" ref="K580:K643" si="9">I580*100/J580</f>
        <v>50</v>
      </c>
    </row>
    <row r="581" spans="1:11" x14ac:dyDescent="0.2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56">
        <v>1</v>
      </c>
      <c r="J581" s="56">
        <v>4</v>
      </c>
      <c r="K581" s="55">
        <f t="shared" si="9"/>
        <v>25</v>
      </c>
    </row>
    <row r="582" spans="1:11" x14ac:dyDescent="0.2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56">
        <v>4</v>
      </c>
      <c r="J582" s="56">
        <v>4</v>
      </c>
      <c r="K582" s="55">
        <f t="shared" si="9"/>
        <v>100</v>
      </c>
    </row>
    <row r="583" spans="1:11" x14ac:dyDescent="0.2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56">
        <v>4</v>
      </c>
      <c r="J583" s="56">
        <v>4</v>
      </c>
      <c r="K583" s="55">
        <f t="shared" si="9"/>
        <v>100</v>
      </c>
    </row>
    <row r="584" spans="1:11" x14ac:dyDescent="0.2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56">
        <v>1</v>
      </c>
      <c r="J584" s="56">
        <v>4</v>
      </c>
      <c r="K584" s="55">
        <f t="shared" si="9"/>
        <v>25</v>
      </c>
    </row>
    <row r="585" spans="1:11" x14ac:dyDescent="0.2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56">
        <v>2</v>
      </c>
      <c r="J585" s="56">
        <v>4</v>
      </c>
      <c r="K585" s="55">
        <f t="shared" si="9"/>
        <v>50</v>
      </c>
    </row>
    <row r="586" spans="1:11" x14ac:dyDescent="0.2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56">
        <v>2</v>
      </c>
      <c r="J586" s="56">
        <v>4</v>
      </c>
      <c r="K586" s="55">
        <f t="shared" si="9"/>
        <v>50</v>
      </c>
    </row>
    <row r="587" spans="1:11" x14ac:dyDescent="0.2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56">
        <v>0</v>
      </c>
      <c r="J587" s="56">
        <v>4</v>
      </c>
      <c r="K587" s="55">
        <f t="shared" si="9"/>
        <v>0</v>
      </c>
    </row>
    <row r="588" spans="1:11" x14ac:dyDescent="0.2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56">
        <v>1</v>
      </c>
      <c r="J588" s="56">
        <v>4</v>
      </c>
      <c r="K588" s="55">
        <f t="shared" si="9"/>
        <v>25</v>
      </c>
    </row>
    <row r="589" spans="1:11" x14ac:dyDescent="0.2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56">
        <v>4</v>
      </c>
      <c r="J589" s="56">
        <v>4</v>
      </c>
      <c r="K589" s="55">
        <f t="shared" si="9"/>
        <v>100</v>
      </c>
    </row>
    <row r="590" spans="1:11" x14ac:dyDescent="0.2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56">
        <v>3</v>
      </c>
      <c r="J590" s="56">
        <v>4</v>
      </c>
      <c r="K590" s="55">
        <f t="shared" si="9"/>
        <v>75</v>
      </c>
    </row>
    <row r="591" spans="1:11" x14ac:dyDescent="0.2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56">
        <v>4</v>
      </c>
      <c r="J591" s="56">
        <v>4</v>
      </c>
      <c r="K591" s="55">
        <f t="shared" si="9"/>
        <v>100</v>
      </c>
    </row>
    <row r="592" spans="1:11" x14ac:dyDescent="0.2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56">
        <v>4</v>
      </c>
      <c r="J592" s="56">
        <v>4</v>
      </c>
      <c r="K592" s="55">
        <f t="shared" si="9"/>
        <v>100</v>
      </c>
    </row>
    <row r="593" spans="1:11" x14ac:dyDescent="0.2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56">
        <v>3</v>
      </c>
      <c r="J593" s="56">
        <v>4</v>
      </c>
      <c r="K593" s="55">
        <f t="shared" si="9"/>
        <v>75</v>
      </c>
    </row>
    <row r="594" spans="1:11" x14ac:dyDescent="0.2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56">
        <v>4</v>
      </c>
      <c r="J594" s="56">
        <v>4</v>
      </c>
      <c r="K594" s="55">
        <f t="shared" si="9"/>
        <v>100</v>
      </c>
    </row>
    <row r="595" spans="1:11" x14ac:dyDescent="0.2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56">
        <v>4</v>
      </c>
      <c r="J595" s="56">
        <v>4</v>
      </c>
      <c r="K595" s="55">
        <f t="shared" si="9"/>
        <v>100</v>
      </c>
    </row>
    <row r="596" spans="1:11" x14ac:dyDescent="0.2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56">
        <v>2</v>
      </c>
      <c r="J596" s="56">
        <v>4</v>
      </c>
      <c r="K596" s="55">
        <f t="shared" si="9"/>
        <v>50</v>
      </c>
    </row>
    <row r="597" spans="1:11" x14ac:dyDescent="0.2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56">
        <v>0</v>
      </c>
      <c r="J597" s="56">
        <v>4</v>
      </c>
      <c r="K597" s="55">
        <f t="shared" si="9"/>
        <v>0</v>
      </c>
    </row>
    <row r="598" spans="1:11" x14ac:dyDescent="0.2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56">
        <v>1</v>
      </c>
      <c r="J598" s="56">
        <v>4</v>
      </c>
      <c r="K598" s="55">
        <f t="shared" si="9"/>
        <v>25</v>
      </c>
    </row>
    <row r="599" spans="1:11" x14ac:dyDescent="0.2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56">
        <v>4</v>
      </c>
      <c r="J599" s="56">
        <v>4</v>
      </c>
      <c r="K599" s="55">
        <f t="shared" si="9"/>
        <v>100</v>
      </c>
    </row>
    <row r="600" spans="1:11" x14ac:dyDescent="0.2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56">
        <v>0</v>
      </c>
      <c r="J600" s="56">
        <v>4</v>
      </c>
      <c r="K600" s="55">
        <f t="shared" si="9"/>
        <v>0</v>
      </c>
    </row>
    <row r="601" spans="1:11" x14ac:dyDescent="0.2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56">
        <v>4</v>
      </c>
      <c r="J601" s="56">
        <v>4</v>
      </c>
      <c r="K601" s="55">
        <f t="shared" si="9"/>
        <v>100</v>
      </c>
    </row>
    <row r="602" spans="1:11" x14ac:dyDescent="0.2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56">
        <v>2</v>
      </c>
      <c r="J602" s="56">
        <v>4</v>
      </c>
      <c r="K602" s="55">
        <f t="shared" si="9"/>
        <v>50</v>
      </c>
    </row>
    <row r="603" spans="1:11" x14ac:dyDescent="0.2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56">
        <v>1</v>
      </c>
      <c r="J603" s="56">
        <v>4</v>
      </c>
      <c r="K603" s="55">
        <f t="shared" si="9"/>
        <v>25</v>
      </c>
    </row>
    <row r="604" spans="1:11" x14ac:dyDescent="0.2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56">
        <v>4</v>
      </c>
      <c r="J604" s="56">
        <v>4</v>
      </c>
      <c r="K604" s="55">
        <f t="shared" si="9"/>
        <v>100</v>
      </c>
    </row>
    <row r="605" spans="1:11" x14ac:dyDescent="0.2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56">
        <v>0</v>
      </c>
      <c r="J605" s="56">
        <v>4</v>
      </c>
      <c r="K605" s="55">
        <f t="shared" si="9"/>
        <v>0</v>
      </c>
    </row>
    <row r="606" spans="1:11" x14ac:dyDescent="0.2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56">
        <v>2</v>
      </c>
      <c r="J606" s="56">
        <v>4</v>
      </c>
      <c r="K606" s="55">
        <f t="shared" si="9"/>
        <v>50</v>
      </c>
    </row>
    <row r="607" spans="1:11" x14ac:dyDescent="0.2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56">
        <v>0</v>
      </c>
      <c r="J607" s="56">
        <v>4</v>
      </c>
      <c r="K607" s="55">
        <f t="shared" si="9"/>
        <v>0</v>
      </c>
    </row>
    <row r="608" spans="1:11" x14ac:dyDescent="0.2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56">
        <v>0</v>
      </c>
      <c r="J608" s="56">
        <v>4</v>
      </c>
      <c r="K608" s="55">
        <f t="shared" si="9"/>
        <v>0</v>
      </c>
    </row>
    <row r="609" spans="1:11" x14ac:dyDescent="0.2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56">
        <v>4</v>
      </c>
      <c r="J609" s="56">
        <v>4</v>
      </c>
      <c r="K609" s="55">
        <f t="shared" si="9"/>
        <v>100</v>
      </c>
    </row>
    <row r="610" spans="1:11" x14ac:dyDescent="0.2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56">
        <v>3</v>
      </c>
      <c r="J610" s="56">
        <v>4</v>
      </c>
      <c r="K610" s="55">
        <f t="shared" si="9"/>
        <v>75</v>
      </c>
    </row>
    <row r="611" spans="1:11" x14ac:dyDescent="0.2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56">
        <v>3</v>
      </c>
      <c r="J611" s="56">
        <v>4</v>
      </c>
      <c r="K611" s="55">
        <f t="shared" si="9"/>
        <v>75</v>
      </c>
    </row>
    <row r="612" spans="1:11" x14ac:dyDescent="0.2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56">
        <v>4</v>
      </c>
      <c r="J612" s="56">
        <v>4</v>
      </c>
      <c r="K612" s="55">
        <f t="shared" si="9"/>
        <v>100</v>
      </c>
    </row>
    <row r="613" spans="1:11" x14ac:dyDescent="0.2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56">
        <v>4</v>
      </c>
      <c r="J613" s="56">
        <v>4</v>
      </c>
      <c r="K613" s="55">
        <f t="shared" si="9"/>
        <v>100</v>
      </c>
    </row>
    <row r="614" spans="1:11" x14ac:dyDescent="0.2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56">
        <v>3</v>
      </c>
      <c r="J614" s="56">
        <v>4</v>
      </c>
      <c r="K614" s="55">
        <f t="shared" si="9"/>
        <v>75</v>
      </c>
    </row>
    <row r="615" spans="1:11" x14ac:dyDescent="0.2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56">
        <v>4</v>
      </c>
      <c r="J615" s="56">
        <v>4</v>
      </c>
      <c r="K615" s="55">
        <f t="shared" si="9"/>
        <v>100</v>
      </c>
    </row>
    <row r="616" spans="1:11" x14ac:dyDescent="0.2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56">
        <v>4</v>
      </c>
      <c r="J616" s="56">
        <v>4</v>
      </c>
      <c r="K616" s="55">
        <f t="shared" si="9"/>
        <v>100</v>
      </c>
    </row>
    <row r="617" spans="1:11" x14ac:dyDescent="0.2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56">
        <v>1</v>
      </c>
      <c r="J617" s="56">
        <v>4</v>
      </c>
      <c r="K617" s="55">
        <f t="shared" si="9"/>
        <v>25</v>
      </c>
    </row>
    <row r="618" spans="1:11" x14ac:dyDescent="0.2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56">
        <v>4</v>
      </c>
      <c r="J618" s="56">
        <v>4</v>
      </c>
      <c r="K618" s="55">
        <f t="shared" si="9"/>
        <v>100</v>
      </c>
    </row>
    <row r="619" spans="1:11" x14ac:dyDescent="0.2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56">
        <v>0</v>
      </c>
      <c r="J619" s="56">
        <v>4</v>
      </c>
      <c r="K619" s="55">
        <f t="shared" si="9"/>
        <v>0</v>
      </c>
    </row>
    <row r="620" spans="1:11" x14ac:dyDescent="0.2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56">
        <v>0</v>
      </c>
      <c r="J620" s="56">
        <v>4</v>
      </c>
      <c r="K620" s="55">
        <f t="shared" si="9"/>
        <v>0</v>
      </c>
    </row>
    <row r="621" spans="1:11" x14ac:dyDescent="0.2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56">
        <v>0</v>
      </c>
      <c r="J621" s="56">
        <v>4</v>
      </c>
      <c r="K621" s="55">
        <f t="shared" si="9"/>
        <v>0</v>
      </c>
    </row>
    <row r="622" spans="1:11" x14ac:dyDescent="0.2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56">
        <v>0</v>
      </c>
      <c r="J622" s="56">
        <v>4</v>
      </c>
      <c r="K622" s="55">
        <f t="shared" si="9"/>
        <v>0</v>
      </c>
    </row>
    <row r="623" spans="1:11" x14ac:dyDescent="0.2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56">
        <v>4</v>
      </c>
      <c r="J623" s="56">
        <v>4</v>
      </c>
      <c r="K623" s="55">
        <f t="shared" si="9"/>
        <v>100</v>
      </c>
    </row>
    <row r="624" spans="1:11" x14ac:dyDescent="0.2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56">
        <v>4</v>
      </c>
      <c r="J624" s="56">
        <v>4</v>
      </c>
      <c r="K624" s="55">
        <f t="shared" si="9"/>
        <v>100</v>
      </c>
    </row>
    <row r="625" spans="1:11" x14ac:dyDescent="0.2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56">
        <v>0</v>
      </c>
      <c r="J625" s="56">
        <v>4</v>
      </c>
      <c r="K625" s="55">
        <f t="shared" si="9"/>
        <v>0</v>
      </c>
    </row>
    <row r="626" spans="1:11" x14ac:dyDescent="0.2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56">
        <v>3</v>
      </c>
      <c r="J626" s="56">
        <v>4</v>
      </c>
      <c r="K626" s="55">
        <f t="shared" si="9"/>
        <v>75</v>
      </c>
    </row>
    <row r="627" spans="1:11" x14ac:dyDescent="0.2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56">
        <v>2</v>
      </c>
      <c r="J627" s="56">
        <v>4</v>
      </c>
      <c r="K627" s="55">
        <f t="shared" si="9"/>
        <v>50</v>
      </c>
    </row>
    <row r="628" spans="1:11" x14ac:dyDescent="0.2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56">
        <v>3</v>
      </c>
      <c r="J628" s="56">
        <v>4</v>
      </c>
      <c r="K628" s="55">
        <f t="shared" si="9"/>
        <v>75</v>
      </c>
    </row>
    <row r="629" spans="1:11" x14ac:dyDescent="0.2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56">
        <v>0</v>
      </c>
      <c r="J629" s="56">
        <v>4</v>
      </c>
      <c r="K629" s="55">
        <f t="shared" si="9"/>
        <v>0</v>
      </c>
    </row>
    <row r="630" spans="1:11" x14ac:dyDescent="0.2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56">
        <v>1</v>
      </c>
      <c r="J630" s="56">
        <v>4</v>
      </c>
      <c r="K630" s="55">
        <f t="shared" si="9"/>
        <v>25</v>
      </c>
    </row>
    <row r="631" spans="1:11" x14ac:dyDescent="0.2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56">
        <v>1</v>
      </c>
      <c r="J631" s="56">
        <v>4</v>
      </c>
      <c r="K631" s="55">
        <f t="shared" si="9"/>
        <v>25</v>
      </c>
    </row>
    <row r="632" spans="1:11" x14ac:dyDescent="0.2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56">
        <v>4</v>
      </c>
      <c r="J632" s="56">
        <v>4</v>
      </c>
      <c r="K632" s="55">
        <f t="shared" si="9"/>
        <v>100</v>
      </c>
    </row>
    <row r="633" spans="1:11" x14ac:dyDescent="0.2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56">
        <v>0</v>
      </c>
      <c r="J633" s="56">
        <v>4</v>
      </c>
      <c r="K633" s="55">
        <f t="shared" si="9"/>
        <v>0</v>
      </c>
    </row>
    <row r="634" spans="1:11" x14ac:dyDescent="0.2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56">
        <v>1</v>
      </c>
      <c r="J634" s="56">
        <v>4</v>
      </c>
      <c r="K634" s="55">
        <f t="shared" si="9"/>
        <v>25</v>
      </c>
    </row>
    <row r="635" spans="1:11" x14ac:dyDescent="0.2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56">
        <v>1</v>
      </c>
      <c r="J635" s="56">
        <v>4</v>
      </c>
      <c r="K635" s="55">
        <f t="shared" si="9"/>
        <v>25</v>
      </c>
    </row>
    <row r="636" spans="1:11" x14ac:dyDescent="0.2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56">
        <v>1</v>
      </c>
      <c r="J636" s="56">
        <v>4</v>
      </c>
      <c r="K636" s="55">
        <f t="shared" si="9"/>
        <v>25</v>
      </c>
    </row>
    <row r="637" spans="1:11" x14ac:dyDescent="0.2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56">
        <v>0</v>
      </c>
      <c r="J637" s="56">
        <v>4</v>
      </c>
      <c r="K637" s="55">
        <f t="shared" si="9"/>
        <v>0</v>
      </c>
    </row>
    <row r="638" spans="1:11" x14ac:dyDescent="0.2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56">
        <v>1</v>
      </c>
      <c r="J638" s="56">
        <v>4</v>
      </c>
      <c r="K638" s="55">
        <f t="shared" si="9"/>
        <v>25</v>
      </c>
    </row>
    <row r="639" spans="1:11" x14ac:dyDescent="0.2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56">
        <v>0</v>
      </c>
      <c r="J639" s="56">
        <v>4</v>
      </c>
      <c r="K639" s="55">
        <f t="shared" si="9"/>
        <v>0</v>
      </c>
    </row>
    <row r="640" spans="1:11" x14ac:dyDescent="0.2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56">
        <v>0</v>
      </c>
      <c r="J640" s="56">
        <v>4</v>
      </c>
      <c r="K640" s="55">
        <f t="shared" si="9"/>
        <v>0</v>
      </c>
    </row>
    <row r="641" spans="1:11" x14ac:dyDescent="0.2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56">
        <v>0</v>
      </c>
      <c r="J641" s="56">
        <v>4</v>
      </c>
      <c r="K641" s="55">
        <f t="shared" si="9"/>
        <v>0</v>
      </c>
    </row>
    <row r="642" spans="1:11" x14ac:dyDescent="0.2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56">
        <v>4</v>
      </c>
      <c r="J642" s="56">
        <v>4</v>
      </c>
      <c r="K642" s="55">
        <f t="shared" si="9"/>
        <v>100</v>
      </c>
    </row>
    <row r="643" spans="1:11" x14ac:dyDescent="0.2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56">
        <v>1</v>
      </c>
      <c r="J643" s="56">
        <v>4</v>
      </c>
      <c r="K643" s="55">
        <f t="shared" si="9"/>
        <v>25</v>
      </c>
    </row>
    <row r="644" spans="1:11" x14ac:dyDescent="0.2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56">
        <v>0</v>
      </c>
      <c r="J644" s="56">
        <v>4</v>
      </c>
      <c r="K644" s="55">
        <f t="shared" ref="K644:K648" si="10">I644*100/J644</f>
        <v>0</v>
      </c>
    </row>
    <row r="645" spans="1:11" x14ac:dyDescent="0.2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56">
        <v>4</v>
      </c>
      <c r="J645" s="56">
        <v>4</v>
      </c>
      <c r="K645" s="55">
        <f t="shared" si="10"/>
        <v>100</v>
      </c>
    </row>
    <row r="646" spans="1:11" x14ac:dyDescent="0.2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56">
        <v>1</v>
      </c>
      <c r="J646" s="56">
        <v>4</v>
      </c>
      <c r="K646" s="55">
        <f t="shared" si="10"/>
        <v>25</v>
      </c>
    </row>
    <row r="647" spans="1:11" x14ac:dyDescent="0.2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56">
        <v>4</v>
      </c>
      <c r="J647" s="56">
        <v>4</v>
      </c>
      <c r="K647" s="55">
        <f t="shared" si="10"/>
        <v>100</v>
      </c>
    </row>
    <row r="648" spans="1:11" x14ac:dyDescent="0.2">
      <c r="A648" s="57">
        <v>3557303</v>
      </c>
      <c r="B648" s="58" t="s">
        <v>744</v>
      </c>
      <c r="C648" s="58" t="s">
        <v>757</v>
      </c>
      <c r="D648" s="58" t="s">
        <v>758</v>
      </c>
      <c r="E648" s="59">
        <v>35141</v>
      </c>
      <c r="F648" s="58" t="s">
        <v>356</v>
      </c>
      <c r="G648" s="58" t="s">
        <v>19</v>
      </c>
      <c r="H648" s="58" t="s">
        <v>20</v>
      </c>
      <c r="I648" s="60">
        <v>1</v>
      </c>
      <c r="J648" s="60">
        <v>4</v>
      </c>
      <c r="K648" s="55">
        <f t="shared" si="10"/>
        <v>25</v>
      </c>
    </row>
    <row r="649" spans="1:11" x14ac:dyDescent="0.2">
      <c r="A649" s="61"/>
      <c r="B649" s="61"/>
      <c r="C649" s="61"/>
      <c r="D649" s="61"/>
      <c r="E649" s="61"/>
      <c r="F649" s="61"/>
      <c r="G649" s="61"/>
      <c r="H649" s="61"/>
      <c r="I649" s="63"/>
      <c r="J649" s="62"/>
    </row>
    <row r="650" spans="1:11" x14ac:dyDescent="0.2">
      <c r="I650" s="64">
        <f>SUM(I4:I649)</f>
        <v>1308</v>
      </c>
      <c r="J650" s="205">
        <f>SUM(J4:J649)</f>
        <v>2580</v>
      </c>
    </row>
    <row r="651" spans="1:11" ht="15" x14ac:dyDescent="0.25">
      <c r="A651" s="66" t="s">
        <v>791</v>
      </c>
      <c r="I651" s="65"/>
    </row>
    <row r="652" spans="1:11" ht="15" x14ac:dyDescent="0.25">
      <c r="A652" t="s">
        <v>792</v>
      </c>
      <c r="B652" s="67"/>
      <c r="C652" s="67"/>
      <c r="D652" s="67"/>
      <c r="E652" s="67"/>
      <c r="F652" s="67"/>
      <c r="G652" s="67"/>
      <c r="H652" s="67"/>
      <c r="I652" s="67"/>
      <c r="J652" s="67"/>
    </row>
    <row r="653" spans="1:11" ht="15" x14ac:dyDescent="0.25">
      <c r="A653" t="s">
        <v>1516</v>
      </c>
      <c r="I653" s="65"/>
    </row>
    <row r="654" spans="1:11" x14ac:dyDescent="0.2">
      <c r="A654" s="68" t="s">
        <v>747</v>
      </c>
      <c r="I654" s="65"/>
    </row>
    <row r="655" spans="1:11" x14ac:dyDescent="0.2">
      <c r="I655" s="65"/>
    </row>
    <row r="656" spans="1:11" x14ac:dyDescent="0.2">
      <c r="I656" s="65"/>
    </row>
    <row r="657" spans="9:9" x14ac:dyDescent="0.2">
      <c r="I657" s="65"/>
    </row>
    <row r="658" spans="9:9" x14ac:dyDescent="0.2">
      <c r="I658" s="65"/>
    </row>
    <row r="659" spans="9:9" x14ac:dyDescent="0.2">
      <c r="I659" s="65"/>
    </row>
    <row r="660" spans="9:9" x14ac:dyDescent="0.2">
      <c r="I660" s="65"/>
    </row>
    <row r="661" spans="9:9" x14ac:dyDescent="0.2">
      <c r="I661" s="65"/>
    </row>
    <row r="662" spans="9:9" x14ac:dyDescent="0.2">
      <c r="I662" s="65"/>
    </row>
    <row r="663" spans="9:9" x14ac:dyDescent="0.2">
      <c r="I663" s="65"/>
    </row>
    <row r="664" spans="9:9" x14ac:dyDescent="0.2">
      <c r="I664" s="65"/>
    </row>
    <row r="665" spans="9:9" x14ac:dyDescent="0.2">
      <c r="I665" s="65"/>
    </row>
    <row r="666" spans="9:9" x14ac:dyDescent="0.2">
      <c r="I666" s="65"/>
    </row>
    <row r="667" spans="9:9" x14ac:dyDescent="0.2">
      <c r="I667" s="65"/>
    </row>
    <row r="668" spans="9:9" x14ac:dyDescent="0.2">
      <c r="I668" s="65"/>
    </row>
    <row r="669" spans="9:9" x14ac:dyDescent="0.2">
      <c r="I669" s="65"/>
    </row>
    <row r="670" spans="9:9" x14ac:dyDescent="0.2">
      <c r="I670" s="65"/>
    </row>
    <row r="671" spans="9:9" x14ac:dyDescent="0.2">
      <c r="I671" s="65"/>
    </row>
    <row r="672" spans="9:9" x14ac:dyDescent="0.2">
      <c r="I672" s="65"/>
    </row>
    <row r="673" spans="9:9" x14ac:dyDescent="0.2">
      <c r="I673" s="65"/>
    </row>
    <row r="674" spans="9:9" x14ac:dyDescent="0.2">
      <c r="I674" s="65"/>
    </row>
    <row r="675" spans="9:9" x14ac:dyDescent="0.2">
      <c r="I675" s="65"/>
    </row>
    <row r="676" spans="9:9" x14ac:dyDescent="0.2">
      <c r="I676" s="65"/>
    </row>
    <row r="677" spans="9:9" x14ac:dyDescent="0.2">
      <c r="I677" s="65"/>
    </row>
    <row r="678" spans="9:9" x14ac:dyDescent="0.2">
      <c r="I678" s="65"/>
    </row>
    <row r="679" spans="9:9" x14ac:dyDescent="0.2">
      <c r="I679" s="65"/>
    </row>
    <row r="680" spans="9:9" x14ac:dyDescent="0.2">
      <c r="I680" s="65"/>
    </row>
    <row r="681" spans="9:9" x14ac:dyDescent="0.2">
      <c r="I681" s="65"/>
    </row>
    <row r="682" spans="9:9" x14ac:dyDescent="0.2">
      <c r="I682" s="65"/>
    </row>
    <row r="683" spans="9:9" x14ac:dyDescent="0.2">
      <c r="I683" s="65"/>
    </row>
    <row r="684" spans="9:9" x14ac:dyDescent="0.2">
      <c r="I684" s="65"/>
    </row>
    <row r="685" spans="9:9" x14ac:dyDescent="0.2">
      <c r="I685" s="65"/>
    </row>
    <row r="686" spans="9:9" x14ac:dyDescent="0.2">
      <c r="I686" s="65"/>
    </row>
    <row r="687" spans="9:9" x14ac:dyDescent="0.2">
      <c r="I687" s="65"/>
    </row>
    <row r="688" spans="9:9" x14ac:dyDescent="0.2">
      <c r="I688" s="65"/>
    </row>
    <row r="689" spans="9:9" x14ac:dyDescent="0.2">
      <c r="I689" s="65"/>
    </row>
    <row r="690" spans="9:9" x14ac:dyDescent="0.2">
      <c r="I690" s="65"/>
    </row>
    <row r="691" spans="9:9" x14ac:dyDescent="0.2">
      <c r="I691" s="65"/>
    </row>
    <row r="692" spans="9:9" x14ac:dyDescent="0.2">
      <c r="I692" s="65"/>
    </row>
    <row r="693" spans="9:9" x14ac:dyDescent="0.2">
      <c r="I693" s="65"/>
    </row>
    <row r="694" spans="9:9" x14ac:dyDescent="0.2">
      <c r="I694" s="65"/>
    </row>
    <row r="695" spans="9:9" x14ac:dyDescent="0.2">
      <c r="I695" s="65"/>
    </row>
    <row r="696" spans="9:9" x14ac:dyDescent="0.2">
      <c r="I696" s="65"/>
    </row>
    <row r="697" spans="9:9" x14ac:dyDescent="0.2">
      <c r="I697" s="65"/>
    </row>
    <row r="698" spans="9:9" x14ac:dyDescent="0.2">
      <c r="I698" s="65"/>
    </row>
    <row r="699" spans="9:9" x14ac:dyDescent="0.2">
      <c r="I699" s="65"/>
    </row>
    <row r="700" spans="9:9" x14ac:dyDescent="0.2">
      <c r="I700" s="65"/>
    </row>
    <row r="701" spans="9:9" x14ac:dyDescent="0.2">
      <c r="I701" s="65"/>
    </row>
    <row r="702" spans="9:9" x14ac:dyDescent="0.2">
      <c r="I702" s="65"/>
    </row>
    <row r="703" spans="9:9" x14ac:dyDescent="0.2">
      <c r="I703" s="65"/>
    </row>
    <row r="704" spans="9:9" x14ac:dyDescent="0.2">
      <c r="I704" s="65"/>
    </row>
    <row r="705" spans="9:9" x14ac:dyDescent="0.2">
      <c r="I705" s="65"/>
    </row>
    <row r="706" spans="9:9" x14ac:dyDescent="0.2">
      <c r="I706" s="65"/>
    </row>
    <row r="707" spans="9:9" x14ac:dyDescent="0.2">
      <c r="I707" s="65"/>
    </row>
    <row r="708" spans="9:9" x14ac:dyDescent="0.2">
      <c r="I708" s="65"/>
    </row>
    <row r="709" spans="9:9" x14ac:dyDescent="0.2">
      <c r="I709" s="65"/>
    </row>
    <row r="710" spans="9:9" x14ac:dyDescent="0.2">
      <c r="I710" s="65"/>
    </row>
    <row r="711" spans="9:9" x14ac:dyDescent="0.2">
      <c r="I711" s="65"/>
    </row>
    <row r="712" spans="9:9" x14ac:dyDescent="0.2">
      <c r="I712" s="65"/>
    </row>
    <row r="713" spans="9:9" x14ac:dyDescent="0.2">
      <c r="I713" s="65"/>
    </row>
    <row r="714" spans="9:9" x14ac:dyDescent="0.2">
      <c r="I714" s="65"/>
    </row>
    <row r="715" spans="9:9" x14ac:dyDescent="0.2">
      <c r="I715" s="65"/>
    </row>
    <row r="716" spans="9:9" x14ac:dyDescent="0.2">
      <c r="I716" s="65"/>
    </row>
    <row r="717" spans="9:9" x14ac:dyDescent="0.2">
      <c r="I717" s="65"/>
    </row>
    <row r="718" spans="9:9" x14ac:dyDescent="0.2">
      <c r="I718" s="65"/>
    </row>
    <row r="719" spans="9:9" x14ac:dyDescent="0.2">
      <c r="I719" s="65"/>
    </row>
    <row r="720" spans="9:9" x14ac:dyDescent="0.2">
      <c r="I720" s="65"/>
    </row>
    <row r="721" spans="9:9" x14ac:dyDescent="0.2">
      <c r="I721" s="65"/>
    </row>
    <row r="722" spans="9:9" x14ac:dyDescent="0.2">
      <c r="I722" s="65"/>
    </row>
    <row r="723" spans="9:9" x14ac:dyDescent="0.2">
      <c r="I723" s="65"/>
    </row>
    <row r="724" spans="9:9" x14ac:dyDescent="0.2">
      <c r="I724" s="65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3"/>
  <sheetViews>
    <sheetView workbookViewId="0"/>
  </sheetViews>
  <sheetFormatPr defaultRowHeight="15" x14ac:dyDescent="0.25"/>
  <cols>
    <col min="1" max="1" width="10.7109375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0.140625" customWidth="1"/>
    <col min="10" max="11" width="9.7109375" customWidth="1"/>
  </cols>
  <sheetData>
    <row r="1" spans="1:25" x14ac:dyDescent="0.25">
      <c r="A1" s="50" t="s">
        <v>810</v>
      </c>
    </row>
    <row r="3" spans="1:25" ht="45" x14ac:dyDescent="0.25">
      <c r="A3" s="6" t="s">
        <v>0</v>
      </c>
      <c r="B3" s="6" t="s">
        <v>811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127" t="s">
        <v>812</v>
      </c>
      <c r="J3" s="127" t="s">
        <v>813</v>
      </c>
      <c r="K3" s="127" t="s">
        <v>814</v>
      </c>
      <c r="O3" s="128"/>
      <c r="P3" s="128"/>
      <c r="Q3" s="129"/>
      <c r="R3" s="129"/>
      <c r="S3" s="130"/>
      <c r="U3" s="131"/>
      <c r="V3" s="131"/>
      <c r="W3" s="132"/>
      <c r="X3" s="132"/>
      <c r="Y3" s="132"/>
    </row>
    <row r="4" spans="1:25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33" t="s">
        <v>12</v>
      </c>
      <c r="I4" s="119">
        <v>1</v>
      </c>
      <c r="J4" s="119">
        <v>1</v>
      </c>
      <c r="K4" s="120">
        <f t="shared" ref="K4:K67" si="0">I4/J4*100</f>
        <v>100</v>
      </c>
      <c r="M4" s="131"/>
      <c r="N4" s="131"/>
      <c r="O4" s="131"/>
      <c r="P4" s="131"/>
      <c r="Q4" s="134"/>
      <c r="R4" s="134"/>
      <c r="S4" s="135"/>
      <c r="U4" s="131"/>
      <c r="V4" s="131"/>
      <c r="W4" s="134"/>
      <c r="X4" s="134"/>
      <c r="Y4" s="131"/>
    </row>
    <row r="5" spans="1:25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36" t="s">
        <v>16</v>
      </c>
      <c r="I5" s="119">
        <v>3</v>
      </c>
      <c r="J5" s="119">
        <v>3</v>
      </c>
      <c r="K5" s="120">
        <f t="shared" si="0"/>
        <v>100</v>
      </c>
      <c r="M5" s="131"/>
      <c r="N5" s="131"/>
      <c r="O5" s="131"/>
      <c r="P5" s="131"/>
      <c r="Q5" s="134"/>
      <c r="R5" s="134"/>
      <c r="S5" s="135"/>
      <c r="U5" s="131"/>
      <c r="V5" s="131"/>
      <c r="W5" s="134"/>
      <c r="X5" s="134"/>
      <c r="Y5" s="131"/>
    </row>
    <row r="6" spans="1:25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36" t="s">
        <v>20</v>
      </c>
      <c r="I6" s="119">
        <v>1</v>
      </c>
      <c r="J6" s="119">
        <v>4</v>
      </c>
      <c r="K6" s="120">
        <f t="shared" si="0"/>
        <v>25</v>
      </c>
      <c r="M6" s="131"/>
      <c r="N6" s="131"/>
      <c r="O6" s="131"/>
      <c r="P6" s="131"/>
      <c r="Q6" s="134"/>
      <c r="R6" s="134"/>
      <c r="S6" s="135"/>
      <c r="U6" s="131"/>
      <c r="V6" s="131"/>
      <c r="W6" s="134"/>
      <c r="X6" s="134"/>
      <c r="Y6" s="131"/>
    </row>
    <row r="7" spans="1:25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36" t="s">
        <v>20</v>
      </c>
      <c r="I7" s="119">
        <v>1</v>
      </c>
      <c r="J7" s="119">
        <v>1</v>
      </c>
      <c r="K7" s="120">
        <f t="shared" si="0"/>
        <v>100</v>
      </c>
      <c r="M7" s="131"/>
      <c r="N7" s="131"/>
      <c r="O7" s="131"/>
      <c r="P7" s="131"/>
      <c r="Q7" s="134"/>
      <c r="R7" s="134"/>
      <c r="S7" s="135"/>
      <c r="U7" s="131"/>
      <c r="V7" s="131"/>
      <c r="W7" s="134"/>
      <c r="X7" s="134"/>
      <c r="Y7" s="131"/>
    </row>
    <row r="8" spans="1:25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36" t="s">
        <v>25</v>
      </c>
      <c r="I8" s="119">
        <v>1</v>
      </c>
      <c r="J8" s="119">
        <v>2</v>
      </c>
      <c r="K8" s="120">
        <f t="shared" si="0"/>
        <v>50</v>
      </c>
      <c r="M8" s="131"/>
      <c r="N8" s="131"/>
      <c r="O8" s="131"/>
      <c r="P8" s="131"/>
      <c r="Q8" s="134"/>
      <c r="R8" s="134"/>
      <c r="S8" s="135"/>
      <c r="U8" s="131"/>
      <c r="V8" s="131"/>
      <c r="W8" s="134"/>
      <c r="X8" s="134"/>
      <c r="Y8" s="131"/>
    </row>
    <row r="9" spans="1:25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36" t="s">
        <v>29</v>
      </c>
      <c r="I9" s="119">
        <v>0</v>
      </c>
      <c r="J9" s="119">
        <v>0</v>
      </c>
      <c r="K9" s="120" t="e">
        <f t="shared" si="0"/>
        <v>#DIV/0!</v>
      </c>
      <c r="M9" s="131"/>
      <c r="N9" s="131"/>
      <c r="O9" s="131"/>
      <c r="P9" s="131"/>
      <c r="Q9" s="134"/>
      <c r="R9" s="134"/>
      <c r="S9" s="135"/>
      <c r="U9" s="131"/>
      <c r="V9" s="131"/>
      <c r="W9" s="134"/>
      <c r="X9" s="134"/>
      <c r="Y9" s="131"/>
    </row>
    <row r="10" spans="1:25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36" t="s">
        <v>31</v>
      </c>
      <c r="I10" s="119">
        <v>1</v>
      </c>
      <c r="J10" s="119">
        <v>3</v>
      </c>
      <c r="K10" s="120">
        <f t="shared" si="0"/>
        <v>33.333333333333329</v>
      </c>
      <c r="M10" s="131"/>
      <c r="N10" s="131"/>
      <c r="O10" s="131"/>
      <c r="P10" s="131"/>
      <c r="Q10" s="134"/>
      <c r="R10" s="134"/>
      <c r="S10" s="135"/>
      <c r="U10" s="131"/>
      <c r="V10" s="131"/>
      <c r="W10" s="134"/>
      <c r="X10" s="134"/>
      <c r="Y10" s="131"/>
    </row>
    <row r="11" spans="1:25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36" t="s">
        <v>29</v>
      </c>
      <c r="I11" s="119">
        <v>1</v>
      </c>
      <c r="J11" s="119">
        <v>5</v>
      </c>
      <c r="K11" s="120">
        <f t="shared" si="0"/>
        <v>20</v>
      </c>
      <c r="M11" s="131"/>
      <c r="N11" s="131"/>
      <c r="O11" s="131"/>
      <c r="P11" s="131"/>
      <c r="Q11" s="134"/>
      <c r="R11" s="134"/>
      <c r="S11" s="135"/>
      <c r="U11" s="131"/>
      <c r="V11" s="131"/>
      <c r="W11" s="134"/>
      <c r="X11" s="134"/>
      <c r="Y11" s="131"/>
    </row>
    <row r="12" spans="1:25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36" t="s">
        <v>37</v>
      </c>
      <c r="I12" s="119">
        <v>0</v>
      </c>
      <c r="J12" s="119">
        <v>0</v>
      </c>
      <c r="K12" s="120" t="e">
        <f t="shared" si="0"/>
        <v>#DIV/0!</v>
      </c>
      <c r="M12" s="131"/>
      <c r="N12" s="131"/>
      <c r="O12" s="131"/>
      <c r="P12" s="131"/>
      <c r="Q12" s="134"/>
      <c r="R12" s="134"/>
      <c r="S12" s="135"/>
      <c r="U12" s="131"/>
      <c r="V12" s="131"/>
      <c r="W12" s="134"/>
      <c r="X12" s="134"/>
      <c r="Y12" s="131"/>
    </row>
    <row r="13" spans="1:25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36" t="s">
        <v>41</v>
      </c>
      <c r="I13" s="119">
        <v>0</v>
      </c>
      <c r="J13" s="119">
        <v>0</v>
      </c>
      <c r="K13" s="120" t="e">
        <f t="shared" si="0"/>
        <v>#DIV/0!</v>
      </c>
      <c r="M13" s="131"/>
      <c r="N13" s="131"/>
      <c r="O13" s="131"/>
      <c r="P13" s="131"/>
      <c r="Q13" s="134"/>
      <c r="R13" s="134"/>
      <c r="S13" s="135"/>
      <c r="U13" s="131"/>
      <c r="V13" s="131"/>
      <c r="W13" s="134"/>
      <c r="X13" s="134"/>
      <c r="Y13" s="131"/>
    </row>
    <row r="14" spans="1:25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36" t="s">
        <v>45</v>
      </c>
      <c r="I14" s="119">
        <v>0</v>
      </c>
      <c r="J14" s="119">
        <v>0</v>
      </c>
      <c r="K14" s="120" t="e">
        <f t="shared" si="0"/>
        <v>#DIV/0!</v>
      </c>
      <c r="M14" s="131"/>
      <c r="N14" s="131"/>
      <c r="O14" s="131"/>
      <c r="P14" s="131"/>
      <c r="Q14" s="134"/>
      <c r="R14" s="134"/>
      <c r="S14" s="135"/>
      <c r="U14" s="131"/>
      <c r="V14" s="131"/>
      <c r="W14" s="134"/>
      <c r="X14" s="134"/>
      <c r="Y14" s="131"/>
    </row>
    <row r="15" spans="1:25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36" t="s">
        <v>49</v>
      </c>
      <c r="I15" s="119">
        <v>1</v>
      </c>
      <c r="J15" s="119">
        <v>1</v>
      </c>
      <c r="K15" s="120">
        <f t="shared" si="0"/>
        <v>100</v>
      </c>
      <c r="M15" s="131"/>
      <c r="N15" s="131"/>
      <c r="O15" s="131"/>
      <c r="P15" s="131"/>
      <c r="Q15" s="134"/>
      <c r="R15" s="134"/>
      <c r="S15" s="135"/>
      <c r="U15" s="131"/>
      <c r="V15" s="131"/>
      <c r="W15" s="134"/>
      <c r="X15" s="134"/>
      <c r="Y15" s="131"/>
    </row>
    <row r="16" spans="1:25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36" t="s">
        <v>53</v>
      </c>
      <c r="I16" s="119">
        <v>0</v>
      </c>
      <c r="J16" s="119">
        <v>0</v>
      </c>
      <c r="K16" s="120" t="e">
        <f t="shared" si="0"/>
        <v>#DIV/0!</v>
      </c>
      <c r="M16" s="131"/>
      <c r="N16" s="131"/>
      <c r="O16" s="131"/>
      <c r="P16" s="131"/>
      <c r="Q16" s="134"/>
      <c r="R16" s="134"/>
      <c r="S16" s="135"/>
      <c r="U16" s="131"/>
      <c r="V16" s="131"/>
      <c r="W16" s="134"/>
      <c r="X16" s="134"/>
      <c r="Y16" s="131"/>
    </row>
    <row r="17" spans="1:25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36" t="s">
        <v>37</v>
      </c>
      <c r="I17" s="119">
        <v>2</v>
      </c>
      <c r="J17" s="119">
        <v>4</v>
      </c>
      <c r="K17" s="120">
        <f t="shared" si="0"/>
        <v>50</v>
      </c>
      <c r="M17" s="131"/>
      <c r="N17" s="131"/>
      <c r="O17" s="131"/>
      <c r="P17" s="131"/>
      <c r="Q17" s="134"/>
      <c r="R17" s="134"/>
      <c r="S17" s="135"/>
      <c r="U17" s="131"/>
      <c r="V17" s="131"/>
      <c r="W17" s="134"/>
      <c r="X17" s="134"/>
      <c r="Y17" s="131"/>
    </row>
    <row r="18" spans="1:25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36" t="s">
        <v>16</v>
      </c>
      <c r="I18" s="119">
        <v>0</v>
      </c>
      <c r="J18" s="119">
        <v>0</v>
      </c>
      <c r="K18" s="120" t="e">
        <f t="shared" si="0"/>
        <v>#DIV/0!</v>
      </c>
      <c r="M18" s="131"/>
      <c r="N18" s="131"/>
      <c r="O18" s="131"/>
      <c r="P18" s="131"/>
      <c r="Q18" s="134"/>
      <c r="R18" s="134"/>
      <c r="S18" s="135"/>
      <c r="U18" s="131"/>
      <c r="V18" s="131"/>
      <c r="W18" s="134"/>
      <c r="X18" s="134"/>
      <c r="Y18" s="131"/>
    </row>
    <row r="19" spans="1:25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36" t="s">
        <v>41</v>
      </c>
      <c r="I19" s="119">
        <v>0</v>
      </c>
      <c r="J19" s="119">
        <v>1</v>
      </c>
      <c r="K19" s="120">
        <f t="shared" si="0"/>
        <v>0</v>
      </c>
      <c r="M19" s="131"/>
      <c r="N19" s="131"/>
      <c r="O19" s="131"/>
      <c r="P19" s="131"/>
      <c r="Q19" s="134"/>
      <c r="R19" s="134"/>
      <c r="S19" s="135"/>
      <c r="U19" s="131"/>
      <c r="V19" s="131"/>
      <c r="W19" s="134"/>
      <c r="X19" s="134"/>
      <c r="Y19" s="131"/>
    </row>
    <row r="20" spans="1:25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36" t="s">
        <v>12</v>
      </c>
      <c r="I20" s="119">
        <v>0</v>
      </c>
      <c r="J20" s="119">
        <v>0</v>
      </c>
      <c r="K20" s="120" t="e">
        <f t="shared" si="0"/>
        <v>#DIV/0!</v>
      </c>
      <c r="M20" s="131"/>
      <c r="N20" s="131"/>
      <c r="O20" s="131"/>
      <c r="P20" s="131"/>
      <c r="Q20" s="134"/>
      <c r="R20" s="134"/>
      <c r="S20" s="135"/>
      <c r="U20" s="131"/>
      <c r="V20" s="131"/>
      <c r="W20" s="134"/>
      <c r="X20" s="134"/>
      <c r="Y20" s="131"/>
    </row>
    <row r="21" spans="1:25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36" t="s">
        <v>12</v>
      </c>
      <c r="I21" s="119">
        <v>0</v>
      </c>
      <c r="J21" s="119">
        <v>0</v>
      </c>
      <c r="K21" s="120" t="e">
        <f t="shared" si="0"/>
        <v>#DIV/0!</v>
      </c>
      <c r="M21" s="131"/>
      <c r="N21" s="131"/>
      <c r="O21" s="131"/>
      <c r="P21" s="131"/>
      <c r="Q21" s="134"/>
      <c r="R21" s="134"/>
      <c r="S21" s="135"/>
      <c r="U21" s="131"/>
      <c r="V21" s="131"/>
      <c r="W21" s="134"/>
      <c r="X21" s="134"/>
      <c r="Y21" s="131"/>
    </row>
    <row r="22" spans="1:25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36" t="s">
        <v>25</v>
      </c>
      <c r="I22" s="119">
        <v>97</v>
      </c>
      <c r="J22" s="119">
        <v>109</v>
      </c>
      <c r="K22" s="120">
        <f t="shared" si="0"/>
        <v>88.9908256880734</v>
      </c>
      <c r="M22" s="131"/>
      <c r="N22" s="131"/>
      <c r="O22" s="131"/>
      <c r="P22" s="131"/>
      <c r="Q22" s="134"/>
      <c r="R22" s="134"/>
      <c r="S22" s="135"/>
      <c r="U22" s="131"/>
      <c r="V22" s="131"/>
      <c r="W22" s="134"/>
      <c r="X22" s="134"/>
      <c r="Y22" s="131"/>
    </row>
    <row r="23" spans="1:25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36" t="s">
        <v>65</v>
      </c>
      <c r="I23" s="119">
        <v>2</v>
      </c>
      <c r="J23" s="119">
        <v>5</v>
      </c>
      <c r="K23" s="120">
        <f t="shared" si="0"/>
        <v>40</v>
      </c>
      <c r="M23" s="131"/>
      <c r="N23" s="131"/>
      <c r="O23" s="131"/>
      <c r="P23" s="131"/>
      <c r="Q23" s="134"/>
      <c r="R23" s="134"/>
      <c r="S23" s="135"/>
      <c r="U23" s="131"/>
      <c r="V23" s="131"/>
      <c r="W23" s="134"/>
      <c r="X23" s="134"/>
      <c r="Y23" s="131"/>
    </row>
    <row r="24" spans="1:25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36" t="s">
        <v>16</v>
      </c>
      <c r="I24" s="119">
        <v>1</v>
      </c>
      <c r="J24" s="119">
        <v>1</v>
      </c>
      <c r="K24" s="120">
        <f t="shared" si="0"/>
        <v>100</v>
      </c>
      <c r="M24" s="131"/>
      <c r="N24" s="131"/>
      <c r="O24" s="131"/>
      <c r="P24" s="131"/>
      <c r="Q24" s="134"/>
      <c r="R24" s="134"/>
      <c r="S24" s="135"/>
      <c r="U24" s="131"/>
      <c r="V24" s="131"/>
      <c r="W24" s="134"/>
      <c r="X24" s="134"/>
      <c r="Y24" s="131"/>
    </row>
    <row r="25" spans="1:25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36" t="s">
        <v>25</v>
      </c>
      <c r="I25" s="119">
        <v>77</v>
      </c>
      <c r="J25" s="119">
        <v>125</v>
      </c>
      <c r="K25" s="120">
        <f t="shared" si="0"/>
        <v>61.6</v>
      </c>
      <c r="M25" s="131"/>
      <c r="N25" s="131"/>
      <c r="O25" s="131"/>
      <c r="P25" s="131"/>
      <c r="Q25" s="134"/>
      <c r="R25" s="134"/>
      <c r="S25" s="135"/>
      <c r="U25" s="131"/>
      <c r="V25" s="131"/>
      <c r="W25" s="134"/>
      <c r="X25" s="134"/>
      <c r="Y25" s="131"/>
    </row>
    <row r="26" spans="1:25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36" t="s">
        <v>31</v>
      </c>
      <c r="I26" s="119">
        <v>0</v>
      </c>
      <c r="J26" s="119">
        <v>0</v>
      </c>
      <c r="K26" s="120" t="e">
        <f t="shared" si="0"/>
        <v>#DIV/0!</v>
      </c>
      <c r="M26" s="131"/>
      <c r="N26" s="131"/>
      <c r="O26" s="131"/>
      <c r="P26" s="131"/>
      <c r="Q26" s="134"/>
      <c r="R26" s="134"/>
      <c r="S26" s="135"/>
      <c r="U26" s="131"/>
      <c r="V26" s="131"/>
      <c r="W26" s="134"/>
      <c r="X26" s="134"/>
      <c r="Y26" s="131"/>
    </row>
    <row r="27" spans="1:25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36" t="s">
        <v>53</v>
      </c>
      <c r="I27" s="119">
        <v>1</v>
      </c>
      <c r="J27" s="119">
        <v>1</v>
      </c>
      <c r="K27" s="120">
        <f t="shared" si="0"/>
        <v>100</v>
      </c>
      <c r="M27" s="131"/>
      <c r="N27" s="131"/>
      <c r="O27" s="131"/>
      <c r="P27" s="131"/>
      <c r="Q27" s="134"/>
      <c r="R27" s="134"/>
      <c r="S27" s="135"/>
      <c r="U27" s="131"/>
      <c r="V27" s="131"/>
      <c r="W27" s="134"/>
      <c r="X27" s="134"/>
      <c r="Y27" s="131"/>
    </row>
    <row r="28" spans="1:25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36" t="s">
        <v>37</v>
      </c>
      <c r="I28" s="119">
        <v>4</v>
      </c>
      <c r="J28" s="119">
        <v>5</v>
      </c>
      <c r="K28" s="120">
        <f t="shared" si="0"/>
        <v>80</v>
      </c>
      <c r="M28" s="131"/>
      <c r="N28" s="131"/>
      <c r="O28" s="131"/>
      <c r="P28" s="131"/>
      <c r="Q28" s="134"/>
      <c r="R28" s="134"/>
      <c r="S28" s="135"/>
      <c r="U28" s="131"/>
      <c r="V28" s="131"/>
      <c r="W28" s="134"/>
      <c r="X28" s="134"/>
      <c r="Y28" s="131"/>
    </row>
    <row r="29" spans="1:25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36" t="s">
        <v>29</v>
      </c>
      <c r="I29" s="119">
        <v>0</v>
      </c>
      <c r="J29" s="119">
        <v>1</v>
      </c>
      <c r="K29" s="120">
        <f t="shared" si="0"/>
        <v>0</v>
      </c>
      <c r="M29" s="131"/>
      <c r="N29" s="131"/>
      <c r="O29" s="131"/>
      <c r="P29" s="131"/>
      <c r="Q29" s="134"/>
      <c r="R29" s="134"/>
      <c r="S29" s="135"/>
      <c r="U29" s="131"/>
      <c r="V29" s="131"/>
      <c r="W29" s="134"/>
      <c r="X29" s="134"/>
      <c r="Y29" s="131"/>
    </row>
    <row r="30" spans="1:25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36" t="s">
        <v>41</v>
      </c>
      <c r="I30" s="119">
        <v>0</v>
      </c>
      <c r="J30" s="119">
        <v>0</v>
      </c>
      <c r="K30" s="120" t="e">
        <f t="shared" si="0"/>
        <v>#DIV/0!</v>
      </c>
      <c r="M30" s="131"/>
      <c r="N30" s="131"/>
      <c r="O30" s="131"/>
      <c r="P30" s="131"/>
      <c r="Q30" s="134"/>
      <c r="R30" s="134"/>
      <c r="S30" s="135"/>
      <c r="U30" s="131"/>
      <c r="V30" s="131"/>
      <c r="W30" s="134"/>
      <c r="X30" s="134"/>
      <c r="Y30" s="131"/>
    </row>
    <row r="31" spans="1:25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36" t="s">
        <v>79</v>
      </c>
      <c r="I31" s="119">
        <v>3</v>
      </c>
      <c r="J31" s="119">
        <v>3</v>
      </c>
      <c r="K31" s="120">
        <f t="shared" si="0"/>
        <v>100</v>
      </c>
      <c r="M31" s="131"/>
      <c r="N31" s="131"/>
      <c r="O31" s="131"/>
      <c r="P31" s="131"/>
      <c r="Q31" s="134"/>
      <c r="R31" s="134"/>
      <c r="S31" s="135"/>
      <c r="U31" s="131"/>
      <c r="V31" s="131"/>
      <c r="W31" s="134"/>
      <c r="X31" s="134"/>
      <c r="Y31" s="131"/>
    </row>
    <row r="32" spans="1:25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36" t="s">
        <v>16</v>
      </c>
      <c r="I32" s="119">
        <v>6</v>
      </c>
      <c r="J32" s="119">
        <v>6</v>
      </c>
      <c r="K32" s="120">
        <f t="shared" si="0"/>
        <v>100</v>
      </c>
      <c r="M32" s="131"/>
      <c r="N32" s="131"/>
      <c r="O32" s="131"/>
      <c r="P32" s="131"/>
      <c r="Q32" s="134"/>
      <c r="R32" s="134"/>
      <c r="S32" s="135"/>
      <c r="U32" s="131"/>
      <c r="V32" s="131"/>
      <c r="W32" s="134"/>
      <c r="X32" s="134"/>
      <c r="Y32" s="131"/>
    </row>
    <row r="33" spans="1:25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36" t="s">
        <v>37</v>
      </c>
      <c r="I33" s="119">
        <v>5</v>
      </c>
      <c r="J33" s="119">
        <v>5</v>
      </c>
      <c r="K33" s="120">
        <f t="shared" si="0"/>
        <v>100</v>
      </c>
      <c r="M33" s="131"/>
      <c r="N33" s="131"/>
      <c r="O33" s="131"/>
      <c r="P33" s="131"/>
      <c r="Q33" s="134"/>
      <c r="R33" s="134"/>
      <c r="S33" s="135"/>
      <c r="U33" s="131"/>
      <c r="V33" s="131"/>
      <c r="W33" s="134"/>
      <c r="X33" s="134"/>
      <c r="Y33" s="131"/>
    </row>
    <row r="34" spans="1:25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36" t="s">
        <v>37</v>
      </c>
      <c r="I34" s="119">
        <v>2</v>
      </c>
      <c r="J34" s="119">
        <v>2</v>
      </c>
      <c r="K34" s="120">
        <f t="shared" si="0"/>
        <v>100</v>
      </c>
      <c r="M34" s="131"/>
      <c r="N34" s="131"/>
      <c r="O34" s="131"/>
      <c r="P34" s="131"/>
      <c r="Q34" s="134"/>
      <c r="R34" s="134"/>
      <c r="S34" s="135"/>
      <c r="U34" s="131"/>
      <c r="V34" s="131"/>
      <c r="W34" s="134"/>
      <c r="X34" s="134"/>
      <c r="Y34" s="131"/>
    </row>
    <row r="35" spans="1:25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36" t="s">
        <v>53</v>
      </c>
      <c r="I35" s="119">
        <v>6</v>
      </c>
      <c r="J35" s="119">
        <v>6</v>
      </c>
      <c r="K35" s="120">
        <f t="shared" si="0"/>
        <v>100</v>
      </c>
      <c r="M35" s="131"/>
      <c r="N35" s="131"/>
      <c r="O35" s="131"/>
      <c r="P35" s="131"/>
      <c r="Q35" s="134"/>
      <c r="R35" s="134"/>
      <c r="S35" s="135"/>
      <c r="U35" s="131"/>
      <c r="V35" s="131"/>
      <c r="W35" s="134"/>
      <c r="X35" s="134"/>
      <c r="Y35" s="131"/>
    </row>
    <row r="36" spans="1:25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36" t="s">
        <v>37</v>
      </c>
      <c r="I36" s="119">
        <v>4</v>
      </c>
      <c r="J36" s="119">
        <v>5</v>
      </c>
      <c r="K36" s="120">
        <f t="shared" si="0"/>
        <v>80</v>
      </c>
      <c r="M36" s="131"/>
      <c r="N36" s="131"/>
      <c r="O36" s="131"/>
      <c r="P36" s="131"/>
      <c r="Q36" s="134"/>
      <c r="R36" s="134"/>
      <c r="S36" s="135"/>
      <c r="U36" s="131"/>
      <c r="V36" s="131"/>
      <c r="W36" s="134"/>
      <c r="X36" s="134"/>
      <c r="Y36" s="131"/>
    </row>
    <row r="37" spans="1:25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36" t="s">
        <v>91</v>
      </c>
      <c r="I37" s="119">
        <v>0</v>
      </c>
      <c r="J37" s="119">
        <v>0</v>
      </c>
      <c r="K37" s="120" t="e">
        <f t="shared" si="0"/>
        <v>#DIV/0!</v>
      </c>
      <c r="M37" s="131"/>
      <c r="N37" s="131"/>
      <c r="O37" s="131"/>
      <c r="P37" s="131"/>
      <c r="Q37" s="134"/>
      <c r="R37" s="134"/>
      <c r="S37" s="135"/>
      <c r="U37" s="131"/>
      <c r="V37" s="131"/>
      <c r="W37" s="134"/>
      <c r="X37" s="134"/>
      <c r="Y37" s="131"/>
    </row>
    <row r="38" spans="1:25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36" t="s">
        <v>29</v>
      </c>
      <c r="I38" s="119">
        <v>0</v>
      </c>
      <c r="J38" s="119">
        <v>0</v>
      </c>
      <c r="K38" s="120" t="e">
        <f t="shared" si="0"/>
        <v>#DIV/0!</v>
      </c>
      <c r="M38" s="131"/>
      <c r="N38" s="131"/>
      <c r="O38" s="131"/>
      <c r="P38" s="131"/>
      <c r="Q38" s="134"/>
      <c r="R38" s="134"/>
      <c r="S38" s="135"/>
      <c r="U38" s="131"/>
      <c r="V38" s="131"/>
      <c r="W38" s="134"/>
      <c r="X38" s="134"/>
      <c r="Y38" s="131"/>
    </row>
    <row r="39" spans="1:25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36" t="s">
        <v>79</v>
      </c>
      <c r="I39" s="119">
        <v>0</v>
      </c>
      <c r="J39" s="119">
        <v>0</v>
      </c>
      <c r="K39" s="120" t="e">
        <f t="shared" si="0"/>
        <v>#DIV/0!</v>
      </c>
      <c r="M39" s="131"/>
      <c r="N39" s="131"/>
      <c r="O39" s="131"/>
      <c r="P39" s="131"/>
      <c r="Q39" s="134"/>
      <c r="R39" s="134"/>
      <c r="S39" s="135"/>
      <c r="U39" s="131"/>
      <c r="V39" s="131"/>
      <c r="W39" s="134"/>
      <c r="X39" s="134"/>
      <c r="Y39" s="131"/>
    </row>
    <row r="40" spans="1:25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36" t="s">
        <v>65</v>
      </c>
      <c r="I40" s="119">
        <v>7</v>
      </c>
      <c r="J40" s="119">
        <v>7</v>
      </c>
      <c r="K40" s="120">
        <f t="shared" si="0"/>
        <v>100</v>
      </c>
      <c r="M40" s="131"/>
      <c r="N40" s="131"/>
      <c r="O40" s="131"/>
      <c r="P40" s="131"/>
      <c r="Q40" s="134"/>
      <c r="R40" s="134"/>
      <c r="S40" s="135"/>
      <c r="U40" s="131"/>
      <c r="V40" s="131"/>
      <c r="W40" s="134"/>
      <c r="X40" s="134"/>
      <c r="Y40" s="131"/>
    </row>
    <row r="41" spans="1:25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36" t="s">
        <v>31</v>
      </c>
      <c r="I41" s="119">
        <v>49</v>
      </c>
      <c r="J41" s="119">
        <v>64</v>
      </c>
      <c r="K41" s="120">
        <f t="shared" si="0"/>
        <v>76.5625</v>
      </c>
      <c r="M41" s="131"/>
      <c r="N41" s="131"/>
      <c r="O41" s="131"/>
      <c r="P41" s="131"/>
      <c r="Q41" s="134"/>
      <c r="R41" s="134"/>
      <c r="S41" s="135"/>
      <c r="U41" s="131"/>
      <c r="V41" s="131"/>
      <c r="W41" s="134"/>
      <c r="X41" s="134"/>
      <c r="Y41" s="131"/>
    </row>
    <row r="42" spans="1:25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36" t="s">
        <v>12</v>
      </c>
      <c r="I42" s="119">
        <v>0</v>
      </c>
      <c r="J42" s="119">
        <v>0</v>
      </c>
      <c r="K42" s="120" t="e">
        <f t="shared" si="0"/>
        <v>#DIV/0!</v>
      </c>
      <c r="M42" s="131"/>
      <c r="N42" s="131"/>
      <c r="O42" s="131"/>
      <c r="P42" s="131"/>
      <c r="Q42" s="134"/>
      <c r="R42" s="134"/>
      <c r="S42" s="135"/>
      <c r="U42" s="131"/>
      <c r="V42" s="131"/>
      <c r="W42" s="134"/>
      <c r="X42" s="134"/>
      <c r="Y42" s="131"/>
    </row>
    <row r="43" spans="1:25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36" t="s">
        <v>29</v>
      </c>
      <c r="I43" s="119">
        <v>0</v>
      </c>
      <c r="J43" s="119">
        <v>0</v>
      </c>
      <c r="K43" s="120" t="e">
        <f t="shared" si="0"/>
        <v>#DIV/0!</v>
      </c>
      <c r="M43" s="131"/>
      <c r="N43" s="131"/>
      <c r="O43" s="131"/>
      <c r="P43" s="131"/>
      <c r="Q43" s="134"/>
      <c r="R43" s="134"/>
      <c r="S43" s="135"/>
      <c r="U43" s="131"/>
      <c r="V43" s="131"/>
      <c r="W43" s="134"/>
      <c r="X43" s="134"/>
      <c r="Y43" s="131"/>
    </row>
    <row r="44" spans="1:25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36" t="s">
        <v>79</v>
      </c>
      <c r="I44" s="119">
        <v>0</v>
      </c>
      <c r="J44" s="119">
        <v>0</v>
      </c>
      <c r="K44" s="120" t="e">
        <f t="shared" si="0"/>
        <v>#DIV/0!</v>
      </c>
      <c r="M44" s="131"/>
      <c r="N44" s="131"/>
      <c r="O44" s="131"/>
      <c r="P44" s="131"/>
      <c r="Q44" s="134"/>
      <c r="R44" s="134"/>
      <c r="S44" s="135"/>
      <c r="U44" s="131"/>
      <c r="V44" s="131"/>
      <c r="W44" s="134"/>
      <c r="X44" s="134"/>
      <c r="Y44" s="131"/>
    </row>
    <row r="45" spans="1:25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36" t="s">
        <v>29</v>
      </c>
      <c r="I45" s="119">
        <v>0</v>
      </c>
      <c r="J45" s="119">
        <v>0</v>
      </c>
      <c r="K45" s="120" t="e">
        <f t="shared" si="0"/>
        <v>#DIV/0!</v>
      </c>
      <c r="M45" s="131"/>
      <c r="N45" s="131"/>
      <c r="O45" s="131"/>
      <c r="P45" s="131"/>
      <c r="Q45" s="134"/>
      <c r="R45" s="134"/>
      <c r="S45" s="135"/>
      <c r="U45" s="131"/>
      <c r="V45" s="131"/>
      <c r="W45" s="134"/>
      <c r="X45" s="134"/>
      <c r="Y45" s="131"/>
    </row>
    <row r="46" spans="1:25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36" t="s">
        <v>16</v>
      </c>
      <c r="I46" s="119">
        <v>0</v>
      </c>
      <c r="J46" s="119">
        <v>0</v>
      </c>
      <c r="K46" s="120" t="e">
        <f t="shared" si="0"/>
        <v>#DIV/0!</v>
      </c>
      <c r="M46" s="131"/>
      <c r="N46" s="131"/>
      <c r="O46" s="131"/>
      <c r="P46" s="131"/>
      <c r="Q46" s="134"/>
      <c r="R46" s="134"/>
      <c r="S46" s="135"/>
      <c r="U46" s="131"/>
      <c r="V46" s="131"/>
      <c r="W46" s="134"/>
      <c r="X46" s="134"/>
      <c r="Y46" s="131"/>
    </row>
    <row r="47" spans="1:25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36" t="s">
        <v>25</v>
      </c>
      <c r="I47" s="119">
        <v>3</v>
      </c>
      <c r="J47" s="119">
        <v>7</v>
      </c>
      <c r="K47" s="120">
        <f t="shared" si="0"/>
        <v>42.857142857142854</v>
      </c>
      <c r="M47" s="131"/>
      <c r="N47" s="131"/>
      <c r="O47" s="131"/>
      <c r="P47" s="131"/>
      <c r="Q47" s="134"/>
      <c r="R47" s="134"/>
      <c r="S47" s="135"/>
      <c r="U47" s="131"/>
      <c r="V47" s="131"/>
      <c r="W47" s="134"/>
      <c r="X47" s="134"/>
      <c r="Y47" s="131"/>
    </row>
    <row r="48" spans="1:25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36" t="s">
        <v>108</v>
      </c>
      <c r="I48" s="119">
        <v>16</v>
      </c>
      <c r="J48" s="119">
        <v>23</v>
      </c>
      <c r="K48" s="120">
        <f t="shared" si="0"/>
        <v>69.565217391304344</v>
      </c>
      <c r="M48" s="131"/>
      <c r="N48" s="131"/>
      <c r="O48" s="131"/>
      <c r="P48" s="131"/>
      <c r="Q48" s="134"/>
      <c r="R48" s="134"/>
      <c r="S48" s="135"/>
      <c r="U48" s="131"/>
      <c r="V48" s="131"/>
      <c r="W48" s="134"/>
      <c r="X48" s="134"/>
      <c r="Y48" s="131"/>
    </row>
    <row r="49" spans="1:25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36" t="s">
        <v>16</v>
      </c>
      <c r="I49" s="119">
        <v>0</v>
      </c>
      <c r="J49" s="119">
        <v>0</v>
      </c>
      <c r="K49" s="120" t="e">
        <f t="shared" si="0"/>
        <v>#DIV/0!</v>
      </c>
      <c r="M49" s="131"/>
      <c r="N49" s="131"/>
      <c r="O49" s="131"/>
      <c r="P49" s="131"/>
      <c r="Q49" s="134"/>
      <c r="R49" s="134"/>
      <c r="S49" s="135"/>
      <c r="U49" s="131"/>
      <c r="V49" s="131"/>
      <c r="W49" s="134"/>
      <c r="X49" s="134"/>
      <c r="Y49" s="131"/>
    </row>
    <row r="50" spans="1:25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36" t="s">
        <v>12</v>
      </c>
      <c r="I50" s="119">
        <v>39</v>
      </c>
      <c r="J50" s="119">
        <v>40</v>
      </c>
      <c r="K50" s="120">
        <f t="shared" si="0"/>
        <v>97.5</v>
      </c>
      <c r="M50" s="131"/>
      <c r="N50" s="131"/>
      <c r="O50" s="131"/>
      <c r="P50" s="131"/>
      <c r="Q50" s="134"/>
      <c r="R50" s="134"/>
      <c r="S50" s="135"/>
      <c r="U50" s="131"/>
      <c r="V50" s="131"/>
      <c r="W50" s="134"/>
      <c r="X50" s="134"/>
      <c r="Y50" s="131"/>
    </row>
    <row r="51" spans="1:25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36" t="s">
        <v>25</v>
      </c>
      <c r="I51" s="119">
        <v>52</v>
      </c>
      <c r="J51" s="119">
        <v>55</v>
      </c>
      <c r="K51" s="120">
        <f t="shared" si="0"/>
        <v>94.545454545454547</v>
      </c>
      <c r="M51" s="131"/>
      <c r="N51" s="131"/>
      <c r="O51" s="131"/>
      <c r="P51" s="131"/>
      <c r="Q51" s="134"/>
      <c r="R51" s="134"/>
      <c r="S51" s="135"/>
      <c r="U51" s="131"/>
      <c r="V51" s="131"/>
      <c r="W51" s="134"/>
      <c r="X51" s="134"/>
      <c r="Y51" s="131"/>
    </row>
    <row r="52" spans="1:25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36" t="s">
        <v>53</v>
      </c>
      <c r="I52" s="119">
        <v>0</v>
      </c>
      <c r="J52" s="119">
        <v>1</v>
      </c>
      <c r="K52" s="120">
        <f t="shared" si="0"/>
        <v>0</v>
      </c>
      <c r="M52" s="131"/>
      <c r="N52" s="131"/>
      <c r="O52" s="131"/>
      <c r="P52" s="131"/>
      <c r="Q52" s="134"/>
      <c r="R52" s="134"/>
      <c r="S52" s="135"/>
      <c r="U52" s="131"/>
      <c r="V52" s="131"/>
      <c r="W52" s="134"/>
      <c r="X52" s="134"/>
      <c r="Y52" s="131"/>
    </row>
    <row r="53" spans="1:25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36" t="s">
        <v>29</v>
      </c>
      <c r="I53" s="119">
        <v>0</v>
      </c>
      <c r="J53" s="119">
        <v>0</v>
      </c>
      <c r="K53" s="120" t="e">
        <f t="shared" si="0"/>
        <v>#DIV/0!</v>
      </c>
      <c r="M53" s="131"/>
      <c r="N53" s="131"/>
      <c r="O53" s="131"/>
      <c r="P53" s="131"/>
      <c r="Q53" s="134"/>
      <c r="R53" s="134"/>
      <c r="S53" s="135"/>
      <c r="U53" s="131"/>
      <c r="V53" s="131"/>
      <c r="W53" s="134"/>
      <c r="X53" s="134"/>
      <c r="Y53" s="131"/>
    </row>
    <row r="54" spans="1:25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36" t="s">
        <v>53</v>
      </c>
      <c r="I54" s="119">
        <v>0</v>
      </c>
      <c r="J54" s="119">
        <v>1</v>
      </c>
      <c r="K54" s="120">
        <f t="shared" si="0"/>
        <v>0</v>
      </c>
      <c r="M54" s="131"/>
      <c r="N54" s="131"/>
      <c r="O54" s="131"/>
      <c r="P54" s="131"/>
      <c r="Q54" s="134"/>
      <c r="R54" s="134"/>
      <c r="S54" s="135"/>
      <c r="U54" s="131"/>
      <c r="V54" s="131"/>
      <c r="W54" s="134"/>
      <c r="X54" s="134"/>
      <c r="Y54" s="131"/>
    </row>
    <row r="55" spans="1:25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36" t="s">
        <v>29</v>
      </c>
      <c r="I55" s="119">
        <v>3</v>
      </c>
      <c r="J55" s="119">
        <v>4</v>
      </c>
      <c r="K55" s="120">
        <f t="shared" si="0"/>
        <v>75</v>
      </c>
      <c r="M55" s="131"/>
      <c r="N55" s="131"/>
      <c r="O55" s="131"/>
      <c r="P55" s="131"/>
      <c r="Q55" s="134"/>
      <c r="R55" s="134"/>
      <c r="S55" s="135"/>
      <c r="U55" s="131"/>
      <c r="V55" s="131"/>
      <c r="W55" s="134"/>
      <c r="X55" s="134"/>
      <c r="Y55" s="131"/>
    </row>
    <row r="56" spans="1:25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36" t="s">
        <v>16</v>
      </c>
      <c r="I56" s="119">
        <v>1</v>
      </c>
      <c r="J56" s="119">
        <v>1</v>
      </c>
      <c r="K56" s="120">
        <f t="shared" si="0"/>
        <v>100</v>
      </c>
      <c r="M56" s="131"/>
      <c r="N56" s="131"/>
      <c r="O56" s="131"/>
      <c r="P56" s="131"/>
      <c r="Q56" s="134"/>
      <c r="R56" s="134"/>
      <c r="S56" s="135"/>
      <c r="U56" s="131"/>
      <c r="V56" s="131"/>
      <c r="W56" s="134"/>
      <c r="X56" s="134"/>
      <c r="Y56" s="131"/>
    </row>
    <row r="57" spans="1:25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36" t="s">
        <v>29</v>
      </c>
      <c r="I57" s="119">
        <v>1</v>
      </c>
      <c r="J57" s="119">
        <v>1</v>
      </c>
      <c r="K57" s="120">
        <f t="shared" si="0"/>
        <v>100</v>
      </c>
      <c r="M57" s="131"/>
      <c r="N57" s="131"/>
      <c r="O57" s="131"/>
      <c r="P57" s="131"/>
      <c r="Q57" s="134"/>
      <c r="R57" s="134"/>
      <c r="S57" s="135"/>
      <c r="U57" s="131"/>
      <c r="V57" s="131"/>
      <c r="W57" s="134"/>
      <c r="X57" s="134"/>
      <c r="Y57" s="131"/>
    </row>
    <row r="58" spans="1:25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36" t="s">
        <v>16</v>
      </c>
      <c r="I58" s="119">
        <v>0</v>
      </c>
      <c r="J58" s="119">
        <v>0</v>
      </c>
      <c r="K58" s="120" t="e">
        <f t="shared" si="0"/>
        <v>#DIV/0!</v>
      </c>
      <c r="M58" s="131"/>
      <c r="N58" s="131"/>
      <c r="O58" s="131"/>
      <c r="P58" s="131"/>
      <c r="Q58" s="134"/>
      <c r="R58" s="134"/>
      <c r="S58" s="135"/>
      <c r="U58" s="131"/>
      <c r="V58" s="131"/>
      <c r="W58" s="134"/>
      <c r="X58" s="134"/>
      <c r="Y58" s="131"/>
    </row>
    <row r="59" spans="1:25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36" t="s">
        <v>79</v>
      </c>
      <c r="I59" s="119">
        <v>1</v>
      </c>
      <c r="J59" s="119">
        <v>1</v>
      </c>
      <c r="K59" s="120">
        <f t="shared" si="0"/>
        <v>100</v>
      </c>
      <c r="M59" s="131"/>
      <c r="N59" s="131"/>
      <c r="O59" s="131"/>
      <c r="P59" s="131"/>
      <c r="Q59" s="134"/>
      <c r="R59" s="134"/>
      <c r="S59" s="135"/>
      <c r="U59" s="131"/>
      <c r="V59" s="131"/>
      <c r="W59" s="134"/>
      <c r="X59" s="134"/>
      <c r="Y59" s="131"/>
    </row>
    <row r="60" spans="1:25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36" t="s">
        <v>29</v>
      </c>
      <c r="I60" s="119">
        <v>0</v>
      </c>
      <c r="J60" s="119">
        <v>0</v>
      </c>
      <c r="K60" s="120" t="e">
        <f t="shared" si="0"/>
        <v>#DIV/0!</v>
      </c>
      <c r="M60" s="131"/>
      <c r="N60" s="131"/>
      <c r="O60" s="131"/>
      <c r="P60" s="131"/>
      <c r="Q60" s="134"/>
      <c r="R60" s="134"/>
      <c r="S60" s="135"/>
      <c r="U60" s="131"/>
      <c r="V60" s="131"/>
      <c r="W60" s="134"/>
      <c r="X60" s="134"/>
      <c r="Y60" s="131"/>
    </row>
    <row r="61" spans="1:25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36" t="s">
        <v>53</v>
      </c>
      <c r="I61" s="119">
        <v>0</v>
      </c>
      <c r="J61" s="119">
        <v>0</v>
      </c>
      <c r="K61" s="120" t="e">
        <f t="shared" si="0"/>
        <v>#DIV/0!</v>
      </c>
      <c r="M61" s="131"/>
      <c r="N61" s="131"/>
      <c r="O61" s="131"/>
      <c r="P61" s="131"/>
      <c r="Q61" s="134"/>
      <c r="R61" s="134"/>
      <c r="S61" s="135"/>
      <c r="U61" s="131"/>
      <c r="V61" s="131"/>
      <c r="W61" s="134"/>
      <c r="X61" s="134"/>
      <c r="Y61" s="131"/>
    </row>
    <row r="62" spans="1:25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36" t="s">
        <v>29</v>
      </c>
      <c r="I62" s="119">
        <v>1</v>
      </c>
      <c r="J62" s="119">
        <v>2</v>
      </c>
      <c r="K62" s="120">
        <f t="shared" si="0"/>
        <v>50</v>
      </c>
      <c r="M62" s="131"/>
      <c r="N62" s="131"/>
      <c r="O62" s="131"/>
      <c r="P62" s="131"/>
      <c r="Q62" s="134"/>
      <c r="R62" s="134"/>
      <c r="S62" s="135"/>
      <c r="U62" s="131"/>
      <c r="V62" s="131"/>
      <c r="W62" s="134"/>
      <c r="X62" s="134"/>
      <c r="Y62" s="131"/>
    </row>
    <row r="63" spans="1:25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36" t="s">
        <v>29</v>
      </c>
      <c r="I63" s="119">
        <v>1</v>
      </c>
      <c r="J63" s="119">
        <v>3</v>
      </c>
      <c r="K63" s="120">
        <f t="shared" si="0"/>
        <v>33.333333333333329</v>
      </c>
      <c r="M63" s="131"/>
      <c r="N63" s="131"/>
      <c r="O63" s="131"/>
      <c r="P63" s="131"/>
      <c r="Q63" s="134"/>
      <c r="R63" s="134"/>
      <c r="S63" s="135"/>
      <c r="U63" s="131"/>
      <c r="V63" s="131"/>
      <c r="W63" s="134"/>
      <c r="X63" s="134"/>
      <c r="Y63" s="131"/>
    </row>
    <row r="64" spans="1:25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36" t="s">
        <v>37</v>
      </c>
      <c r="I64" s="119">
        <v>1</v>
      </c>
      <c r="J64" s="119">
        <v>1</v>
      </c>
      <c r="K64" s="120">
        <f t="shared" si="0"/>
        <v>100</v>
      </c>
      <c r="M64" s="131"/>
      <c r="N64" s="131"/>
      <c r="O64" s="131"/>
      <c r="P64" s="131"/>
      <c r="Q64" s="134"/>
      <c r="R64" s="134"/>
      <c r="S64" s="135"/>
      <c r="U64" s="131"/>
      <c r="V64" s="131"/>
      <c r="W64" s="134"/>
      <c r="X64" s="134"/>
      <c r="Y64" s="131"/>
    </row>
    <row r="65" spans="1:25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36" t="s">
        <v>131</v>
      </c>
      <c r="I65" s="119">
        <v>0</v>
      </c>
      <c r="J65" s="119">
        <v>0</v>
      </c>
      <c r="K65" s="120" t="e">
        <f t="shared" si="0"/>
        <v>#DIV/0!</v>
      </c>
      <c r="M65" s="131"/>
      <c r="N65" s="131"/>
      <c r="O65" s="131"/>
      <c r="P65" s="131"/>
      <c r="Q65" s="134"/>
      <c r="R65" s="134"/>
      <c r="S65" s="135"/>
      <c r="U65" s="131"/>
      <c r="V65" s="131"/>
      <c r="W65" s="134"/>
      <c r="X65" s="134"/>
      <c r="Y65" s="131"/>
    </row>
    <row r="66" spans="1:25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36" t="s">
        <v>45</v>
      </c>
      <c r="I66" s="119">
        <v>5</v>
      </c>
      <c r="J66" s="119">
        <v>15</v>
      </c>
      <c r="K66" s="120">
        <f t="shared" si="0"/>
        <v>33.333333333333329</v>
      </c>
      <c r="M66" s="131"/>
      <c r="N66" s="131"/>
      <c r="O66" s="131"/>
      <c r="P66" s="131"/>
      <c r="Q66" s="134"/>
      <c r="R66" s="134"/>
      <c r="S66" s="135"/>
      <c r="U66" s="131"/>
      <c r="V66" s="131"/>
      <c r="W66" s="134"/>
      <c r="X66" s="134"/>
      <c r="Y66" s="131"/>
    </row>
    <row r="67" spans="1:25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36" t="s">
        <v>49</v>
      </c>
      <c r="I67" s="119">
        <v>2</v>
      </c>
      <c r="J67" s="119">
        <v>5</v>
      </c>
      <c r="K67" s="120">
        <f t="shared" si="0"/>
        <v>40</v>
      </c>
      <c r="M67" s="131"/>
      <c r="N67" s="131"/>
      <c r="O67" s="131"/>
      <c r="P67" s="131"/>
      <c r="Q67" s="134"/>
      <c r="R67" s="134"/>
      <c r="S67" s="135"/>
      <c r="U67" s="131"/>
      <c r="V67" s="131"/>
      <c r="W67" s="134"/>
      <c r="X67" s="134"/>
      <c r="Y67" s="131"/>
    </row>
    <row r="68" spans="1:25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36" t="s">
        <v>108</v>
      </c>
      <c r="I68" s="119">
        <v>36</v>
      </c>
      <c r="J68" s="119">
        <v>38</v>
      </c>
      <c r="K68" s="120">
        <f t="shared" ref="K68:K131" si="1">I68/J68*100</f>
        <v>94.73684210526315</v>
      </c>
      <c r="M68" s="131"/>
      <c r="N68" s="131"/>
      <c r="O68" s="131"/>
      <c r="P68" s="131"/>
      <c r="Q68" s="134"/>
      <c r="R68" s="134"/>
      <c r="S68" s="135"/>
      <c r="U68" s="131"/>
      <c r="V68" s="131"/>
      <c r="W68" s="134"/>
      <c r="X68" s="134"/>
      <c r="Y68" s="131"/>
    </row>
    <row r="69" spans="1:25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36" t="s">
        <v>12</v>
      </c>
      <c r="I69" s="119">
        <v>3</v>
      </c>
      <c r="J69" s="119">
        <v>4</v>
      </c>
      <c r="K69" s="120">
        <f t="shared" si="1"/>
        <v>75</v>
      </c>
      <c r="M69" s="131"/>
      <c r="N69" s="131"/>
      <c r="O69" s="131"/>
      <c r="P69" s="131"/>
      <c r="Q69" s="134"/>
      <c r="R69" s="134"/>
      <c r="S69" s="135"/>
      <c r="U69" s="131"/>
      <c r="V69" s="131"/>
      <c r="W69" s="134"/>
      <c r="X69" s="134"/>
      <c r="Y69" s="131"/>
    </row>
    <row r="70" spans="1:25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36" t="s">
        <v>49</v>
      </c>
      <c r="I70" s="119">
        <v>3</v>
      </c>
      <c r="J70" s="119">
        <v>6</v>
      </c>
      <c r="K70" s="120">
        <f t="shared" si="1"/>
        <v>50</v>
      </c>
      <c r="M70" s="131"/>
      <c r="N70" s="131"/>
      <c r="O70" s="131"/>
      <c r="P70" s="131"/>
      <c r="Q70" s="134"/>
      <c r="R70" s="134"/>
      <c r="S70" s="135"/>
      <c r="U70" s="131"/>
      <c r="V70" s="131"/>
      <c r="W70" s="134"/>
      <c r="X70" s="134"/>
      <c r="Y70" s="131"/>
    </row>
    <row r="71" spans="1:25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36" t="s">
        <v>29</v>
      </c>
      <c r="I71" s="119">
        <v>10</v>
      </c>
      <c r="J71" s="119">
        <v>12</v>
      </c>
      <c r="K71" s="120">
        <f t="shared" si="1"/>
        <v>83.333333333333343</v>
      </c>
      <c r="M71" s="131"/>
      <c r="N71" s="131"/>
      <c r="O71" s="131"/>
      <c r="P71" s="131"/>
      <c r="Q71" s="134"/>
      <c r="R71" s="134"/>
      <c r="S71" s="135"/>
      <c r="U71" s="131"/>
      <c r="V71" s="131"/>
      <c r="W71" s="134"/>
      <c r="X71" s="134"/>
      <c r="Y71" s="131"/>
    </row>
    <row r="72" spans="1:25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36" t="s">
        <v>45</v>
      </c>
      <c r="I72" s="119">
        <v>10</v>
      </c>
      <c r="J72" s="119">
        <v>19</v>
      </c>
      <c r="K72" s="120">
        <f t="shared" si="1"/>
        <v>52.631578947368418</v>
      </c>
      <c r="M72" s="131"/>
      <c r="N72" s="131"/>
      <c r="O72" s="131"/>
      <c r="P72" s="131"/>
      <c r="Q72" s="134"/>
      <c r="R72" s="134"/>
      <c r="S72" s="135"/>
      <c r="U72" s="131"/>
      <c r="V72" s="131"/>
      <c r="W72" s="134"/>
      <c r="X72" s="134"/>
      <c r="Y72" s="131"/>
    </row>
    <row r="73" spans="1:25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36" t="s">
        <v>53</v>
      </c>
      <c r="I73" s="119">
        <v>0</v>
      </c>
      <c r="J73" s="119">
        <v>0</v>
      </c>
      <c r="K73" s="120" t="e">
        <f t="shared" si="1"/>
        <v>#DIV/0!</v>
      </c>
      <c r="M73" s="131"/>
      <c r="N73" s="131"/>
      <c r="O73" s="131"/>
      <c r="P73" s="131"/>
      <c r="Q73" s="134"/>
      <c r="R73" s="134"/>
      <c r="S73" s="135"/>
      <c r="U73" s="131"/>
      <c r="V73" s="131"/>
      <c r="W73" s="134"/>
      <c r="X73" s="134"/>
      <c r="Y73" s="131"/>
    </row>
    <row r="74" spans="1:25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36" t="s">
        <v>12</v>
      </c>
      <c r="I74" s="119">
        <v>1</v>
      </c>
      <c r="J74" s="119">
        <v>2</v>
      </c>
      <c r="K74" s="120">
        <f t="shared" si="1"/>
        <v>50</v>
      </c>
      <c r="M74" s="131"/>
      <c r="N74" s="131"/>
      <c r="O74" s="131"/>
      <c r="P74" s="131"/>
      <c r="Q74" s="134"/>
      <c r="R74" s="134"/>
      <c r="S74" s="135"/>
      <c r="U74" s="131"/>
      <c r="V74" s="131"/>
      <c r="W74" s="134"/>
      <c r="X74" s="134"/>
      <c r="Y74" s="131"/>
    </row>
    <row r="75" spans="1:25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36" t="s">
        <v>146</v>
      </c>
      <c r="I75" s="119">
        <v>129</v>
      </c>
      <c r="J75" s="119">
        <v>133</v>
      </c>
      <c r="K75" s="120">
        <f t="shared" si="1"/>
        <v>96.992481203007515</v>
      </c>
      <c r="M75" s="131"/>
      <c r="N75" s="131"/>
      <c r="O75" s="131"/>
      <c r="P75" s="131"/>
      <c r="Q75" s="134"/>
      <c r="R75" s="134"/>
      <c r="S75" s="135"/>
      <c r="U75" s="131"/>
      <c r="V75" s="131"/>
      <c r="W75" s="134"/>
      <c r="X75" s="134"/>
      <c r="Y75" s="131"/>
    </row>
    <row r="76" spans="1:25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36" t="s">
        <v>53</v>
      </c>
      <c r="I76" s="119">
        <v>1</v>
      </c>
      <c r="J76" s="119">
        <v>1</v>
      </c>
      <c r="K76" s="120">
        <f t="shared" si="1"/>
        <v>100</v>
      </c>
      <c r="M76" s="131"/>
      <c r="N76" s="131"/>
      <c r="O76" s="131"/>
      <c r="P76" s="131"/>
      <c r="Q76" s="134"/>
      <c r="R76" s="134"/>
      <c r="S76" s="135"/>
      <c r="U76" s="131"/>
      <c r="V76" s="131"/>
      <c r="W76" s="134"/>
      <c r="X76" s="134"/>
      <c r="Y76" s="131"/>
    </row>
    <row r="77" spans="1:25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36" t="s">
        <v>53</v>
      </c>
      <c r="I77" s="119">
        <v>2</v>
      </c>
      <c r="J77" s="119">
        <v>3</v>
      </c>
      <c r="K77" s="120">
        <f t="shared" si="1"/>
        <v>66.666666666666657</v>
      </c>
      <c r="M77" s="131"/>
      <c r="N77" s="131"/>
      <c r="O77" s="131"/>
      <c r="P77" s="131"/>
      <c r="Q77" s="134"/>
      <c r="R77" s="134"/>
      <c r="S77" s="135"/>
      <c r="U77" s="131"/>
      <c r="V77" s="131"/>
      <c r="W77" s="134"/>
      <c r="X77" s="134"/>
      <c r="Y77" s="131"/>
    </row>
    <row r="78" spans="1:25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36" t="s">
        <v>108</v>
      </c>
      <c r="I78" s="119">
        <v>2</v>
      </c>
      <c r="J78" s="119">
        <v>2</v>
      </c>
      <c r="K78" s="120">
        <f t="shared" si="1"/>
        <v>100</v>
      </c>
      <c r="M78" s="131"/>
      <c r="N78" s="131"/>
      <c r="O78" s="131"/>
      <c r="P78" s="131"/>
      <c r="Q78" s="134"/>
      <c r="R78" s="134"/>
      <c r="S78" s="135"/>
      <c r="U78" s="131"/>
      <c r="V78" s="131"/>
      <c r="W78" s="134"/>
      <c r="X78" s="134"/>
      <c r="Y78" s="131"/>
    </row>
    <row r="79" spans="1:25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36" t="s">
        <v>65</v>
      </c>
      <c r="I79" s="119">
        <v>0</v>
      </c>
      <c r="J79" s="119">
        <v>0</v>
      </c>
      <c r="K79" s="120" t="e">
        <f t="shared" si="1"/>
        <v>#DIV/0!</v>
      </c>
      <c r="M79" s="131"/>
      <c r="N79" s="131"/>
      <c r="O79" s="131"/>
      <c r="P79" s="131"/>
      <c r="Q79" s="134"/>
      <c r="R79" s="134"/>
      <c r="S79" s="135"/>
      <c r="U79" s="131"/>
      <c r="V79" s="131"/>
      <c r="W79" s="134"/>
      <c r="X79" s="134"/>
      <c r="Y79" s="131"/>
    </row>
    <row r="80" spans="1:25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36" t="s">
        <v>29</v>
      </c>
      <c r="I80" s="119">
        <v>1</v>
      </c>
      <c r="J80" s="119">
        <v>1</v>
      </c>
      <c r="K80" s="120">
        <f t="shared" si="1"/>
        <v>100</v>
      </c>
      <c r="M80" s="131"/>
      <c r="N80" s="131"/>
      <c r="O80" s="131"/>
      <c r="P80" s="131"/>
      <c r="Q80" s="134"/>
      <c r="R80" s="134"/>
      <c r="S80" s="135"/>
      <c r="U80" s="131"/>
      <c r="V80" s="131"/>
      <c r="W80" s="134"/>
      <c r="X80" s="134"/>
      <c r="Y80" s="131"/>
    </row>
    <row r="81" spans="1:25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36" t="s">
        <v>29</v>
      </c>
      <c r="I81" s="119">
        <v>0</v>
      </c>
      <c r="J81" s="119">
        <v>0</v>
      </c>
      <c r="K81" s="120" t="e">
        <f t="shared" si="1"/>
        <v>#DIV/0!</v>
      </c>
      <c r="M81" s="131"/>
      <c r="N81" s="131"/>
      <c r="O81" s="131"/>
      <c r="P81" s="131"/>
      <c r="Q81" s="134"/>
      <c r="R81" s="134"/>
      <c r="S81" s="135"/>
      <c r="U81" s="131"/>
      <c r="V81" s="131"/>
      <c r="W81" s="134"/>
      <c r="X81" s="134"/>
      <c r="Y81" s="131"/>
    </row>
    <row r="82" spans="1:25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36" t="s">
        <v>37</v>
      </c>
      <c r="I82" s="119">
        <v>3</v>
      </c>
      <c r="J82" s="119">
        <v>3</v>
      </c>
      <c r="K82" s="120">
        <f t="shared" si="1"/>
        <v>100</v>
      </c>
      <c r="M82" s="131"/>
      <c r="N82" s="131"/>
      <c r="O82" s="131"/>
      <c r="P82" s="131"/>
      <c r="Q82" s="134"/>
      <c r="R82" s="134"/>
      <c r="S82" s="135"/>
      <c r="U82" s="131"/>
      <c r="V82" s="131"/>
      <c r="W82" s="134"/>
      <c r="X82" s="134"/>
      <c r="Y82" s="131"/>
    </row>
    <row r="83" spans="1:25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36" t="s">
        <v>25</v>
      </c>
      <c r="I83" s="119">
        <v>7</v>
      </c>
      <c r="J83" s="119">
        <v>12</v>
      </c>
      <c r="K83" s="120">
        <f t="shared" si="1"/>
        <v>58.333333333333336</v>
      </c>
      <c r="M83" s="131"/>
      <c r="N83" s="131"/>
      <c r="O83" s="131"/>
      <c r="P83" s="131"/>
      <c r="Q83" s="134"/>
      <c r="R83" s="134"/>
      <c r="S83" s="135"/>
      <c r="U83" s="131"/>
      <c r="V83" s="131"/>
      <c r="W83" s="134"/>
      <c r="X83" s="134"/>
      <c r="Y83" s="131"/>
    </row>
    <row r="84" spans="1:25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36" t="s">
        <v>37</v>
      </c>
      <c r="I84" s="119">
        <v>0</v>
      </c>
      <c r="J84" s="119">
        <v>0</v>
      </c>
      <c r="K84" s="120" t="e">
        <f t="shared" si="1"/>
        <v>#DIV/0!</v>
      </c>
      <c r="M84" s="131"/>
      <c r="N84" s="131"/>
      <c r="O84" s="131"/>
      <c r="P84" s="131"/>
      <c r="Q84" s="134"/>
      <c r="R84" s="134"/>
      <c r="S84" s="135"/>
      <c r="U84" s="131"/>
      <c r="V84" s="131"/>
      <c r="W84" s="134"/>
      <c r="X84" s="134"/>
      <c r="Y84" s="131"/>
    </row>
    <row r="85" spans="1:25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36" t="s">
        <v>12</v>
      </c>
      <c r="I85" s="119">
        <v>1</v>
      </c>
      <c r="J85" s="119">
        <v>1</v>
      </c>
      <c r="K85" s="120">
        <f t="shared" si="1"/>
        <v>100</v>
      </c>
      <c r="M85" s="131"/>
      <c r="N85" s="131"/>
      <c r="O85" s="131"/>
      <c r="P85" s="131"/>
      <c r="Q85" s="134"/>
      <c r="R85" s="134"/>
      <c r="S85" s="135"/>
      <c r="U85" s="131"/>
      <c r="V85" s="131"/>
      <c r="W85" s="134"/>
      <c r="X85" s="134"/>
      <c r="Y85" s="131"/>
    </row>
    <row r="86" spans="1:25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36" t="s">
        <v>29</v>
      </c>
      <c r="I86" s="119">
        <v>0</v>
      </c>
      <c r="J86" s="119">
        <v>0</v>
      </c>
      <c r="K86" s="120" t="e">
        <f t="shared" si="1"/>
        <v>#DIV/0!</v>
      </c>
      <c r="M86" s="131"/>
      <c r="N86" s="131"/>
      <c r="O86" s="131"/>
      <c r="P86" s="131"/>
      <c r="Q86" s="134"/>
      <c r="R86" s="134"/>
      <c r="S86" s="135"/>
      <c r="U86" s="131"/>
      <c r="V86" s="131"/>
      <c r="W86" s="134"/>
      <c r="X86" s="134"/>
      <c r="Y86" s="131"/>
    </row>
    <row r="87" spans="1:25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36" t="s">
        <v>65</v>
      </c>
      <c r="I87" s="119">
        <v>0</v>
      </c>
      <c r="J87" s="119">
        <v>0</v>
      </c>
      <c r="K87" s="120" t="e">
        <f t="shared" si="1"/>
        <v>#DIV/0!</v>
      </c>
      <c r="M87" s="131"/>
      <c r="N87" s="131"/>
      <c r="O87" s="131"/>
      <c r="P87" s="131"/>
      <c r="Q87" s="134"/>
      <c r="R87" s="134"/>
      <c r="S87" s="135"/>
      <c r="U87" s="131"/>
      <c r="V87" s="131"/>
      <c r="W87" s="134"/>
      <c r="X87" s="134"/>
      <c r="Y87" s="131"/>
    </row>
    <row r="88" spans="1:25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36" t="s">
        <v>29</v>
      </c>
      <c r="I88" s="119">
        <v>0</v>
      </c>
      <c r="J88" s="119">
        <v>0</v>
      </c>
      <c r="K88" s="120" t="e">
        <f t="shared" si="1"/>
        <v>#DIV/0!</v>
      </c>
      <c r="M88" s="131"/>
      <c r="N88" s="131"/>
      <c r="O88" s="131"/>
      <c r="P88" s="131"/>
      <c r="Q88" s="134"/>
      <c r="R88" s="134"/>
      <c r="S88" s="135"/>
      <c r="U88" s="131"/>
      <c r="V88" s="131"/>
      <c r="W88" s="134"/>
      <c r="X88" s="134"/>
      <c r="Y88" s="131"/>
    </row>
    <row r="89" spans="1:25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36" t="s">
        <v>29</v>
      </c>
      <c r="I89" s="119">
        <v>6</v>
      </c>
      <c r="J89" s="119">
        <v>8</v>
      </c>
      <c r="K89" s="120">
        <f t="shared" si="1"/>
        <v>75</v>
      </c>
      <c r="M89" s="131"/>
      <c r="N89" s="131"/>
      <c r="O89" s="131"/>
      <c r="P89" s="131"/>
      <c r="Q89" s="134"/>
      <c r="R89" s="134"/>
      <c r="S89" s="135"/>
      <c r="U89" s="131"/>
      <c r="V89" s="131"/>
      <c r="W89" s="134"/>
      <c r="X89" s="134"/>
      <c r="Y89" s="131"/>
    </row>
    <row r="90" spans="1:25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36" t="s">
        <v>25</v>
      </c>
      <c r="I90" s="119">
        <v>21</v>
      </c>
      <c r="J90" s="119">
        <v>24</v>
      </c>
      <c r="K90" s="120">
        <f t="shared" si="1"/>
        <v>87.5</v>
      </c>
      <c r="M90" s="131"/>
      <c r="N90" s="131"/>
      <c r="O90" s="131"/>
      <c r="P90" s="131"/>
      <c r="Q90" s="134"/>
      <c r="R90" s="134"/>
      <c r="S90" s="135"/>
      <c r="U90" s="131"/>
      <c r="V90" s="131"/>
      <c r="W90" s="134"/>
      <c r="X90" s="134"/>
      <c r="Y90" s="131"/>
    </row>
    <row r="91" spans="1:25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36" t="s">
        <v>53</v>
      </c>
      <c r="I91" s="119">
        <v>0</v>
      </c>
      <c r="J91" s="119">
        <v>0</v>
      </c>
      <c r="K91" s="120" t="e">
        <f t="shared" si="1"/>
        <v>#DIV/0!</v>
      </c>
      <c r="M91" s="131"/>
      <c r="N91" s="131"/>
      <c r="O91" s="131"/>
      <c r="P91" s="131"/>
      <c r="Q91" s="134"/>
      <c r="R91" s="134"/>
      <c r="S91" s="135"/>
      <c r="U91" s="131"/>
      <c r="V91" s="131"/>
      <c r="W91" s="134"/>
      <c r="X91" s="134"/>
      <c r="Y91" s="131"/>
    </row>
    <row r="92" spans="1:25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36" t="s">
        <v>53</v>
      </c>
      <c r="I92" s="119">
        <v>0</v>
      </c>
      <c r="J92" s="119">
        <v>0</v>
      </c>
      <c r="K92" s="120" t="e">
        <f t="shared" si="1"/>
        <v>#DIV/0!</v>
      </c>
      <c r="M92" s="131"/>
      <c r="N92" s="131"/>
      <c r="O92" s="131"/>
      <c r="P92" s="131"/>
      <c r="Q92" s="134"/>
      <c r="R92" s="134"/>
      <c r="S92" s="135"/>
      <c r="U92" s="131"/>
      <c r="V92" s="131"/>
      <c r="W92" s="134"/>
      <c r="X92" s="134"/>
      <c r="Y92" s="131"/>
    </row>
    <row r="93" spans="1:25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36" t="s">
        <v>49</v>
      </c>
      <c r="I93" s="119">
        <v>1</v>
      </c>
      <c r="J93" s="119">
        <v>1</v>
      </c>
      <c r="K93" s="120">
        <f t="shared" si="1"/>
        <v>100</v>
      </c>
      <c r="M93" s="131"/>
      <c r="N93" s="131"/>
      <c r="O93" s="131"/>
      <c r="P93" s="131"/>
      <c r="Q93" s="134"/>
      <c r="R93" s="134"/>
      <c r="S93" s="135"/>
      <c r="U93" s="131"/>
      <c r="V93" s="131"/>
      <c r="W93" s="134"/>
      <c r="X93" s="134"/>
      <c r="Y93" s="131"/>
    </row>
    <row r="94" spans="1:25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36" t="s">
        <v>29</v>
      </c>
      <c r="I94" s="119">
        <v>0</v>
      </c>
      <c r="J94" s="119">
        <v>0</v>
      </c>
      <c r="K94" s="120" t="e">
        <f t="shared" si="1"/>
        <v>#DIV/0!</v>
      </c>
      <c r="M94" s="131"/>
      <c r="N94" s="131"/>
      <c r="O94" s="131"/>
      <c r="P94" s="131"/>
      <c r="Q94" s="134"/>
      <c r="R94" s="134"/>
      <c r="S94" s="135"/>
      <c r="U94" s="131"/>
      <c r="V94" s="131"/>
      <c r="W94" s="134"/>
      <c r="X94" s="134"/>
      <c r="Y94" s="131"/>
    </row>
    <row r="95" spans="1:25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36" t="s">
        <v>37</v>
      </c>
      <c r="I95" s="119">
        <v>1</v>
      </c>
      <c r="J95" s="119">
        <v>2</v>
      </c>
      <c r="K95" s="120">
        <f t="shared" si="1"/>
        <v>50</v>
      </c>
      <c r="M95" s="131"/>
      <c r="N95" s="131"/>
      <c r="O95" s="131"/>
      <c r="P95" s="131"/>
      <c r="Q95" s="134"/>
      <c r="R95" s="134"/>
      <c r="S95" s="135"/>
      <c r="U95" s="131"/>
      <c r="V95" s="131"/>
      <c r="W95" s="134"/>
      <c r="X95" s="134"/>
      <c r="Y95" s="131"/>
    </row>
    <row r="96" spans="1:25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36" t="s">
        <v>53</v>
      </c>
      <c r="I96" s="119">
        <v>3</v>
      </c>
      <c r="J96" s="119">
        <v>4</v>
      </c>
      <c r="K96" s="120">
        <f t="shared" si="1"/>
        <v>75</v>
      </c>
      <c r="M96" s="131"/>
      <c r="N96" s="131"/>
      <c r="O96" s="131"/>
      <c r="P96" s="131"/>
      <c r="Q96" s="134"/>
      <c r="R96" s="134"/>
      <c r="S96" s="135"/>
      <c r="U96" s="131"/>
      <c r="V96" s="131"/>
      <c r="W96" s="134"/>
      <c r="X96" s="134"/>
      <c r="Y96" s="131"/>
    </row>
    <row r="97" spans="1:25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36" t="s">
        <v>91</v>
      </c>
      <c r="I97" s="119">
        <v>0</v>
      </c>
      <c r="J97" s="119">
        <v>0</v>
      </c>
      <c r="K97" s="120" t="e">
        <f t="shared" si="1"/>
        <v>#DIV/0!</v>
      </c>
      <c r="M97" s="131"/>
      <c r="N97" s="131"/>
      <c r="O97" s="131"/>
      <c r="P97" s="131"/>
      <c r="Q97" s="134"/>
      <c r="R97" s="134"/>
      <c r="S97" s="135"/>
      <c r="U97" s="131"/>
      <c r="V97" s="131"/>
      <c r="W97" s="134"/>
      <c r="X97" s="134"/>
      <c r="Y97" s="131"/>
    </row>
    <row r="98" spans="1:25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36" t="s">
        <v>29</v>
      </c>
      <c r="I98" s="119">
        <v>0</v>
      </c>
      <c r="J98" s="119">
        <v>0</v>
      </c>
      <c r="K98" s="120" t="e">
        <f t="shared" si="1"/>
        <v>#DIV/0!</v>
      </c>
      <c r="M98" s="131"/>
      <c r="N98" s="131"/>
      <c r="O98" s="131"/>
      <c r="P98" s="131"/>
      <c r="Q98" s="134"/>
      <c r="R98" s="134"/>
      <c r="S98" s="135"/>
      <c r="U98" s="131"/>
      <c r="V98" s="131"/>
      <c r="W98" s="134"/>
      <c r="X98" s="134"/>
      <c r="Y98" s="131"/>
    </row>
    <row r="99" spans="1:25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36" t="s">
        <v>25</v>
      </c>
      <c r="I99" s="119">
        <v>3</v>
      </c>
      <c r="J99" s="119">
        <v>7</v>
      </c>
      <c r="K99" s="120">
        <f t="shared" si="1"/>
        <v>42.857142857142854</v>
      </c>
      <c r="M99" s="131"/>
      <c r="N99" s="131"/>
      <c r="O99" s="131"/>
      <c r="P99" s="131"/>
      <c r="Q99" s="134"/>
      <c r="R99" s="134"/>
      <c r="S99" s="135"/>
      <c r="U99" s="131"/>
      <c r="V99" s="131"/>
      <c r="W99" s="134"/>
      <c r="X99" s="134"/>
      <c r="Y99" s="131"/>
    </row>
    <row r="100" spans="1:25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36" t="s">
        <v>79</v>
      </c>
      <c r="I100" s="119">
        <v>10</v>
      </c>
      <c r="J100" s="119">
        <v>18</v>
      </c>
      <c r="K100" s="120">
        <f t="shared" si="1"/>
        <v>55.555555555555557</v>
      </c>
      <c r="M100" s="131"/>
      <c r="N100" s="131"/>
      <c r="O100" s="131"/>
      <c r="P100" s="131"/>
      <c r="Q100" s="134"/>
      <c r="R100" s="134"/>
      <c r="S100" s="135"/>
      <c r="U100" s="131"/>
      <c r="V100" s="131"/>
      <c r="W100" s="134"/>
      <c r="X100" s="134"/>
      <c r="Y100" s="131"/>
    </row>
    <row r="101" spans="1:25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36" t="s">
        <v>79</v>
      </c>
      <c r="I101" s="119">
        <v>4</v>
      </c>
      <c r="J101" s="119">
        <v>7</v>
      </c>
      <c r="K101" s="120">
        <f t="shared" si="1"/>
        <v>57.142857142857139</v>
      </c>
      <c r="M101" s="131"/>
      <c r="N101" s="131"/>
      <c r="O101" s="131"/>
      <c r="P101" s="131"/>
      <c r="Q101" s="134"/>
      <c r="R101" s="134"/>
      <c r="S101" s="135"/>
      <c r="U101" s="131"/>
      <c r="V101" s="131"/>
      <c r="W101" s="134"/>
      <c r="X101" s="134"/>
      <c r="Y101" s="131"/>
    </row>
    <row r="102" spans="1:25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36" t="s">
        <v>20</v>
      </c>
      <c r="I102" s="119">
        <v>0</v>
      </c>
      <c r="J102" s="119">
        <v>0</v>
      </c>
      <c r="K102" s="120" t="e">
        <f t="shared" si="1"/>
        <v>#DIV/0!</v>
      </c>
      <c r="M102" s="131"/>
      <c r="N102" s="131"/>
      <c r="O102" s="131"/>
      <c r="P102" s="131"/>
      <c r="Q102" s="134"/>
      <c r="R102" s="134"/>
      <c r="S102" s="135"/>
      <c r="U102" s="131"/>
      <c r="V102" s="131"/>
      <c r="W102" s="134"/>
      <c r="X102" s="134"/>
      <c r="Y102" s="131"/>
    </row>
    <row r="103" spans="1:25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36" t="s">
        <v>29</v>
      </c>
      <c r="I103" s="119">
        <v>0</v>
      </c>
      <c r="J103" s="119">
        <v>0</v>
      </c>
      <c r="K103" s="120" t="e">
        <f t="shared" si="1"/>
        <v>#DIV/0!</v>
      </c>
      <c r="M103" s="131"/>
      <c r="N103" s="131"/>
      <c r="O103" s="131"/>
      <c r="P103" s="131"/>
      <c r="Q103" s="134"/>
      <c r="R103" s="134"/>
      <c r="S103" s="135"/>
      <c r="U103" s="131"/>
      <c r="V103" s="131"/>
      <c r="W103" s="134"/>
      <c r="X103" s="134"/>
      <c r="Y103" s="131"/>
    </row>
    <row r="104" spans="1:25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36" t="s">
        <v>41</v>
      </c>
      <c r="I104" s="119">
        <v>0</v>
      </c>
      <c r="J104" s="119">
        <v>0</v>
      </c>
      <c r="K104" s="120" t="e">
        <f t="shared" si="1"/>
        <v>#DIV/0!</v>
      </c>
      <c r="M104" s="131"/>
      <c r="N104" s="131"/>
      <c r="O104" s="131"/>
      <c r="P104" s="131"/>
      <c r="Q104" s="134"/>
      <c r="R104" s="134"/>
      <c r="S104" s="135"/>
      <c r="U104" s="131"/>
      <c r="V104" s="131"/>
      <c r="W104" s="134"/>
      <c r="X104" s="134"/>
      <c r="Y104" s="131"/>
    </row>
    <row r="105" spans="1:25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36" t="s">
        <v>108</v>
      </c>
      <c r="I105" s="119">
        <v>6</v>
      </c>
      <c r="J105" s="119">
        <v>12</v>
      </c>
      <c r="K105" s="120">
        <f t="shared" si="1"/>
        <v>50</v>
      </c>
      <c r="M105" s="131"/>
      <c r="N105" s="131"/>
      <c r="O105" s="131"/>
      <c r="P105" s="131"/>
      <c r="Q105" s="134"/>
      <c r="R105" s="134"/>
      <c r="S105" s="135"/>
      <c r="U105" s="131"/>
      <c r="V105" s="131"/>
      <c r="W105" s="134"/>
      <c r="X105" s="134"/>
      <c r="Y105" s="131"/>
    </row>
    <row r="106" spans="1:25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36" t="s">
        <v>41</v>
      </c>
      <c r="I106" s="119">
        <v>1</v>
      </c>
      <c r="J106" s="119">
        <v>1</v>
      </c>
      <c r="K106" s="120">
        <f t="shared" si="1"/>
        <v>100</v>
      </c>
      <c r="M106" s="131"/>
      <c r="N106" s="131"/>
      <c r="O106" s="131"/>
      <c r="P106" s="131"/>
      <c r="Q106" s="134"/>
      <c r="R106" s="134"/>
      <c r="S106" s="135"/>
      <c r="U106" s="131"/>
      <c r="V106" s="131"/>
      <c r="W106" s="134"/>
      <c r="X106" s="134"/>
      <c r="Y106" s="131"/>
    </row>
    <row r="107" spans="1:25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36" t="s">
        <v>108</v>
      </c>
      <c r="I107" s="119">
        <v>3</v>
      </c>
      <c r="J107" s="119">
        <v>4</v>
      </c>
      <c r="K107" s="120">
        <f t="shared" si="1"/>
        <v>75</v>
      </c>
      <c r="M107" s="131"/>
      <c r="N107" s="131"/>
      <c r="O107" s="131"/>
      <c r="P107" s="131"/>
      <c r="Q107" s="134"/>
      <c r="R107" s="134"/>
      <c r="S107" s="135"/>
      <c r="U107" s="131"/>
      <c r="V107" s="131"/>
      <c r="W107" s="134"/>
      <c r="X107" s="134"/>
      <c r="Y107" s="131"/>
    </row>
    <row r="108" spans="1:25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36" t="s">
        <v>131</v>
      </c>
      <c r="I108" s="119">
        <v>6</v>
      </c>
      <c r="J108" s="119">
        <v>10</v>
      </c>
      <c r="K108" s="120">
        <f t="shared" si="1"/>
        <v>60</v>
      </c>
      <c r="M108" s="131"/>
      <c r="N108" s="131"/>
      <c r="O108" s="131"/>
      <c r="P108" s="131"/>
      <c r="Q108" s="134"/>
      <c r="R108" s="134"/>
      <c r="S108" s="135"/>
      <c r="U108" s="131"/>
      <c r="V108" s="131"/>
      <c r="W108" s="134"/>
      <c r="X108" s="134"/>
      <c r="Y108" s="131"/>
    </row>
    <row r="109" spans="1:25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36" t="s">
        <v>45</v>
      </c>
      <c r="I109" s="119">
        <v>0</v>
      </c>
      <c r="J109" s="119">
        <v>0</v>
      </c>
      <c r="K109" s="120" t="e">
        <f t="shared" si="1"/>
        <v>#DIV/0!</v>
      </c>
      <c r="M109" s="131"/>
      <c r="N109" s="131"/>
      <c r="O109" s="131"/>
      <c r="P109" s="131"/>
      <c r="Q109" s="134"/>
      <c r="R109" s="134"/>
      <c r="S109" s="135"/>
      <c r="U109" s="131"/>
      <c r="V109" s="131"/>
      <c r="W109" s="134"/>
      <c r="X109" s="134"/>
      <c r="Y109" s="131"/>
    </row>
    <row r="110" spans="1:25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36" t="s">
        <v>49</v>
      </c>
      <c r="I110" s="119">
        <v>1</v>
      </c>
      <c r="J110" s="119">
        <v>2</v>
      </c>
      <c r="K110" s="120">
        <f t="shared" si="1"/>
        <v>50</v>
      </c>
      <c r="M110" s="131"/>
      <c r="N110" s="131"/>
      <c r="O110" s="131"/>
      <c r="P110" s="131"/>
      <c r="Q110" s="134"/>
      <c r="R110" s="134"/>
      <c r="S110" s="135"/>
      <c r="U110" s="131"/>
      <c r="V110" s="131"/>
      <c r="W110" s="134"/>
      <c r="X110" s="134"/>
      <c r="Y110" s="131"/>
    </row>
    <row r="111" spans="1:25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36" t="s">
        <v>37</v>
      </c>
      <c r="I111" s="119">
        <v>0</v>
      </c>
      <c r="J111" s="119">
        <v>0</v>
      </c>
      <c r="K111" s="120" t="e">
        <f t="shared" si="1"/>
        <v>#DIV/0!</v>
      </c>
      <c r="M111" s="131"/>
      <c r="N111" s="131"/>
      <c r="O111" s="131"/>
      <c r="P111" s="131"/>
      <c r="Q111" s="134"/>
      <c r="R111" s="134"/>
      <c r="S111" s="135"/>
      <c r="U111" s="131"/>
      <c r="V111" s="131"/>
      <c r="W111" s="134"/>
      <c r="X111" s="134"/>
      <c r="Y111" s="131"/>
    </row>
    <row r="112" spans="1:25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36" t="s">
        <v>25</v>
      </c>
      <c r="I112" s="119">
        <v>400</v>
      </c>
      <c r="J112" s="119">
        <v>521</v>
      </c>
      <c r="K112" s="120">
        <f t="shared" si="1"/>
        <v>76.775431861804222</v>
      </c>
      <c r="M112" s="131"/>
      <c r="N112" s="131"/>
      <c r="O112" s="131"/>
      <c r="P112" s="131"/>
      <c r="Q112" s="134"/>
      <c r="R112" s="134"/>
      <c r="S112" s="135"/>
      <c r="U112" s="131"/>
      <c r="V112" s="131"/>
      <c r="W112" s="134"/>
      <c r="X112" s="134"/>
      <c r="Y112" s="131"/>
    </row>
    <row r="113" spans="1:25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36" t="s">
        <v>25</v>
      </c>
      <c r="I113" s="119">
        <v>6</v>
      </c>
      <c r="J113" s="119">
        <v>13</v>
      </c>
      <c r="K113" s="120">
        <f t="shared" si="1"/>
        <v>46.153846153846153</v>
      </c>
      <c r="M113" s="131"/>
      <c r="N113" s="131"/>
      <c r="O113" s="131"/>
      <c r="P113" s="131"/>
      <c r="Q113" s="134"/>
      <c r="R113" s="134"/>
      <c r="S113" s="135"/>
      <c r="U113" s="131"/>
      <c r="V113" s="131"/>
      <c r="W113" s="134"/>
      <c r="X113" s="134"/>
      <c r="Y113" s="131"/>
    </row>
    <row r="114" spans="1:25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36" t="s">
        <v>79</v>
      </c>
      <c r="I114" s="119">
        <v>3</v>
      </c>
      <c r="J114" s="119">
        <v>6</v>
      </c>
      <c r="K114" s="120">
        <f t="shared" si="1"/>
        <v>50</v>
      </c>
      <c r="M114" s="131"/>
      <c r="N114" s="131"/>
      <c r="O114" s="131"/>
      <c r="P114" s="131"/>
      <c r="Q114" s="134"/>
      <c r="R114" s="134"/>
      <c r="S114" s="135"/>
      <c r="U114" s="131"/>
      <c r="V114" s="131"/>
      <c r="W114" s="134"/>
      <c r="X114" s="134"/>
      <c r="Y114" s="131"/>
    </row>
    <row r="115" spans="1:25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36" t="s">
        <v>12</v>
      </c>
      <c r="I115" s="119">
        <v>0</v>
      </c>
      <c r="J115" s="119">
        <v>0</v>
      </c>
      <c r="K115" s="120" t="e">
        <f t="shared" si="1"/>
        <v>#DIV/0!</v>
      </c>
      <c r="M115" s="131"/>
      <c r="N115" s="131"/>
      <c r="O115" s="131"/>
      <c r="P115" s="131"/>
      <c r="Q115" s="134"/>
      <c r="R115" s="134"/>
      <c r="S115" s="135"/>
      <c r="U115" s="131"/>
      <c r="V115" s="131"/>
      <c r="W115" s="134"/>
      <c r="X115" s="134"/>
      <c r="Y115" s="131"/>
    </row>
    <row r="116" spans="1:25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36" t="s">
        <v>131</v>
      </c>
      <c r="I116" s="119">
        <v>2</v>
      </c>
      <c r="J116" s="119">
        <v>2</v>
      </c>
      <c r="K116" s="120">
        <f t="shared" si="1"/>
        <v>100</v>
      </c>
      <c r="M116" s="131"/>
      <c r="N116" s="131"/>
      <c r="O116" s="131"/>
      <c r="P116" s="131"/>
      <c r="Q116" s="134"/>
      <c r="R116" s="134"/>
      <c r="S116" s="135"/>
      <c r="U116" s="131"/>
      <c r="V116" s="131"/>
      <c r="W116" s="134"/>
      <c r="X116" s="134"/>
      <c r="Y116" s="131"/>
    </row>
    <row r="117" spans="1:25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36" t="s">
        <v>79</v>
      </c>
      <c r="I117" s="119">
        <v>0</v>
      </c>
      <c r="J117" s="119">
        <v>0</v>
      </c>
      <c r="K117" s="120" t="e">
        <f t="shared" si="1"/>
        <v>#DIV/0!</v>
      </c>
      <c r="M117" s="131"/>
      <c r="N117" s="131"/>
      <c r="O117" s="131"/>
      <c r="P117" s="131"/>
      <c r="Q117" s="134"/>
      <c r="R117" s="134"/>
      <c r="S117" s="135"/>
      <c r="U117" s="131"/>
      <c r="V117" s="131"/>
      <c r="W117" s="134"/>
      <c r="X117" s="134"/>
      <c r="Y117" s="131"/>
    </row>
    <row r="118" spans="1:25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36" t="s">
        <v>12</v>
      </c>
      <c r="I118" s="119">
        <v>16</v>
      </c>
      <c r="J118" s="119">
        <v>20</v>
      </c>
      <c r="K118" s="120">
        <f t="shared" si="1"/>
        <v>80</v>
      </c>
      <c r="M118" s="131"/>
      <c r="N118" s="131"/>
      <c r="O118" s="131"/>
      <c r="P118" s="131"/>
      <c r="Q118" s="134"/>
      <c r="R118" s="134"/>
      <c r="S118" s="135"/>
      <c r="U118" s="131"/>
      <c r="V118" s="131"/>
      <c r="W118" s="134"/>
      <c r="X118" s="134"/>
      <c r="Y118" s="131"/>
    </row>
    <row r="119" spans="1:25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36" t="s">
        <v>65</v>
      </c>
      <c r="I119" s="119">
        <v>0</v>
      </c>
      <c r="J119" s="119">
        <v>0</v>
      </c>
      <c r="K119" s="120" t="e">
        <f t="shared" si="1"/>
        <v>#DIV/0!</v>
      </c>
      <c r="M119" s="131"/>
      <c r="N119" s="131"/>
      <c r="O119" s="131"/>
      <c r="P119" s="131"/>
      <c r="Q119" s="134"/>
      <c r="R119" s="134"/>
      <c r="S119" s="135"/>
      <c r="U119" s="131"/>
      <c r="V119" s="131"/>
      <c r="W119" s="134"/>
      <c r="X119" s="134"/>
      <c r="Y119" s="131"/>
    </row>
    <row r="120" spans="1:25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36" t="s">
        <v>12</v>
      </c>
      <c r="I120" s="119">
        <v>0</v>
      </c>
      <c r="J120" s="119">
        <v>0</v>
      </c>
      <c r="K120" s="120" t="e">
        <f t="shared" si="1"/>
        <v>#DIV/0!</v>
      </c>
      <c r="M120" s="131"/>
      <c r="N120" s="131"/>
      <c r="O120" s="131"/>
      <c r="P120" s="131"/>
      <c r="Q120" s="134"/>
      <c r="R120" s="134"/>
      <c r="S120" s="135"/>
      <c r="U120" s="131"/>
      <c r="V120" s="131"/>
      <c r="W120" s="134"/>
      <c r="X120" s="134"/>
      <c r="Y120" s="131"/>
    </row>
    <row r="121" spans="1:25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36" t="s">
        <v>37</v>
      </c>
      <c r="I121" s="119">
        <v>2</v>
      </c>
      <c r="J121" s="119">
        <v>3</v>
      </c>
      <c r="K121" s="120">
        <f t="shared" si="1"/>
        <v>66.666666666666657</v>
      </c>
      <c r="M121" s="131"/>
      <c r="N121" s="131"/>
      <c r="O121" s="131"/>
      <c r="P121" s="131"/>
      <c r="Q121" s="134"/>
      <c r="R121" s="134"/>
      <c r="S121" s="135"/>
      <c r="U121" s="131"/>
      <c r="V121" s="131"/>
      <c r="W121" s="134"/>
      <c r="X121" s="134"/>
      <c r="Y121" s="131"/>
    </row>
    <row r="122" spans="1:25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36" t="s">
        <v>37</v>
      </c>
      <c r="I122" s="119">
        <v>4</v>
      </c>
      <c r="J122" s="119">
        <v>4</v>
      </c>
      <c r="K122" s="120">
        <f t="shared" si="1"/>
        <v>100</v>
      </c>
      <c r="M122" s="131"/>
      <c r="N122" s="131"/>
      <c r="O122" s="131"/>
      <c r="P122" s="131"/>
      <c r="Q122" s="134"/>
      <c r="R122" s="134"/>
      <c r="S122" s="135"/>
      <c r="U122" s="131"/>
      <c r="V122" s="131"/>
      <c r="W122" s="134"/>
      <c r="X122" s="134"/>
      <c r="Y122" s="131"/>
    </row>
    <row r="123" spans="1:25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36" t="s">
        <v>31</v>
      </c>
      <c r="I123" s="119">
        <v>9</v>
      </c>
      <c r="J123" s="119">
        <v>10</v>
      </c>
      <c r="K123" s="120">
        <f t="shared" si="1"/>
        <v>90</v>
      </c>
      <c r="M123" s="131"/>
      <c r="N123" s="131"/>
      <c r="O123" s="131"/>
      <c r="P123" s="131"/>
      <c r="Q123" s="134"/>
      <c r="R123" s="134"/>
      <c r="S123" s="135"/>
      <c r="U123" s="131"/>
      <c r="V123" s="131"/>
      <c r="W123" s="134"/>
      <c r="X123" s="134"/>
      <c r="Y123" s="131"/>
    </row>
    <row r="124" spans="1:25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36" t="s">
        <v>79</v>
      </c>
      <c r="I124" s="119">
        <v>26</v>
      </c>
      <c r="J124" s="119">
        <v>32</v>
      </c>
      <c r="K124" s="120">
        <f t="shared" si="1"/>
        <v>81.25</v>
      </c>
      <c r="M124" s="131"/>
      <c r="N124" s="131"/>
      <c r="O124" s="131"/>
      <c r="P124" s="131"/>
      <c r="Q124" s="134"/>
      <c r="R124" s="134"/>
      <c r="S124" s="135"/>
      <c r="U124" s="131"/>
      <c r="V124" s="131"/>
      <c r="W124" s="134"/>
      <c r="X124" s="134"/>
      <c r="Y124" s="131"/>
    </row>
    <row r="125" spans="1:25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36" t="s">
        <v>108</v>
      </c>
      <c r="I125" s="119">
        <v>21</v>
      </c>
      <c r="J125" s="119">
        <v>30</v>
      </c>
      <c r="K125" s="120">
        <f t="shared" si="1"/>
        <v>70</v>
      </c>
      <c r="M125" s="131"/>
      <c r="N125" s="131"/>
      <c r="O125" s="131"/>
      <c r="P125" s="131"/>
      <c r="Q125" s="134"/>
      <c r="R125" s="134"/>
      <c r="S125" s="135"/>
      <c r="U125" s="131"/>
      <c r="V125" s="131"/>
      <c r="W125" s="134"/>
      <c r="X125" s="134"/>
      <c r="Y125" s="131"/>
    </row>
    <row r="126" spans="1:25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36" t="s">
        <v>16</v>
      </c>
      <c r="I126" s="119">
        <v>1</v>
      </c>
      <c r="J126" s="119">
        <v>1</v>
      </c>
      <c r="K126" s="120">
        <f t="shared" si="1"/>
        <v>100</v>
      </c>
      <c r="M126" s="131"/>
      <c r="N126" s="131"/>
      <c r="O126" s="131"/>
      <c r="P126" s="131"/>
      <c r="Q126" s="134"/>
      <c r="R126" s="134"/>
      <c r="S126" s="135"/>
      <c r="U126" s="131"/>
      <c r="V126" s="131"/>
      <c r="W126" s="134"/>
      <c r="X126" s="134"/>
      <c r="Y126" s="131"/>
    </row>
    <row r="127" spans="1:25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36" t="s">
        <v>20</v>
      </c>
      <c r="I127" s="119">
        <v>0</v>
      </c>
      <c r="J127" s="119">
        <v>1</v>
      </c>
      <c r="K127" s="120">
        <f t="shared" si="1"/>
        <v>0</v>
      </c>
      <c r="M127" s="131"/>
      <c r="N127" s="131"/>
      <c r="O127" s="131"/>
      <c r="P127" s="131"/>
      <c r="Q127" s="134"/>
      <c r="R127" s="134"/>
      <c r="S127" s="135"/>
      <c r="U127" s="131"/>
      <c r="V127" s="131"/>
      <c r="W127" s="134"/>
      <c r="X127" s="134"/>
      <c r="Y127" s="131"/>
    </row>
    <row r="128" spans="1:25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36" t="s">
        <v>49</v>
      </c>
      <c r="I128" s="119">
        <v>0</v>
      </c>
      <c r="J128" s="119">
        <v>3</v>
      </c>
      <c r="K128" s="120">
        <f t="shared" si="1"/>
        <v>0</v>
      </c>
      <c r="M128" s="131"/>
      <c r="N128" s="131"/>
      <c r="O128" s="131"/>
      <c r="P128" s="131"/>
      <c r="Q128" s="134"/>
      <c r="R128" s="134"/>
      <c r="S128" s="135"/>
      <c r="U128" s="131"/>
      <c r="V128" s="131"/>
      <c r="W128" s="134"/>
      <c r="X128" s="134"/>
      <c r="Y128" s="131"/>
    </row>
    <row r="129" spans="1:25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36" t="s">
        <v>53</v>
      </c>
      <c r="I129" s="119">
        <v>0</v>
      </c>
      <c r="J129" s="119">
        <v>0</v>
      </c>
      <c r="K129" s="120" t="e">
        <f t="shared" si="1"/>
        <v>#DIV/0!</v>
      </c>
      <c r="M129" s="131"/>
      <c r="N129" s="131"/>
      <c r="O129" s="131"/>
      <c r="P129" s="131"/>
      <c r="Q129" s="134"/>
      <c r="R129" s="134"/>
      <c r="S129" s="135"/>
      <c r="U129" s="131"/>
      <c r="V129" s="131"/>
      <c r="W129" s="134"/>
      <c r="X129" s="134"/>
      <c r="Y129" s="131"/>
    </row>
    <row r="130" spans="1:25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36" t="s">
        <v>16</v>
      </c>
      <c r="I130" s="119">
        <v>8</v>
      </c>
      <c r="J130" s="119">
        <v>10</v>
      </c>
      <c r="K130" s="120">
        <f t="shared" si="1"/>
        <v>80</v>
      </c>
      <c r="M130" s="131"/>
      <c r="N130" s="131"/>
      <c r="O130" s="131"/>
      <c r="P130" s="131"/>
      <c r="Q130" s="134"/>
      <c r="R130" s="134"/>
      <c r="S130" s="135"/>
      <c r="U130" s="131"/>
      <c r="V130" s="131"/>
      <c r="W130" s="134"/>
      <c r="X130" s="134"/>
      <c r="Y130" s="131"/>
    </row>
    <row r="131" spans="1:25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36" t="s">
        <v>16</v>
      </c>
      <c r="I131" s="119">
        <v>0</v>
      </c>
      <c r="J131" s="119">
        <v>0</v>
      </c>
      <c r="K131" s="120" t="e">
        <f t="shared" si="1"/>
        <v>#DIV/0!</v>
      </c>
      <c r="M131" s="131"/>
      <c r="N131" s="131"/>
      <c r="O131" s="131"/>
      <c r="P131" s="131"/>
      <c r="Q131" s="134"/>
      <c r="R131" s="134"/>
      <c r="S131" s="135"/>
      <c r="U131" s="131"/>
      <c r="V131" s="131"/>
      <c r="W131" s="134"/>
      <c r="X131" s="134"/>
      <c r="Y131" s="131"/>
    </row>
    <row r="132" spans="1:25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36" t="s">
        <v>16</v>
      </c>
      <c r="I132" s="119">
        <v>2</v>
      </c>
      <c r="J132" s="119">
        <v>2</v>
      </c>
      <c r="K132" s="120">
        <f t="shared" ref="K132:K195" si="2">I132/J132*100</f>
        <v>100</v>
      </c>
      <c r="M132" s="131"/>
      <c r="N132" s="131"/>
      <c r="O132" s="131"/>
      <c r="P132" s="131"/>
      <c r="Q132" s="134"/>
      <c r="R132" s="134"/>
      <c r="S132" s="135"/>
      <c r="U132" s="131"/>
      <c r="V132" s="131"/>
      <c r="W132" s="134"/>
      <c r="X132" s="134"/>
      <c r="Y132" s="131"/>
    </row>
    <row r="133" spans="1:25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36" t="s">
        <v>29</v>
      </c>
      <c r="I133" s="119">
        <v>0</v>
      </c>
      <c r="J133" s="119">
        <v>1</v>
      </c>
      <c r="K133" s="120">
        <f t="shared" si="2"/>
        <v>0</v>
      </c>
      <c r="M133" s="131"/>
      <c r="N133" s="131"/>
      <c r="O133" s="131"/>
      <c r="P133" s="131"/>
      <c r="Q133" s="134"/>
      <c r="R133" s="134"/>
      <c r="S133" s="135"/>
      <c r="U133" s="131"/>
      <c r="V133" s="131"/>
      <c r="W133" s="134"/>
      <c r="X133" s="134"/>
      <c r="Y133" s="131"/>
    </row>
    <row r="134" spans="1:25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36" t="s">
        <v>37</v>
      </c>
      <c r="I134" s="119">
        <v>8</v>
      </c>
      <c r="J134" s="119">
        <v>10</v>
      </c>
      <c r="K134" s="120">
        <f t="shared" si="2"/>
        <v>80</v>
      </c>
      <c r="M134" s="131"/>
      <c r="N134" s="131"/>
      <c r="O134" s="131"/>
      <c r="P134" s="131"/>
      <c r="Q134" s="134"/>
      <c r="R134" s="134"/>
      <c r="S134" s="135"/>
      <c r="U134" s="131"/>
      <c r="V134" s="131"/>
      <c r="W134" s="134"/>
      <c r="X134" s="134"/>
      <c r="Y134" s="131"/>
    </row>
    <row r="135" spans="1:25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36" t="s">
        <v>37</v>
      </c>
      <c r="I135" s="119">
        <v>1</v>
      </c>
      <c r="J135" s="119">
        <v>2</v>
      </c>
      <c r="K135" s="120">
        <f t="shared" si="2"/>
        <v>50</v>
      </c>
      <c r="M135" s="131"/>
      <c r="N135" s="131"/>
      <c r="O135" s="131"/>
      <c r="P135" s="131"/>
      <c r="Q135" s="134"/>
      <c r="R135" s="134"/>
      <c r="S135" s="135"/>
      <c r="U135" s="131"/>
      <c r="V135" s="131"/>
      <c r="W135" s="134"/>
      <c r="X135" s="134"/>
      <c r="Y135" s="131"/>
    </row>
    <row r="136" spans="1:25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36" t="s">
        <v>31</v>
      </c>
      <c r="I136" s="119">
        <v>2</v>
      </c>
      <c r="J136" s="119">
        <v>4</v>
      </c>
      <c r="K136" s="120">
        <f t="shared" si="2"/>
        <v>50</v>
      </c>
      <c r="M136" s="131"/>
      <c r="N136" s="131"/>
      <c r="O136" s="131"/>
      <c r="P136" s="131"/>
      <c r="Q136" s="134"/>
      <c r="R136" s="134"/>
      <c r="S136" s="135"/>
      <c r="U136" s="131"/>
      <c r="V136" s="131"/>
      <c r="W136" s="134"/>
      <c r="X136" s="134"/>
      <c r="Y136" s="131"/>
    </row>
    <row r="137" spans="1:25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36" t="s">
        <v>53</v>
      </c>
      <c r="I137" s="119">
        <v>0</v>
      </c>
      <c r="J137" s="119">
        <v>0</v>
      </c>
      <c r="K137" s="120" t="e">
        <f t="shared" si="2"/>
        <v>#DIV/0!</v>
      </c>
      <c r="M137" s="131"/>
      <c r="N137" s="131"/>
      <c r="O137" s="131"/>
      <c r="P137" s="131"/>
      <c r="Q137" s="134"/>
      <c r="R137" s="134"/>
      <c r="S137" s="135"/>
      <c r="U137" s="131"/>
      <c r="V137" s="131"/>
      <c r="W137" s="134"/>
      <c r="X137" s="134"/>
      <c r="Y137" s="131"/>
    </row>
    <row r="138" spans="1:25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36" t="s">
        <v>45</v>
      </c>
      <c r="I138" s="119">
        <v>1</v>
      </c>
      <c r="J138" s="119">
        <v>2</v>
      </c>
      <c r="K138" s="120">
        <f t="shared" si="2"/>
        <v>50</v>
      </c>
      <c r="M138" s="131"/>
      <c r="N138" s="131"/>
      <c r="O138" s="131"/>
      <c r="P138" s="131"/>
      <c r="Q138" s="134"/>
      <c r="R138" s="134"/>
      <c r="S138" s="135"/>
      <c r="U138" s="131"/>
      <c r="V138" s="131"/>
      <c r="W138" s="134"/>
      <c r="X138" s="134"/>
      <c r="Y138" s="131"/>
    </row>
    <row r="139" spans="1:25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36" t="s">
        <v>45</v>
      </c>
      <c r="I139" s="119">
        <v>0</v>
      </c>
      <c r="J139" s="119">
        <v>0</v>
      </c>
      <c r="K139" s="120" t="e">
        <f t="shared" si="2"/>
        <v>#DIV/0!</v>
      </c>
      <c r="M139" s="131"/>
      <c r="N139" s="131"/>
      <c r="O139" s="131"/>
      <c r="P139" s="131"/>
      <c r="Q139" s="134"/>
      <c r="R139" s="134"/>
      <c r="S139" s="135"/>
      <c r="U139" s="131"/>
      <c r="V139" s="131"/>
      <c r="W139" s="134"/>
      <c r="X139" s="134"/>
      <c r="Y139" s="131"/>
    </row>
    <row r="140" spans="1:25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36" t="s">
        <v>31</v>
      </c>
      <c r="I140" s="119">
        <v>11</v>
      </c>
      <c r="J140" s="119">
        <v>14</v>
      </c>
      <c r="K140" s="120">
        <f t="shared" si="2"/>
        <v>78.571428571428569</v>
      </c>
      <c r="M140" s="131"/>
      <c r="N140" s="131"/>
      <c r="O140" s="131"/>
      <c r="P140" s="131"/>
      <c r="Q140" s="134"/>
      <c r="R140" s="134"/>
      <c r="S140" s="135"/>
      <c r="U140" s="131"/>
      <c r="V140" s="131"/>
      <c r="W140" s="134"/>
      <c r="X140" s="134"/>
      <c r="Y140" s="131"/>
    </row>
    <row r="141" spans="1:25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36" t="s">
        <v>29</v>
      </c>
      <c r="I141" s="119">
        <v>0</v>
      </c>
      <c r="J141" s="119">
        <v>0</v>
      </c>
      <c r="K141" s="120" t="e">
        <f t="shared" si="2"/>
        <v>#DIV/0!</v>
      </c>
      <c r="M141" s="131"/>
      <c r="N141" s="131"/>
      <c r="O141" s="131"/>
      <c r="P141" s="131"/>
      <c r="Q141" s="134"/>
      <c r="R141" s="134"/>
      <c r="S141" s="135"/>
      <c r="U141" s="131"/>
      <c r="V141" s="131"/>
      <c r="W141" s="134"/>
      <c r="X141" s="134"/>
      <c r="Y141" s="131"/>
    </row>
    <row r="142" spans="1:25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36" t="s">
        <v>31</v>
      </c>
      <c r="I142" s="119">
        <v>29</v>
      </c>
      <c r="J142" s="119">
        <v>34</v>
      </c>
      <c r="K142" s="120">
        <f t="shared" si="2"/>
        <v>85.294117647058826</v>
      </c>
      <c r="M142" s="131"/>
      <c r="N142" s="131"/>
      <c r="O142" s="131"/>
      <c r="P142" s="131"/>
      <c r="Q142" s="134"/>
      <c r="R142" s="134"/>
      <c r="S142" s="135"/>
      <c r="U142" s="131"/>
      <c r="V142" s="131"/>
      <c r="W142" s="134"/>
      <c r="X142" s="134"/>
      <c r="Y142" s="131"/>
    </row>
    <row r="143" spans="1:25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36" t="s">
        <v>53</v>
      </c>
      <c r="I143" s="119">
        <v>0</v>
      </c>
      <c r="J143" s="119">
        <v>0</v>
      </c>
      <c r="K143" s="120" t="e">
        <f t="shared" si="2"/>
        <v>#DIV/0!</v>
      </c>
      <c r="M143" s="131"/>
      <c r="N143" s="131"/>
      <c r="O143" s="131"/>
      <c r="P143" s="131"/>
      <c r="Q143" s="134"/>
      <c r="R143" s="134"/>
      <c r="S143" s="135"/>
      <c r="U143" s="131"/>
      <c r="V143" s="131"/>
      <c r="W143" s="134"/>
      <c r="X143" s="134"/>
      <c r="Y143" s="131"/>
    </row>
    <row r="144" spans="1:25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36" t="s">
        <v>29</v>
      </c>
      <c r="I144" s="119">
        <v>0</v>
      </c>
      <c r="J144" s="119">
        <v>0</v>
      </c>
      <c r="K144" s="120" t="e">
        <f t="shared" si="2"/>
        <v>#DIV/0!</v>
      </c>
      <c r="M144" s="131"/>
      <c r="N144" s="131"/>
      <c r="O144" s="131"/>
      <c r="P144" s="131"/>
      <c r="Q144" s="134"/>
      <c r="R144" s="134"/>
      <c r="S144" s="135"/>
      <c r="U144" s="131"/>
      <c r="V144" s="131"/>
      <c r="W144" s="134"/>
      <c r="X144" s="134"/>
      <c r="Y144" s="131"/>
    </row>
    <row r="145" spans="1:25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36" t="s">
        <v>31</v>
      </c>
      <c r="I145" s="119">
        <v>1</v>
      </c>
      <c r="J145" s="119">
        <v>1</v>
      </c>
      <c r="K145" s="120">
        <f t="shared" si="2"/>
        <v>100</v>
      </c>
      <c r="M145" s="131"/>
      <c r="N145" s="131"/>
      <c r="O145" s="131"/>
      <c r="P145" s="131"/>
      <c r="Q145" s="134"/>
      <c r="R145" s="134"/>
      <c r="S145" s="135"/>
      <c r="U145" s="131"/>
      <c r="V145" s="131"/>
      <c r="W145" s="134"/>
      <c r="X145" s="134"/>
      <c r="Y145" s="131"/>
    </row>
    <row r="146" spans="1:25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36" t="s">
        <v>25</v>
      </c>
      <c r="I146" s="119">
        <v>16</v>
      </c>
      <c r="J146" s="119">
        <v>17</v>
      </c>
      <c r="K146" s="120">
        <f t="shared" si="2"/>
        <v>94.117647058823522</v>
      </c>
      <c r="M146" s="131"/>
      <c r="N146" s="131"/>
      <c r="O146" s="131"/>
      <c r="P146" s="131"/>
      <c r="Q146" s="134"/>
      <c r="R146" s="134"/>
      <c r="S146" s="135"/>
      <c r="U146" s="131"/>
      <c r="V146" s="131"/>
      <c r="W146" s="134"/>
      <c r="X146" s="134"/>
      <c r="Y146" s="131"/>
    </row>
    <row r="147" spans="1:25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36" t="s">
        <v>16</v>
      </c>
      <c r="I147" s="119">
        <v>1</v>
      </c>
      <c r="J147" s="119">
        <v>1</v>
      </c>
      <c r="K147" s="120">
        <f t="shared" si="2"/>
        <v>100</v>
      </c>
      <c r="M147" s="131"/>
      <c r="N147" s="131"/>
      <c r="O147" s="131"/>
      <c r="P147" s="131"/>
      <c r="Q147" s="134"/>
      <c r="R147" s="134"/>
      <c r="S147" s="135"/>
      <c r="U147" s="131"/>
      <c r="V147" s="131"/>
      <c r="W147" s="134"/>
      <c r="X147" s="134"/>
      <c r="Y147" s="131"/>
    </row>
    <row r="148" spans="1:25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36" t="s">
        <v>108</v>
      </c>
      <c r="I148" s="119">
        <v>37</v>
      </c>
      <c r="J148" s="119">
        <v>43</v>
      </c>
      <c r="K148" s="120">
        <f t="shared" si="2"/>
        <v>86.04651162790698</v>
      </c>
      <c r="M148" s="131"/>
      <c r="N148" s="131"/>
      <c r="O148" s="131"/>
      <c r="P148" s="131"/>
      <c r="Q148" s="134"/>
      <c r="R148" s="134"/>
      <c r="S148" s="135"/>
      <c r="U148" s="131"/>
      <c r="V148" s="131"/>
      <c r="W148" s="134"/>
      <c r="X148" s="134"/>
      <c r="Y148" s="131"/>
    </row>
    <row r="149" spans="1:25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36" t="s">
        <v>49</v>
      </c>
      <c r="I149" s="119">
        <v>3</v>
      </c>
      <c r="J149" s="119">
        <v>7</v>
      </c>
      <c r="K149" s="120">
        <f t="shared" si="2"/>
        <v>42.857142857142854</v>
      </c>
      <c r="M149" s="131"/>
      <c r="N149" s="131"/>
      <c r="O149" s="131"/>
      <c r="P149" s="131"/>
      <c r="Q149" s="134"/>
      <c r="R149" s="134"/>
      <c r="S149" s="135"/>
      <c r="U149" s="131"/>
      <c r="V149" s="131"/>
      <c r="W149" s="134"/>
      <c r="X149" s="134"/>
      <c r="Y149" s="131"/>
    </row>
    <row r="150" spans="1:25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36" t="s">
        <v>91</v>
      </c>
      <c r="I150" s="119">
        <v>0</v>
      </c>
      <c r="J150" s="119">
        <v>0</v>
      </c>
      <c r="K150" s="120" t="e">
        <f t="shared" si="2"/>
        <v>#DIV/0!</v>
      </c>
      <c r="M150" s="131"/>
      <c r="N150" s="131"/>
      <c r="O150" s="131"/>
      <c r="P150" s="131"/>
      <c r="Q150" s="134"/>
      <c r="R150" s="134"/>
      <c r="S150" s="135"/>
      <c r="U150" s="131"/>
      <c r="V150" s="131"/>
      <c r="W150" s="134"/>
      <c r="X150" s="134"/>
      <c r="Y150" s="131"/>
    </row>
    <row r="151" spans="1:25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36" t="s">
        <v>12</v>
      </c>
      <c r="I151" s="119">
        <v>0</v>
      </c>
      <c r="J151" s="119">
        <v>0</v>
      </c>
      <c r="K151" s="120" t="e">
        <f t="shared" si="2"/>
        <v>#DIV/0!</v>
      </c>
      <c r="M151" s="131"/>
      <c r="N151" s="131"/>
      <c r="O151" s="131"/>
      <c r="P151" s="131"/>
      <c r="Q151" s="134"/>
      <c r="R151" s="134"/>
      <c r="S151" s="135"/>
      <c r="U151" s="131"/>
      <c r="V151" s="131"/>
      <c r="W151" s="134"/>
      <c r="X151" s="134"/>
      <c r="Y151" s="131"/>
    </row>
    <row r="152" spans="1:25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36" t="s">
        <v>79</v>
      </c>
      <c r="I152" s="119">
        <v>3</v>
      </c>
      <c r="J152" s="119">
        <v>6</v>
      </c>
      <c r="K152" s="120">
        <f t="shared" si="2"/>
        <v>50</v>
      </c>
      <c r="M152" s="131"/>
      <c r="N152" s="131"/>
      <c r="O152" s="131"/>
      <c r="P152" s="131"/>
      <c r="Q152" s="134"/>
      <c r="R152" s="134"/>
      <c r="S152" s="135"/>
      <c r="U152" s="131"/>
      <c r="V152" s="131"/>
      <c r="W152" s="134"/>
      <c r="X152" s="134"/>
      <c r="Y152" s="131"/>
    </row>
    <row r="153" spans="1:25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36" t="s">
        <v>146</v>
      </c>
      <c r="I153" s="119">
        <v>11</v>
      </c>
      <c r="J153" s="119">
        <v>20</v>
      </c>
      <c r="K153" s="120">
        <f t="shared" si="2"/>
        <v>55.000000000000007</v>
      </c>
      <c r="M153" s="131"/>
      <c r="N153" s="131"/>
      <c r="O153" s="131"/>
      <c r="P153" s="131"/>
      <c r="Q153" s="134"/>
      <c r="R153" s="134"/>
      <c r="S153" s="135"/>
      <c r="U153" s="131"/>
      <c r="V153" s="131"/>
      <c r="W153" s="134"/>
      <c r="X153" s="134"/>
      <c r="Y153" s="131"/>
    </row>
    <row r="154" spans="1:25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36" t="s">
        <v>79</v>
      </c>
      <c r="I154" s="119">
        <v>7</v>
      </c>
      <c r="J154" s="119">
        <v>11</v>
      </c>
      <c r="K154" s="120">
        <f t="shared" si="2"/>
        <v>63.636363636363633</v>
      </c>
      <c r="M154" s="131"/>
      <c r="N154" s="131"/>
      <c r="O154" s="131"/>
      <c r="P154" s="131"/>
      <c r="Q154" s="134"/>
      <c r="R154" s="134"/>
      <c r="S154" s="135"/>
      <c r="U154" s="131"/>
      <c r="V154" s="131"/>
      <c r="W154" s="134"/>
      <c r="X154" s="134"/>
      <c r="Y154" s="131"/>
    </row>
    <row r="155" spans="1:25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36" t="s">
        <v>65</v>
      </c>
      <c r="I155" s="119">
        <v>0</v>
      </c>
      <c r="J155" s="119">
        <v>0</v>
      </c>
      <c r="K155" s="120" t="e">
        <f t="shared" si="2"/>
        <v>#DIV/0!</v>
      </c>
      <c r="M155" s="131"/>
      <c r="N155" s="131"/>
      <c r="O155" s="131"/>
      <c r="P155" s="131"/>
      <c r="Q155" s="134"/>
      <c r="R155" s="134"/>
      <c r="S155" s="135"/>
      <c r="U155" s="131"/>
      <c r="V155" s="131"/>
      <c r="W155" s="134"/>
      <c r="X155" s="134"/>
      <c r="Y155" s="131"/>
    </row>
    <row r="156" spans="1:25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36" t="s">
        <v>108</v>
      </c>
      <c r="I156" s="119">
        <v>16</v>
      </c>
      <c r="J156" s="119">
        <v>22</v>
      </c>
      <c r="K156" s="120">
        <f t="shared" si="2"/>
        <v>72.727272727272734</v>
      </c>
      <c r="M156" s="131"/>
      <c r="N156" s="131"/>
      <c r="O156" s="131"/>
      <c r="P156" s="131"/>
      <c r="Q156" s="134"/>
      <c r="R156" s="134"/>
      <c r="S156" s="135"/>
      <c r="U156" s="131"/>
      <c r="V156" s="131"/>
      <c r="W156" s="134"/>
      <c r="X156" s="134"/>
      <c r="Y156" s="131"/>
    </row>
    <row r="157" spans="1:25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36" t="s">
        <v>16</v>
      </c>
      <c r="I157" s="119">
        <v>0</v>
      </c>
      <c r="J157" s="119">
        <v>0</v>
      </c>
      <c r="K157" s="120" t="e">
        <f t="shared" si="2"/>
        <v>#DIV/0!</v>
      </c>
      <c r="M157" s="131"/>
      <c r="N157" s="131"/>
      <c r="O157" s="131"/>
      <c r="P157" s="131"/>
      <c r="Q157" s="134"/>
      <c r="R157" s="134"/>
      <c r="S157" s="135"/>
      <c r="U157" s="131"/>
      <c r="V157" s="131"/>
      <c r="W157" s="134"/>
      <c r="X157" s="134"/>
      <c r="Y157" s="131"/>
    </row>
    <row r="158" spans="1:25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36" t="s">
        <v>20</v>
      </c>
      <c r="I158" s="119">
        <v>2</v>
      </c>
      <c r="J158" s="119">
        <v>2</v>
      </c>
      <c r="K158" s="120">
        <f t="shared" si="2"/>
        <v>100</v>
      </c>
      <c r="M158" s="131"/>
      <c r="N158" s="131"/>
      <c r="O158" s="131"/>
      <c r="P158" s="131"/>
      <c r="Q158" s="134"/>
      <c r="R158" s="134"/>
      <c r="S158" s="135"/>
      <c r="U158" s="131"/>
      <c r="V158" s="131"/>
      <c r="W158" s="134"/>
      <c r="X158" s="134"/>
      <c r="Y158" s="131"/>
    </row>
    <row r="159" spans="1:25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36" t="s">
        <v>65</v>
      </c>
      <c r="I159" s="119">
        <v>0</v>
      </c>
      <c r="J159" s="119">
        <v>0</v>
      </c>
      <c r="K159" s="120" t="e">
        <f t="shared" si="2"/>
        <v>#DIV/0!</v>
      </c>
      <c r="M159" s="131"/>
      <c r="N159" s="131"/>
      <c r="O159" s="131"/>
      <c r="P159" s="131"/>
      <c r="Q159" s="134"/>
      <c r="R159" s="134"/>
      <c r="S159" s="135"/>
      <c r="U159" s="131"/>
      <c r="V159" s="131"/>
      <c r="W159" s="134"/>
      <c r="X159" s="134"/>
      <c r="Y159" s="131"/>
    </row>
    <row r="160" spans="1:25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36" t="s">
        <v>29</v>
      </c>
      <c r="I160" s="119">
        <v>1</v>
      </c>
      <c r="J160" s="119">
        <v>1</v>
      </c>
      <c r="K160" s="120">
        <f t="shared" si="2"/>
        <v>100</v>
      </c>
      <c r="M160" s="131"/>
      <c r="N160" s="131"/>
      <c r="O160" s="131"/>
      <c r="P160" s="131"/>
      <c r="Q160" s="134"/>
      <c r="R160" s="134"/>
      <c r="S160" s="135"/>
      <c r="U160" s="131"/>
      <c r="V160" s="131"/>
      <c r="W160" s="134"/>
      <c r="X160" s="134"/>
      <c r="Y160" s="131"/>
    </row>
    <row r="161" spans="1:25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36" t="s">
        <v>16</v>
      </c>
      <c r="I161" s="119">
        <v>0</v>
      </c>
      <c r="J161" s="119">
        <v>0</v>
      </c>
      <c r="K161" s="120" t="e">
        <f t="shared" si="2"/>
        <v>#DIV/0!</v>
      </c>
      <c r="M161" s="131"/>
      <c r="N161" s="131"/>
      <c r="O161" s="131"/>
      <c r="P161" s="131"/>
      <c r="Q161" s="134"/>
      <c r="R161" s="134"/>
      <c r="S161" s="135"/>
      <c r="U161" s="131"/>
      <c r="V161" s="131"/>
      <c r="W161" s="134"/>
      <c r="X161" s="134"/>
      <c r="Y161" s="131"/>
    </row>
    <row r="162" spans="1:25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36" t="s">
        <v>65</v>
      </c>
      <c r="I162" s="119">
        <v>0</v>
      </c>
      <c r="J162" s="119">
        <v>0</v>
      </c>
      <c r="K162" s="120" t="e">
        <f t="shared" si="2"/>
        <v>#DIV/0!</v>
      </c>
      <c r="M162" s="131"/>
      <c r="N162" s="131"/>
      <c r="O162" s="131"/>
      <c r="P162" s="131"/>
      <c r="Q162" s="134"/>
      <c r="R162" s="134"/>
      <c r="S162" s="135"/>
      <c r="U162" s="131"/>
      <c r="V162" s="131"/>
      <c r="W162" s="134"/>
      <c r="X162" s="134"/>
      <c r="Y162" s="131"/>
    </row>
    <row r="163" spans="1:25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36" t="s">
        <v>41</v>
      </c>
      <c r="I163" s="119">
        <v>2</v>
      </c>
      <c r="J163" s="119">
        <v>3</v>
      </c>
      <c r="K163" s="120">
        <f t="shared" si="2"/>
        <v>66.666666666666657</v>
      </c>
      <c r="M163" s="131"/>
      <c r="N163" s="131"/>
      <c r="O163" s="131"/>
      <c r="P163" s="131"/>
      <c r="Q163" s="134"/>
      <c r="R163" s="134"/>
      <c r="S163" s="135"/>
      <c r="U163" s="131"/>
      <c r="V163" s="131"/>
      <c r="W163" s="134"/>
      <c r="X163" s="134"/>
      <c r="Y163" s="131"/>
    </row>
    <row r="164" spans="1:25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36" t="s">
        <v>29</v>
      </c>
      <c r="I164" s="119">
        <v>0</v>
      </c>
      <c r="J164" s="119">
        <v>0</v>
      </c>
      <c r="K164" s="120" t="e">
        <f t="shared" si="2"/>
        <v>#DIV/0!</v>
      </c>
      <c r="M164" s="131"/>
      <c r="N164" s="131"/>
      <c r="O164" s="131"/>
      <c r="P164" s="131"/>
      <c r="Q164" s="134"/>
      <c r="R164" s="134"/>
      <c r="S164" s="135"/>
      <c r="U164" s="131"/>
      <c r="V164" s="131"/>
      <c r="W164" s="134"/>
      <c r="X164" s="134"/>
      <c r="Y164" s="131"/>
    </row>
    <row r="165" spans="1:25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36" t="s">
        <v>49</v>
      </c>
      <c r="I165" s="119">
        <v>2</v>
      </c>
      <c r="J165" s="119">
        <v>2</v>
      </c>
      <c r="K165" s="120">
        <f t="shared" si="2"/>
        <v>100</v>
      </c>
      <c r="M165" s="131"/>
      <c r="N165" s="131"/>
      <c r="O165" s="131"/>
      <c r="P165" s="131"/>
      <c r="Q165" s="134"/>
      <c r="R165" s="134"/>
      <c r="S165" s="135"/>
      <c r="U165" s="131"/>
      <c r="V165" s="131"/>
      <c r="W165" s="134"/>
      <c r="X165" s="134"/>
      <c r="Y165" s="131"/>
    </row>
    <row r="166" spans="1:25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36" t="s">
        <v>12</v>
      </c>
      <c r="I166" s="119">
        <v>0</v>
      </c>
      <c r="J166" s="119">
        <v>0</v>
      </c>
      <c r="K166" s="120" t="e">
        <f t="shared" si="2"/>
        <v>#DIV/0!</v>
      </c>
      <c r="M166" s="131"/>
      <c r="N166" s="131"/>
      <c r="O166" s="131"/>
      <c r="P166" s="131"/>
      <c r="Q166" s="134"/>
      <c r="R166" s="134"/>
      <c r="S166" s="135"/>
      <c r="U166" s="131"/>
      <c r="V166" s="131"/>
      <c r="W166" s="134"/>
      <c r="X166" s="134"/>
      <c r="Y166" s="131"/>
    </row>
    <row r="167" spans="1:25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36" t="s">
        <v>131</v>
      </c>
      <c r="I167" s="119">
        <v>5</v>
      </c>
      <c r="J167" s="119">
        <v>7</v>
      </c>
      <c r="K167" s="120">
        <f t="shared" si="2"/>
        <v>71.428571428571431</v>
      </c>
      <c r="M167" s="131"/>
      <c r="N167" s="131"/>
      <c r="O167" s="131"/>
      <c r="P167" s="131"/>
      <c r="Q167" s="134"/>
      <c r="R167" s="134"/>
      <c r="S167" s="135"/>
      <c r="U167" s="131"/>
      <c r="V167" s="131"/>
      <c r="W167" s="134"/>
      <c r="X167" s="134"/>
      <c r="Y167" s="131"/>
    </row>
    <row r="168" spans="1:25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36" t="s">
        <v>31</v>
      </c>
      <c r="I168" s="119">
        <v>2</v>
      </c>
      <c r="J168" s="119">
        <v>3</v>
      </c>
      <c r="K168" s="120">
        <f t="shared" si="2"/>
        <v>66.666666666666657</v>
      </c>
      <c r="M168" s="131"/>
      <c r="N168" s="131"/>
      <c r="O168" s="131"/>
      <c r="P168" s="131"/>
      <c r="Q168" s="134"/>
      <c r="R168" s="134"/>
      <c r="S168" s="135"/>
      <c r="U168" s="131"/>
      <c r="V168" s="131"/>
      <c r="W168" s="134"/>
      <c r="X168" s="134"/>
      <c r="Y168" s="131"/>
    </row>
    <row r="169" spans="1:25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36" t="s">
        <v>16</v>
      </c>
      <c r="I169" s="119">
        <v>0</v>
      </c>
      <c r="J169" s="119">
        <v>0</v>
      </c>
      <c r="K169" s="120" t="e">
        <f t="shared" si="2"/>
        <v>#DIV/0!</v>
      </c>
      <c r="M169" s="131"/>
      <c r="N169" s="131"/>
      <c r="O169" s="131"/>
      <c r="P169" s="131"/>
      <c r="Q169" s="134"/>
      <c r="R169" s="134"/>
      <c r="S169" s="135"/>
      <c r="U169" s="131"/>
      <c r="V169" s="131"/>
      <c r="W169" s="134"/>
      <c r="X169" s="134"/>
      <c r="Y169" s="131"/>
    </row>
    <row r="170" spans="1:25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36" t="s">
        <v>16</v>
      </c>
      <c r="I170" s="119">
        <v>0</v>
      </c>
      <c r="J170" s="119">
        <v>0</v>
      </c>
      <c r="K170" s="120" t="e">
        <f t="shared" si="2"/>
        <v>#DIV/0!</v>
      </c>
      <c r="M170" s="131"/>
      <c r="N170" s="131"/>
      <c r="O170" s="131"/>
      <c r="P170" s="131"/>
      <c r="Q170" s="134"/>
      <c r="R170" s="134"/>
      <c r="S170" s="135"/>
      <c r="U170" s="131"/>
      <c r="V170" s="131"/>
      <c r="W170" s="134"/>
      <c r="X170" s="134"/>
      <c r="Y170" s="131"/>
    </row>
    <row r="171" spans="1:25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36" t="s">
        <v>108</v>
      </c>
      <c r="I171" s="119">
        <v>8</v>
      </c>
      <c r="J171" s="119">
        <v>25</v>
      </c>
      <c r="K171" s="120">
        <f t="shared" si="2"/>
        <v>32</v>
      </c>
      <c r="M171" s="131"/>
      <c r="N171" s="131"/>
      <c r="O171" s="131"/>
      <c r="P171" s="131"/>
      <c r="Q171" s="134"/>
      <c r="R171" s="134"/>
      <c r="S171" s="135"/>
      <c r="U171" s="131"/>
      <c r="V171" s="131"/>
      <c r="W171" s="134"/>
      <c r="X171" s="134"/>
      <c r="Y171" s="131"/>
    </row>
    <row r="172" spans="1:25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36" t="s">
        <v>108</v>
      </c>
      <c r="I172" s="119">
        <v>4</v>
      </c>
      <c r="J172" s="119">
        <v>17</v>
      </c>
      <c r="K172" s="120">
        <f t="shared" si="2"/>
        <v>23.52941176470588</v>
      </c>
      <c r="M172" s="131"/>
      <c r="N172" s="131"/>
      <c r="O172" s="131"/>
      <c r="P172" s="131"/>
      <c r="Q172" s="134"/>
      <c r="R172" s="134"/>
      <c r="S172" s="135"/>
      <c r="U172" s="131"/>
      <c r="V172" s="131"/>
      <c r="W172" s="134"/>
      <c r="X172" s="134"/>
      <c r="Y172" s="131"/>
    </row>
    <row r="173" spans="1:25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36" t="s">
        <v>41</v>
      </c>
      <c r="I173" s="119">
        <v>0</v>
      </c>
      <c r="J173" s="119">
        <v>0</v>
      </c>
      <c r="K173" s="120" t="e">
        <f t="shared" si="2"/>
        <v>#DIV/0!</v>
      </c>
      <c r="M173" s="131"/>
      <c r="N173" s="131"/>
      <c r="O173" s="131"/>
      <c r="P173" s="131"/>
      <c r="Q173" s="134"/>
      <c r="R173" s="134"/>
      <c r="S173" s="135"/>
      <c r="U173" s="131"/>
      <c r="V173" s="131"/>
      <c r="W173" s="134"/>
      <c r="X173" s="134"/>
      <c r="Y173" s="131"/>
    </row>
    <row r="174" spans="1:25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36" t="s">
        <v>31</v>
      </c>
      <c r="I174" s="119">
        <v>5</v>
      </c>
      <c r="J174" s="119">
        <v>8</v>
      </c>
      <c r="K174" s="120">
        <f t="shared" si="2"/>
        <v>62.5</v>
      </c>
      <c r="M174" s="131"/>
      <c r="N174" s="131"/>
      <c r="O174" s="131"/>
      <c r="P174" s="131"/>
      <c r="Q174" s="134"/>
      <c r="R174" s="134"/>
      <c r="S174" s="135"/>
      <c r="U174" s="131"/>
      <c r="V174" s="131"/>
      <c r="W174" s="134"/>
      <c r="X174" s="134"/>
      <c r="Y174" s="131"/>
    </row>
    <row r="175" spans="1:25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36" t="s">
        <v>20</v>
      </c>
      <c r="I175" s="119">
        <v>20</v>
      </c>
      <c r="J175" s="119">
        <v>21</v>
      </c>
      <c r="K175" s="120">
        <f t="shared" si="2"/>
        <v>95.238095238095227</v>
      </c>
      <c r="M175" s="131"/>
      <c r="N175" s="131"/>
      <c r="O175" s="131"/>
      <c r="P175" s="131"/>
      <c r="Q175" s="134"/>
      <c r="R175" s="134"/>
      <c r="S175" s="135"/>
      <c r="U175" s="131"/>
      <c r="V175" s="131"/>
      <c r="W175" s="134"/>
      <c r="X175" s="134"/>
      <c r="Y175" s="131"/>
    </row>
    <row r="176" spans="1:25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36" t="s">
        <v>12</v>
      </c>
      <c r="I176" s="119">
        <v>1</v>
      </c>
      <c r="J176" s="119">
        <v>2</v>
      </c>
      <c r="K176" s="120">
        <f t="shared" si="2"/>
        <v>50</v>
      </c>
      <c r="M176" s="131"/>
      <c r="N176" s="131"/>
      <c r="O176" s="131"/>
      <c r="P176" s="131"/>
      <c r="Q176" s="134"/>
      <c r="R176" s="134"/>
      <c r="S176" s="135"/>
      <c r="U176" s="131"/>
      <c r="V176" s="131"/>
      <c r="W176" s="134"/>
      <c r="X176" s="134"/>
      <c r="Y176" s="131"/>
    </row>
    <row r="177" spans="1:25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36" t="s">
        <v>16</v>
      </c>
      <c r="I177" s="119">
        <v>0</v>
      </c>
      <c r="J177" s="119">
        <v>0</v>
      </c>
      <c r="K177" s="120" t="e">
        <f t="shared" si="2"/>
        <v>#DIV/0!</v>
      </c>
      <c r="M177" s="131"/>
      <c r="N177" s="131"/>
      <c r="O177" s="131"/>
      <c r="P177" s="131"/>
      <c r="Q177" s="134"/>
      <c r="R177" s="134"/>
      <c r="S177" s="135"/>
      <c r="U177" s="131"/>
      <c r="V177" s="131"/>
      <c r="W177" s="134"/>
      <c r="X177" s="134"/>
      <c r="Y177" s="131"/>
    </row>
    <row r="178" spans="1:25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36" t="s">
        <v>41</v>
      </c>
      <c r="I178" s="119">
        <v>0</v>
      </c>
      <c r="J178" s="119">
        <v>0</v>
      </c>
      <c r="K178" s="120" t="e">
        <f t="shared" si="2"/>
        <v>#DIV/0!</v>
      </c>
      <c r="M178" s="131"/>
      <c r="N178" s="131"/>
      <c r="O178" s="131"/>
      <c r="P178" s="131"/>
      <c r="Q178" s="134"/>
      <c r="R178" s="134"/>
      <c r="S178" s="135"/>
      <c r="U178" s="131"/>
      <c r="V178" s="131"/>
      <c r="W178" s="134"/>
      <c r="X178" s="134"/>
      <c r="Y178" s="131"/>
    </row>
    <row r="179" spans="1:25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36" t="s">
        <v>41</v>
      </c>
      <c r="I179" s="119">
        <v>0</v>
      </c>
      <c r="J179" s="119">
        <v>1</v>
      </c>
      <c r="K179" s="120">
        <f t="shared" si="2"/>
        <v>0</v>
      </c>
      <c r="M179" s="131"/>
      <c r="N179" s="131"/>
      <c r="O179" s="131"/>
      <c r="P179" s="131"/>
      <c r="Q179" s="134"/>
      <c r="R179" s="134"/>
      <c r="S179" s="135"/>
      <c r="U179" s="131"/>
      <c r="V179" s="131"/>
      <c r="W179" s="134"/>
      <c r="X179" s="134"/>
      <c r="Y179" s="131"/>
    </row>
    <row r="180" spans="1:25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36" t="s">
        <v>29</v>
      </c>
      <c r="I180" s="119">
        <v>0</v>
      </c>
      <c r="J180" s="119">
        <v>0</v>
      </c>
      <c r="K180" s="120" t="e">
        <f t="shared" si="2"/>
        <v>#DIV/0!</v>
      </c>
      <c r="M180" s="131"/>
      <c r="N180" s="131"/>
      <c r="O180" s="131"/>
      <c r="P180" s="131"/>
      <c r="Q180" s="134"/>
      <c r="R180" s="134"/>
      <c r="S180" s="135"/>
      <c r="U180" s="131"/>
      <c r="V180" s="131"/>
      <c r="W180" s="134"/>
      <c r="X180" s="134"/>
      <c r="Y180" s="131"/>
    </row>
    <row r="181" spans="1:25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36" t="s">
        <v>16</v>
      </c>
      <c r="I181" s="119">
        <v>11</v>
      </c>
      <c r="J181" s="119">
        <v>15</v>
      </c>
      <c r="K181" s="120">
        <f t="shared" si="2"/>
        <v>73.333333333333329</v>
      </c>
      <c r="M181" s="131"/>
      <c r="N181" s="131"/>
      <c r="O181" s="131"/>
      <c r="P181" s="131"/>
      <c r="Q181" s="134"/>
      <c r="R181" s="134"/>
      <c r="S181" s="135"/>
      <c r="U181" s="131"/>
      <c r="V181" s="131"/>
      <c r="W181" s="134"/>
      <c r="X181" s="134"/>
      <c r="Y181" s="131"/>
    </row>
    <row r="182" spans="1:25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36" t="s">
        <v>16</v>
      </c>
      <c r="I182" s="119">
        <v>0</v>
      </c>
      <c r="J182" s="119">
        <v>0</v>
      </c>
      <c r="K182" s="120" t="e">
        <f t="shared" si="2"/>
        <v>#DIV/0!</v>
      </c>
      <c r="M182" s="131"/>
      <c r="N182" s="131"/>
      <c r="O182" s="131"/>
      <c r="P182" s="131"/>
      <c r="Q182" s="134"/>
      <c r="R182" s="134"/>
      <c r="S182" s="135"/>
      <c r="U182" s="131"/>
      <c r="V182" s="131"/>
      <c r="W182" s="134"/>
      <c r="X182" s="134"/>
      <c r="Y182" s="131"/>
    </row>
    <row r="183" spans="1:25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36" t="s">
        <v>12</v>
      </c>
      <c r="I183" s="119">
        <v>0</v>
      </c>
      <c r="J183" s="119">
        <v>0</v>
      </c>
      <c r="K183" s="120" t="e">
        <f t="shared" si="2"/>
        <v>#DIV/0!</v>
      </c>
      <c r="M183" s="131"/>
      <c r="N183" s="131"/>
      <c r="O183" s="131"/>
      <c r="P183" s="131"/>
      <c r="Q183" s="134"/>
      <c r="R183" s="134"/>
      <c r="S183" s="135"/>
      <c r="U183" s="131"/>
      <c r="V183" s="131"/>
      <c r="W183" s="134"/>
      <c r="X183" s="134"/>
      <c r="Y183" s="131"/>
    </row>
    <row r="184" spans="1:25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36" t="s">
        <v>108</v>
      </c>
      <c r="I184" s="119">
        <v>8</v>
      </c>
      <c r="J184" s="119">
        <v>18</v>
      </c>
      <c r="K184" s="120">
        <f t="shared" si="2"/>
        <v>44.444444444444443</v>
      </c>
      <c r="M184" s="131"/>
      <c r="N184" s="131"/>
      <c r="O184" s="131"/>
      <c r="P184" s="131"/>
      <c r="Q184" s="134"/>
      <c r="R184" s="134"/>
      <c r="S184" s="135"/>
      <c r="U184" s="131"/>
      <c r="V184" s="131"/>
      <c r="W184" s="134"/>
      <c r="X184" s="134"/>
      <c r="Y184" s="131"/>
    </row>
    <row r="185" spans="1:25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36" t="s">
        <v>41</v>
      </c>
      <c r="I185" s="119">
        <v>0</v>
      </c>
      <c r="J185" s="119">
        <v>0</v>
      </c>
      <c r="K185" s="120" t="e">
        <f t="shared" si="2"/>
        <v>#DIV/0!</v>
      </c>
      <c r="M185" s="131"/>
      <c r="N185" s="131"/>
      <c r="O185" s="131"/>
      <c r="P185" s="131"/>
      <c r="Q185" s="134"/>
      <c r="R185" s="134"/>
      <c r="S185" s="135"/>
      <c r="U185" s="131"/>
      <c r="V185" s="131"/>
      <c r="W185" s="134"/>
      <c r="X185" s="134"/>
      <c r="Y185" s="131"/>
    </row>
    <row r="186" spans="1:25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36" t="s">
        <v>16</v>
      </c>
      <c r="I186" s="119">
        <v>0</v>
      </c>
      <c r="J186" s="119">
        <v>0</v>
      </c>
      <c r="K186" s="120" t="e">
        <f t="shared" si="2"/>
        <v>#DIV/0!</v>
      </c>
      <c r="M186" s="131"/>
      <c r="N186" s="131"/>
      <c r="O186" s="131"/>
      <c r="P186" s="131"/>
      <c r="Q186" s="134"/>
      <c r="R186" s="134"/>
      <c r="S186" s="135"/>
      <c r="U186" s="131"/>
      <c r="V186" s="131"/>
      <c r="W186" s="134"/>
      <c r="X186" s="134"/>
      <c r="Y186" s="131"/>
    </row>
    <row r="187" spans="1:25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36" t="s">
        <v>12</v>
      </c>
      <c r="I187" s="119">
        <v>1</v>
      </c>
      <c r="J187" s="119">
        <v>1</v>
      </c>
      <c r="K187" s="120">
        <f t="shared" si="2"/>
        <v>100</v>
      </c>
      <c r="M187" s="131"/>
      <c r="N187" s="131"/>
      <c r="O187" s="131"/>
      <c r="P187" s="131"/>
      <c r="Q187" s="134"/>
      <c r="R187" s="134"/>
      <c r="S187" s="135"/>
      <c r="U187" s="131"/>
      <c r="V187" s="131"/>
      <c r="W187" s="134"/>
      <c r="X187" s="134"/>
      <c r="Y187" s="131"/>
    </row>
    <row r="188" spans="1:25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36" t="s">
        <v>12</v>
      </c>
      <c r="I188" s="119">
        <v>2</v>
      </c>
      <c r="J188" s="119">
        <v>2</v>
      </c>
      <c r="K188" s="120">
        <f t="shared" si="2"/>
        <v>100</v>
      </c>
      <c r="M188" s="131"/>
      <c r="N188" s="131"/>
      <c r="O188" s="131"/>
      <c r="P188" s="131"/>
      <c r="Q188" s="134"/>
      <c r="R188" s="134"/>
      <c r="S188" s="135"/>
      <c r="U188" s="131"/>
      <c r="V188" s="131"/>
      <c r="W188" s="134"/>
      <c r="X188" s="134"/>
      <c r="Y188" s="131"/>
    </row>
    <row r="189" spans="1:25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36" t="s">
        <v>91</v>
      </c>
      <c r="I189" s="119">
        <v>11</v>
      </c>
      <c r="J189" s="119">
        <v>18</v>
      </c>
      <c r="K189" s="120">
        <f t="shared" si="2"/>
        <v>61.111111111111114</v>
      </c>
      <c r="M189" s="131"/>
      <c r="N189" s="131"/>
      <c r="O189" s="131"/>
      <c r="P189" s="131"/>
      <c r="Q189" s="134"/>
      <c r="R189" s="134"/>
      <c r="S189" s="135"/>
      <c r="U189" s="131"/>
      <c r="V189" s="131"/>
      <c r="W189" s="134"/>
      <c r="X189" s="134"/>
      <c r="Y189" s="131"/>
    </row>
    <row r="190" spans="1:25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36" t="s">
        <v>108</v>
      </c>
      <c r="I190" s="119">
        <v>20</v>
      </c>
      <c r="J190" s="119">
        <v>24</v>
      </c>
      <c r="K190" s="120">
        <f t="shared" si="2"/>
        <v>83.333333333333343</v>
      </c>
      <c r="M190" s="131"/>
      <c r="N190" s="131"/>
      <c r="O190" s="131"/>
      <c r="P190" s="131"/>
      <c r="Q190" s="134"/>
      <c r="R190" s="134"/>
      <c r="S190" s="135"/>
      <c r="U190" s="131"/>
      <c r="V190" s="131"/>
      <c r="W190" s="134"/>
      <c r="X190" s="134"/>
      <c r="Y190" s="131"/>
    </row>
    <row r="191" spans="1:25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36" t="s">
        <v>108</v>
      </c>
      <c r="I191" s="119">
        <v>23</v>
      </c>
      <c r="J191" s="119">
        <v>27</v>
      </c>
      <c r="K191" s="120">
        <f t="shared" si="2"/>
        <v>85.18518518518519</v>
      </c>
      <c r="M191" s="131"/>
      <c r="N191" s="131"/>
      <c r="O191" s="131"/>
      <c r="P191" s="131"/>
      <c r="Q191" s="134"/>
      <c r="R191" s="134"/>
      <c r="S191" s="135"/>
      <c r="U191" s="131"/>
      <c r="V191" s="131"/>
      <c r="W191" s="134"/>
      <c r="X191" s="134"/>
      <c r="Y191" s="131"/>
    </row>
    <row r="192" spans="1:25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36" t="s">
        <v>53</v>
      </c>
      <c r="I192" s="119">
        <v>0</v>
      </c>
      <c r="J192" s="119">
        <v>0</v>
      </c>
      <c r="K192" s="120" t="e">
        <f t="shared" si="2"/>
        <v>#DIV/0!</v>
      </c>
      <c r="M192" s="131"/>
      <c r="N192" s="131"/>
      <c r="O192" s="131"/>
      <c r="P192" s="131"/>
      <c r="Q192" s="134"/>
      <c r="R192" s="134"/>
      <c r="S192" s="135"/>
      <c r="U192" s="131"/>
      <c r="V192" s="131"/>
      <c r="W192" s="134"/>
      <c r="X192" s="134"/>
      <c r="Y192" s="131"/>
    </row>
    <row r="193" spans="1:25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36" t="s">
        <v>12</v>
      </c>
      <c r="I193" s="119">
        <v>0</v>
      </c>
      <c r="J193" s="119">
        <v>0</v>
      </c>
      <c r="K193" s="120" t="e">
        <f t="shared" si="2"/>
        <v>#DIV/0!</v>
      </c>
      <c r="M193" s="131"/>
      <c r="N193" s="131"/>
      <c r="O193" s="131"/>
      <c r="P193" s="131"/>
      <c r="Q193" s="134"/>
      <c r="R193" s="134"/>
      <c r="S193" s="135"/>
      <c r="U193" s="131"/>
      <c r="V193" s="131"/>
      <c r="W193" s="134"/>
      <c r="X193" s="134"/>
      <c r="Y193" s="131"/>
    </row>
    <row r="194" spans="1:25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36" t="s">
        <v>12</v>
      </c>
      <c r="I194" s="119">
        <v>0</v>
      </c>
      <c r="J194" s="119">
        <v>1</v>
      </c>
      <c r="K194" s="120">
        <f t="shared" si="2"/>
        <v>0</v>
      </c>
      <c r="M194" s="131"/>
      <c r="N194" s="131"/>
      <c r="O194" s="131"/>
      <c r="P194" s="131"/>
      <c r="Q194" s="134"/>
      <c r="R194" s="134"/>
      <c r="S194" s="135"/>
      <c r="U194" s="131"/>
      <c r="V194" s="131"/>
      <c r="W194" s="134"/>
      <c r="X194" s="134"/>
      <c r="Y194" s="131"/>
    </row>
    <row r="195" spans="1:25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36" t="s">
        <v>16</v>
      </c>
      <c r="I195" s="119">
        <v>0</v>
      </c>
      <c r="J195" s="119">
        <v>0</v>
      </c>
      <c r="K195" s="120" t="e">
        <f t="shared" si="2"/>
        <v>#DIV/0!</v>
      </c>
      <c r="M195" s="131"/>
      <c r="N195" s="131"/>
      <c r="O195" s="131"/>
      <c r="P195" s="131"/>
      <c r="Q195" s="134"/>
      <c r="R195" s="134"/>
      <c r="S195" s="135"/>
      <c r="U195" s="131"/>
      <c r="V195" s="131"/>
      <c r="W195" s="134"/>
      <c r="X195" s="134"/>
      <c r="Y195" s="131"/>
    </row>
    <row r="196" spans="1:25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36" t="s">
        <v>65</v>
      </c>
      <c r="I196" s="119">
        <v>0</v>
      </c>
      <c r="J196" s="119">
        <v>0</v>
      </c>
      <c r="K196" s="120" t="e">
        <f t="shared" ref="K196:K259" si="3">I196/J196*100</f>
        <v>#DIV/0!</v>
      </c>
      <c r="M196" s="131"/>
      <c r="N196" s="131"/>
      <c r="O196" s="131"/>
      <c r="P196" s="131"/>
      <c r="Q196" s="134"/>
      <c r="R196" s="134"/>
      <c r="S196" s="135"/>
      <c r="U196" s="131"/>
      <c r="V196" s="131"/>
      <c r="W196" s="134"/>
      <c r="X196" s="134"/>
      <c r="Y196" s="131"/>
    </row>
    <row r="197" spans="1:25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36" t="s">
        <v>16</v>
      </c>
      <c r="I197" s="119">
        <v>2</v>
      </c>
      <c r="J197" s="119">
        <v>3</v>
      </c>
      <c r="K197" s="120">
        <f t="shared" si="3"/>
        <v>66.666666666666657</v>
      </c>
      <c r="M197" s="131"/>
      <c r="N197" s="131"/>
      <c r="O197" s="131"/>
      <c r="P197" s="131"/>
      <c r="Q197" s="134"/>
      <c r="R197" s="134"/>
      <c r="S197" s="135"/>
      <c r="U197" s="131"/>
      <c r="V197" s="131"/>
      <c r="W197" s="134"/>
      <c r="X197" s="134"/>
      <c r="Y197" s="131"/>
    </row>
    <row r="198" spans="1:25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36" t="s">
        <v>29</v>
      </c>
      <c r="I198" s="119">
        <v>1</v>
      </c>
      <c r="J198" s="119">
        <v>1</v>
      </c>
      <c r="K198" s="120">
        <f t="shared" si="3"/>
        <v>100</v>
      </c>
      <c r="M198" s="131"/>
      <c r="N198" s="131"/>
      <c r="O198" s="131"/>
      <c r="P198" s="131"/>
      <c r="Q198" s="134"/>
      <c r="R198" s="134"/>
      <c r="S198" s="135"/>
      <c r="U198" s="131"/>
      <c r="V198" s="131"/>
      <c r="W198" s="134"/>
      <c r="X198" s="134"/>
      <c r="Y198" s="131"/>
    </row>
    <row r="199" spans="1:25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36" t="s">
        <v>53</v>
      </c>
      <c r="I199" s="119">
        <v>0</v>
      </c>
      <c r="J199" s="119">
        <v>0</v>
      </c>
      <c r="K199" s="120" t="e">
        <f t="shared" si="3"/>
        <v>#DIV/0!</v>
      </c>
      <c r="M199" s="131"/>
      <c r="N199" s="131"/>
      <c r="O199" s="131"/>
      <c r="P199" s="131"/>
      <c r="Q199" s="134"/>
      <c r="R199" s="134"/>
      <c r="S199" s="135"/>
      <c r="U199" s="131"/>
      <c r="V199" s="131"/>
      <c r="W199" s="134"/>
      <c r="X199" s="134"/>
      <c r="Y199" s="131"/>
    </row>
    <row r="200" spans="1:25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36" t="s">
        <v>29</v>
      </c>
      <c r="I200" s="119">
        <v>0</v>
      </c>
      <c r="J200" s="119">
        <v>0</v>
      </c>
      <c r="K200" s="120" t="e">
        <f t="shared" si="3"/>
        <v>#DIV/0!</v>
      </c>
      <c r="M200" s="131"/>
      <c r="N200" s="131"/>
      <c r="O200" s="131"/>
      <c r="P200" s="131"/>
      <c r="Q200" s="134"/>
      <c r="R200" s="134"/>
      <c r="S200" s="135"/>
      <c r="U200" s="131"/>
      <c r="V200" s="131"/>
      <c r="W200" s="134"/>
      <c r="X200" s="134"/>
      <c r="Y200" s="131"/>
    </row>
    <row r="201" spans="1:25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36" t="s">
        <v>12</v>
      </c>
      <c r="I201" s="119">
        <v>0</v>
      </c>
      <c r="J201" s="119">
        <v>0</v>
      </c>
      <c r="K201" s="120" t="e">
        <f t="shared" si="3"/>
        <v>#DIV/0!</v>
      </c>
      <c r="M201" s="131"/>
      <c r="N201" s="131"/>
      <c r="O201" s="131"/>
      <c r="P201" s="131"/>
      <c r="Q201" s="134"/>
      <c r="R201" s="134"/>
      <c r="S201" s="135"/>
      <c r="U201" s="131"/>
      <c r="V201" s="131"/>
      <c r="W201" s="134"/>
      <c r="X201" s="134"/>
      <c r="Y201" s="131"/>
    </row>
    <row r="202" spans="1:25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36" t="s">
        <v>45</v>
      </c>
      <c r="I202" s="119">
        <v>3</v>
      </c>
      <c r="J202" s="119">
        <v>3</v>
      </c>
      <c r="K202" s="120">
        <f t="shared" si="3"/>
        <v>100</v>
      </c>
      <c r="M202" s="131"/>
      <c r="N202" s="131"/>
      <c r="O202" s="131"/>
      <c r="P202" s="131"/>
      <c r="Q202" s="134"/>
      <c r="R202" s="134"/>
      <c r="S202" s="135"/>
      <c r="U202" s="131"/>
      <c r="V202" s="131"/>
      <c r="W202" s="134"/>
      <c r="X202" s="134"/>
      <c r="Y202" s="131"/>
    </row>
    <row r="203" spans="1:25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36" t="s">
        <v>16</v>
      </c>
      <c r="I203" s="119">
        <v>2</v>
      </c>
      <c r="J203" s="119">
        <v>2</v>
      </c>
      <c r="K203" s="120">
        <f t="shared" si="3"/>
        <v>100</v>
      </c>
      <c r="M203" s="131"/>
      <c r="N203" s="131"/>
      <c r="O203" s="131"/>
      <c r="P203" s="131"/>
      <c r="Q203" s="134"/>
      <c r="R203" s="134"/>
      <c r="S203" s="135"/>
      <c r="U203" s="131"/>
      <c r="V203" s="131"/>
      <c r="W203" s="134"/>
      <c r="X203" s="134"/>
      <c r="Y203" s="131"/>
    </row>
    <row r="204" spans="1:25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36" t="s">
        <v>37</v>
      </c>
      <c r="I204" s="119">
        <v>2</v>
      </c>
      <c r="J204" s="119">
        <v>3</v>
      </c>
      <c r="K204" s="120">
        <f t="shared" si="3"/>
        <v>66.666666666666657</v>
      </c>
      <c r="M204" s="131"/>
      <c r="N204" s="131"/>
      <c r="O204" s="131"/>
      <c r="P204" s="131"/>
      <c r="Q204" s="134"/>
      <c r="R204" s="134"/>
      <c r="S204" s="135"/>
      <c r="U204" s="131"/>
      <c r="V204" s="131"/>
      <c r="W204" s="134"/>
      <c r="X204" s="134"/>
      <c r="Y204" s="131"/>
    </row>
    <row r="205" spans="1:25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36" t="s">
        <v>91</v>
      </c>
      <c r="I205" s="119">
        <v>0</v>
      </c>
      <c r="J205" s="119">
        <v>1</v>
      </c>
      <c r="K205" s="120">
        <f t="shared" si="3"/>
        <v>0</v>
      </c>
      <c r="M205" s="131"/>
      <c r="N205" s="131"/>
      <c r="O205" s="131"/>
      <c r="P205" s="131"/>
      <c r="Q205" s="134"/>
      <c r="R205" s="134"/>
      <c r="S205" s="135"/>
      <c r="U205" s="131"/>
      <c r="V205" s="131"/>
      <c r="W205" s="134"/>
      <c r="X205" s="134"/>
      <c r="Y205" s="131"/>
    </row>
    <row r="206" spans="1:25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36" t="s">
        <v>53</v>
      </c>
      <c r="I206" s="119">
        <v>0</v>
      </c>
      <c r="J206" s="119">
        <v>0</v>
      </c>
      <c r="K206" s="120" t="e">
        <f t="shared" si="3"/>
        <v>#DIV/0!</v>
      </c>
      <c r="M206" s="131"/>
      <c r="N206" s="131"/>
      <c r="O206" s="131"/>
      <c r="P206" s="131"/>
      <c r="Q206" s="134"/>
      <c r="R206" s="134"/>
      <c r="S206" s="135"/>
      <c r="U206" s="131"/>
      <c r="V206" s="131"/>
      <c r="W206" s="134"/>
      <c r="X206" s="134"/>
      <c r="Y206" s="131"/>
    </row>
    <row r="207" spans="1:25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36" t="s">
        <v>45</v>
      </c>
      <c r="I207" s="119">
        <v>0</v>
      </c>
      <c r="J207" s="119">
        <v>0</v>
      </c>
      <c r="K207" s="120" t="e">
        <f t="shared" si="3"/>
        <v>#DIV/0!</v>
      </c>
      <c r="M207" s="131"/>
      <c r="N207" s="131"/>
      <c r="O207" s="131"/>
      <c r="P207" s="131"/>
      <c r="Q207" s="134"/>
      <c r="R207" s="134"/>
      <c r="S207" s="135"/>
      <c r="U207" s="131"/>
      <c r="V207" s="131"/>
      <c r="W207" s="134"/>
      <c r="X207" s="134"/>
      <c r="Y207" s="131"/>
    </row>
    <row r="208" spans="1:25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36" t="s">
        <v>16</v>
      </c>
      <c r="I208" s="119">
        <v>0</v>
      </c>
      <c r="J208" s="119">
        <v>0</v>
      </c>
      <c r="K208" s="120" t="e">
        <f t="shared" si="3"/>
        <v>#DIV/0!</v>
      </c>
      <c r="M208" s="131"/>
      <c r="N208" s="131"/>
      <c r="O208" s="131"/>
      <c r="P208" s="131"/>
      <c r="Q208" s="134"/>
      <c r="R208" s="134"/>
      <c r="S208" s="135"/>
      <c r="U208" s="131"/>
      <c r="V208" s="131"/>
      <c r="W208" s="134"/>
      <c r="X208" s="134"/>
      <c r="Y208" s="131"/>
    </row>
    <row r="209" spans="1:25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36" t="s">
        <v>12</v>
      </c>
      <c r="I209" s="119">
        <v>0</v>
      </c>
      <c r="J209" s="119">
        <v>0</v>
      </c>
      <c r="K209" s="120" t="e">
        <f t="shared" si="3"/>
        <v>#DIV/0!</v>
      </c>
      <c r="M209" s="131"/>
      <c r="N209" s="131"/>
      <c r="O209" s="131"/>
      <c r="P209" s="131"/>
      <c r="Q209" s="134"/>
      <c r="R209" s="134"/>
      <c r="S209" s="135"/>
      <c r="U209" s="131"/>
      <c r="V209" s="131"/>
      <c r="W209" s="134"/>
      <c r="X209" s="134"/>
      <c r="Y209" s="131"/>
    </row>
    <row r="210" spans="1:25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36" t="s">
        <v>53</v>
      </c>
      <c r="I210" s="119">
        <v>1</v>
      </c>
      <c r="J210" s="119">
        <v>1</v>
      </c>
      <c r="K210" s="120">
        <f t="shared" si="3"/>
        <v>100</v>
      </c>
      <c r="M210" s="131"/>
      <c r="N210" s="131"/>
      <c r="O210" s="131"/>
      <c r="P210" s="131"/>
      <c r="Q210" s="134"/>
      <c r="R210" s="134"/>
      <c r="S210" s="135"/>
      <c r="U210" s="131"/>
      <c r="V210" s="131"/>
      <c r="W210" s="134"/>
      <c r="X210" s="134"/>
      <c r="Y210" s="131"/>
    </row>
    <row r="211" spans="1:25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36" t="s">
        <v>108</v>
      </c>
      <c r="I211" s="119">
        <v>6</v>
      </c>
      <c r="J211" s="119">
        <v>6</v>
      </c>
      <c r="K211" s="120">
        <f t="shared" si="3"/>
        <v>100</v>
      </c>
      <c r="M211" s="131"/>
      <c r="N211" s="131"/>
      <c r="O211" s="131"/>
      <c r="P211" s="131"/>
      <c r="Q211" s="134"/>
      <c r="R211" s="134"/>
      <c r="S211" s="135"/>
      <c r="U211" s="131"/>
      <c r="V211" s="131"/>
      <c r="W211" s="134"/>
      <c r="X211" s="134"/>
      <c r="Y211" s="131"/>
    </row>
    <row r="212" spans="1:25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36" t="s">
        <v>79</v>
      </c>
      <c r="I212" s="119">
        <v>5</v>
      </c>
      <c r="J212" s="119">
        <v>6</v>
      </c>
      <c r="K212" s="120">
        <f t="shared" si="3"/>
        <v>83.333333333333343</v>
      </c>
      <c r="M212" s="131"/>
      <c r="N212" s="131"/>
      <c r="O212" s="131"/>
      <c r="P212" s="131"/>
      <c r="Q212" s="134"/>
      <c r="R212" s="134"/>
      <c r="S212" s="135"/>
      <c r="U212" s="131"/>
      <c r="V212" s="131"/>
      <c r="W212" s="134"/>
      <c r="X212" s="134"/>
      <c r="Y212" s="131"/>
    </row>
    <row r="213" spans="1:25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36" t="s">
        <v>37</v>
      </c>
      <c r="I213" s="119">
        <v>0</v>
      </c>
      <c r="J213" s="119">
        <v>1</v>
      </c>
      <c r="K213" s="120">
        <f t="shared" si="3"/>
        <v>0</v>
      </c>
      <c r="M213" s="131"/>
      <c r="N213" s="131"/>
      <c r="O213" s="131"/>
      <c r="P213" s="131"/>
      <c r="Q213" s="134"/>
      <c r="R213" s="134"/>
      <c r="S213" s="135"/>
      <c r="U213" s="131"/>
      <c r="V213" s="131"/>
      <c r="W213" s="134"/>
      <c r="X213" s="134"/>
      <c r="Y213" s="131"/>
    </row>
    <row r="214" spans="1:25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36" t="s">
        <v>49</v>
      </c>
      <c r="I214" s="119">
        <v>0</v>
      </c>
      <c r="J214" s="119">
        <v>0</v>
      </c>
      <c r="K214" s="120" t="e">
        <f t="shared" si="3"/>
        <v>#DIV/0!</v>
      </c>
      <c r="M214" s="131"/>
      <c r="N214" s="131"/>
      <c r="O214" s="131"/>
      <c r="P214" s="131"/>
      <c r="Q214" s="134"/>
      <c r="R214" s="134"/>
      <c r="S214" s="135"/>
      <c r="U214" s="131"/>
      <c r="V214" s="131"/>
      <c r="W214" s="134"/>
      <c r="X214" s="134"/>
      <c r="Y214" s="131"/>
    </row>
    <row r="215" spans="1:25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36" t="s">
        <v>146</v>
      </c>
      <c r="I215" s="119">
        <v>36</v>
      </c>
      <c r="J215" s="119">
        <v>40</v>
      </c>
      <c r="K215" s="120">
        <f t="shared" si="3"/>
        <v>90</v>
      </c>
      <c r="M215" s="131"/>
      <c r="N215" s="131"/>
      <c r="O215" s="131"/>
      <c r="P215" s="131"/>
      <c r="Q215" s="134"/>
      <c r="R215" s="134"/>
      <c r="S215" s="135"/>
      <c r="U215" s="131"/>
      <c r="V215" s="131"/>
      <c r="W215" s="134"/>
      <c r="X215" s="134"/>
      <c r="Y215" s="131"/>
    </row>
    <row r="216" spans="1:25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36" t="s">
        <v>108</v>
      </c>
      <c r="I216" s="119">
        <v>235</v>
      </c>
      <c r="J216" s="119">
        <v>247</v>
      </c>
      <c r="K216" s="120">
        <f t="shared" si="3"/>
        <v>95.141700404858298</v>
      </c>
      <c r="M216" s="131"/>
      <c r="N216" s="131"/>
      <c r="O216" s="131"/>
      <c r="P216" s="131"/>
      <c r="Q216" s="134"/>
      <c r="R216" s="134"/>
      <c r="S216" s="135"/>
      <c r="U216" s="131"/>
      <c r="V216" s="131"/>
      <c r="W216" s="134"/>
      <c r="X216" s="134"/>
      <c r="Y216" s="131"/>
    </row>
    <row r="217" spans="1:25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36" t="s">
        <v>49</v>
      </c>
      <c r="I217" s="119">
        <v>0</v>
      </c>
      <c r="J217" s="119">
        <v>1</v>
      </c>
      <c r="K217" s="120">
        <f t="shared" si="3"/>
        <v>0</v>
      </c>
      <c r="M217" s="131"/>
      <c r="N217" s="131"/>
      <c r="O217" s="131"/>
      <c r="P217" s="131"/>
      <c r="Q217" s="134"/>
      <c r="R217" s="134"/>
      <c r="S217" s="135"/>
      <c r="U217" s="131"/>
      <c r="V217" s="131"/>
      <c r="W217" s="134"/>
      <c r="X217" s="134"/>
      <c r="Y217" s="131"/>
    </row>
    <row r="218" spans="1:25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36" t="s">
        <v>53</v>
      </c>
      <c r="I218" s="119">
        <v>1</v>
      </c>
      <c r="J218" s="119">
        <v>1</v>
      </c>
      <c r="K218" s="120">
        <f t="shared" si="3"/>
        <v>100</v>
      </c>
      <c r="M218" s="131"/>
      <c r="N218" s="131"/>
      <c r="O218" s="131"/>
      <c r="P218" s="131"/>
      <c r="Q218" s="134"/>
      <c r="R218" s="134"/>
      <c r="S218" s="135"/>
      <c r="U218" s="131"/>
      <c r="V218" s="131"/>
      <c r="W218" s="134"/>
      <c r="X218" s="134"/>
      <c r="Y218" s="131"/>
    </row>
    <row r="219" spans="1:25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36" t="s">
        <v>12</v>
      </c>
      <c r="I219" s="119">
        <v>1</v>
      </c>
      <c r="J219" s="119">
        <v>1</v>
      </c>
      <c r="K219" s="120">
        <f t="shared" si="3"/>
        <v>100</v>
      </c>
      <c r="M219" s="131"/>
      <c r="N219" s="131"/>
      <c r="O219" s="131"/>
      <c r="P219" s="131"/>
      <c r="Q219" s="134"/>
      <c r="R219" s="134"/>
      <c r="S219" s="135"/>
      <c r="U219" s="131"/>
      <c r="V219" s="131"/>
      <c r="W219" s="134"/>
      <c r="X219" s="134"/>
      <c r="Y219" s="131"/>
    </row>
    <row r="220" spans="1:25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36" t="s">
        <v>25</v>
      </c>
      <c r="I220" s="119">
        <v>0</v>
      </c>
      <c r="J220" s="119">
        <v>2</v>
      </c>
      <c r="K220" s="120">
        <f t="shared" si="3"/>
        <v>0</v>
      </c>
      <c r="M220" s="131"/>
      <c r="N220" s="131"/>
      <c r="O220" s="131"/>
      <c r="P220" s="131"/>
      <c r="Q220" s="134"/>
      <c r="R220" s="134"/>
      <c r="S220" s="135"/>
      <c r="U220" s="131"/>
      <c r="V220" s="131"/>
      <c r="W220" s="134"/>
      <c r="X220" s="134"/>
      <c r="Y220" s="131"/>
    </row>
    <row r="221" spans="1:25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36" t="s">
        <v>25</v>
      </c>
      <c r="I221" s="119">
        <v>60</v>
      </c>
      <c r="J221" s="119">
        <v>71</v>
      </c>
      <c r="K221" s="120">
        <f t="shared" si="3"/>
        <v>84.507042253521121</v>
      </c>
      <c r="M221" s="131"/>
      <c r="N221" s="131"/>
      <c r="O221" s="131"/>
      <c r="P221" s="131"/>
      <c r="Q221" s="134"/>
      <c r="R221" s="134"/>
      <c r="S221" s="135"/>
      <c r="U221" s="131"/>
      <c r="V221" s="131"/>
      <c r="W221" s="134"/>
      <c r="X221" s="134"/>
      <c r="Y221" s="131"/>
    </row>
    <row r="222" spans="1:25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36" t="s">
        <v>29</v>
      </c>
      <c r="I222" s="119">
        <v>0</v>
      </c>
      <c r="J222" s="119">
        <v>0</v>
      </c>
      <c r="K222" s="120" t="e">
        <f t="shared" si="3"/>
        <v>#DIV/0!</v>
      </c>
      <c r="M222" s="131"/>
      <c r="N222" s="131"/>
      <c r="O222" s="131"/>
      <c r="P222" s="131"/>
      <c r="Q222" s="134"/>
      <c r="R222" s="134"/>
      <c r="S222" s="135"/>
      <c r="U222" s="131"/>
      <c r="V222" s="131"/>
      <c r="W222" s="134"/>
      <c r="X222" s="134"/>
      <c r="Y222" s="131"/>
    </row>
    <row r="223" spans="1:25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36" t="s">
        <v>12</v>
      </c>
      <c r="I223" s="119">
        <v>0</v>
      </c>
      <c r="J223" s="119">
        <v>0</v>
      </c>
      <c r="K223" s="120" t="e">
        <f t="shared" si="3"/>
        <v>#DIV/0!</v>
      </c>
      <c r="M223" s="131"/>
      <c r="N223" s="131"/>
      <c r="O223" s="131"/>
      <c r="P223" s="131"/>
      <c r="Q223" s="134"/>
      <c r="R223" s="134"/>
      <c r="S223" s="135"/>
      <c r="U223" s="131"/>
      <c r="V223" s="131"/>
      <c r="W223" s="134"/>
      <c r="X223" s="134"/>
      <c r="Y223" s="131"/>
    </row>
    <row r="224" spans="1:25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36" t="s">
        <v>29</v>
      </c>
      <c r="I224" s="119">
        <v>1</v>
      </c>
      <c r="J224" s="119">
        <v>1</v>
      </c>
      <c r="K224" s="120">
        <f t="shared" si="3"/>
        <v>100</v>
      </c>
      <c r="M224" s="131"/>
      <c r="N224" s="131"/>
      <c r="O224" s="131"/>
      <c r="P224" s="131"/>
      <c r="Q224" s="134"/>
      <c r="R224" s="134"/>
      <c r="S224" s="135"/>
      <c r="U224" s="131"/>
      <c r="V224" s="131"/>
      <c r="W224" s="134"/>
      <c r="X224" s="134"/>
      <c r="Y224" s="131"/>
    </row>
    <row r="225" spans="1:25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36" t="s">
        <v>65</v>
      </c>
      <c r="I225" s="119">
        <v>0</v>
      </c>
      <c r="J225" s="119">
        <v>1</v>
      </c>
      <c r="K225" s="120">
        <f t="shared" si="3"/>
        <v>0</v>
      </c>
      <c r="M225" s="131"/>
      <c r="N225" s="131"/>
      <c r="O225" s="131"/>
      <c r="P225" s="131"/>
      <c r="Q225" s="134"/>
      <c r="R225" s="134"/>
      <c r="S225" s="135"/>
      <c r="U225" s="131"/>
      <c r="V225" s="131"/>
      <c r="W225" s="134"/>
      <c r="X225" s="134"/>
      <c r="Y225" s="131"/>
    </row>
    <row r="226" spans="1:25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36" t="s">
        <v>16</v>
      </c>
      <c r="I226" s="119">
        <v>0</v>
      </c>
      <c r="J226" s="119">
        <v>0</v>
      </c>
      <c r="K226" s="120" t="e">
        <f t="shared" si="3"/>
        <v>#DIV/0!</v>
      </c>
      <c r="M226" s="131"/>
      <c r="N226" s="131"/>
      <c r="O226" s="131"/>
      <c r="P226" s="131"/>
      <c r="Q226" s="134"/>
      <c r="R226" s="134"/>
      <c r="S226" s="135"/>
      <c r="U226" s="131"/>
      <c r="V226" s="131"/>
      <c r="W226" s="134"/>
      <c r="X226" s="134"/>
      <c r="Y226" s="131"/>
    </row>
    <row r="227" spans="1:25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36" t="s">
        <v>12</v>
      </c>
      <c r="I227" s="119">
        <v>0</v>
      </c>
      <c r="J227" s="119">
        <v>0</v>
      </c>
      <c r="K227" s="120" t="e">
        <f t="shared" si="3"/>
        <v>#DIV/0!</v>
      </c>
      <c r="M227" s="131"/>
      <c r="N227" s="131"/>
      <c r="O227" s="131"/>
      <c r="P227" s="131"/>
      <c r="Q227" s="134"/>
      <c r="R227" s="134"/>
      <c r="S227" s="135"/>
      <c r="U227" s="131"/>
      <c r="V227" s="131"/>
      <c r="W227" s="134"/>
      <c r="X227" s="134"/>
      <c r="Y227" s="131"/>
    </row>
    <row r="228" spans="1:25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36" t="s">
        <v>65</v>
      </c>
      <c r="I228" s="119">
        <v>2</v>
      </c>
      <c r="J228" s="119">
        <v>4</v>
      </c>
      <c r="K228" s="120">
        <f t="shared" si="3"/>
        <v>50</v>
      </c>
      <c r="M228" s="131"/>
      <c r="N228" s="131"/>
      <c r="O228" s="131"/>
      <c r="P228" s="131"/>
      <c r="Q228" s="134"/>
      <c r="R228" s="134"/>
      <c r="S228" s="135"/>
      <c r="U228" s="131"/>
      <c r="V228" s="131"/>
      <c r="W228" s="134"/>
      <c r="X228" s="134"/>
      <c r="Y228" s="131"/>
    </row>
    <row r="229" spans="1:25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36" t="s">
        <v>37</v>
      </c>
      <c r="I229" s="119">
        <v>41</v>
      </c>
      <c r="J229" s="119">
        <v>57</v>
      </c>
      <c r="K229" s="120">
        <f t="shared" si="3"/>
        <v>71.929824561403507</v>
      </c>
      <c r="M229" s="131"/>
      <c r="N229" s="131"/>
      <c r="O229" s="131"/>
      <c r="P229" s="131"/>
      <c r="Q229" s="134"/>
      <c r="R229" s="134"/>
      <c r="S229" s="135"/>
      <c r="U229" s="131"/>
      <c r="V229" s="131"/>
      <c r="W229" s="134"/>
      <c r="X229" s="134"/>
      <c r="Y229" s="131"/>
    </row>
    <row r="230" spans="1:25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36" t="s">
        <v>16</v>
      </c>
      <c r="I230" s="119">
        <v>0</v>
      </c>
      <c r="J230" s="119">
        <v>0</v>
      </c>
      <c r="K230" s="120" t="e">
        <f t="shared" si="3"/>
        <v>#DIV/0!</v>
      </c>
      <c r="M230" s="131"/>
      <c r="N230" s="131"/>
      <c r="O230" s="131"/>
      <c r="P230" s="131"/>
      <c r="Q230" s="134"/>
      <c r="R230" s="134"/>
      <c r="S230" s="135"/>
      <c r="U230" s="131"/>
      <c r="V230" s="131"/>
      <c r="W230" s="134"/>
      <c r="X230" s="134"/>
      <c r="Y230" s="131"/>
    </row>
    <row r="231" spans="1:25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36" t="s">
        <v>41</v>
      </c>
      <c r="I231" s="119">
        <v>0</v>
      </c>
      <c r="J231" s="119">
        <v>1</v>
      </c>
      <c r="K231" s="120">
        <f t="shared" si="3"/>
        <v>0</v>
      </c>
      <c r="M231" s="131"/>
      <c r="N231" s="131"/>
      <c r="O231" s="131"/>
      <c r="P231" s="131"/>
      <c r="Q231" s="134"/>
      <c r="R231" s="134"/>
      <c r="S231" s="135"/>
      <c r="U231" s="131"/>
      <c r="V231" s="131"/>
      <c r="W231" s="134"/>
      <c r="X231" s="134"/>
      <c r="Y231" s="131"/>
    </row>
    <row r="232" spans="1:25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36" t="s">
        <v>29</v>
      </c>
      <c r="I232" s="119">
        <v>0</v>
      </c>
      <c r="J232" s="119">
        <v>0</v>
      </c>
      <c r="K232" s="120" t="e">
        <f t="shared" si="3"/>
        <v>#DIV/0!</v>
      </c>
      <c r="M232" s="131"/>
      <c r="N232" s="131"/>
      <c r="O232" s="131"/>
      <c r="P232" s="131"/>
      <c r="Q232" s="134"/>
      <c r="R232" s="134"/>
      <c r="S232" s="135"/>
      <c r="U232" s="131"/>
      <c r="V232" s="131"/>
      <c r="W232" s="134"/>
      <c r="X232" s="134"/>
      <c r="Y232" s="131"/>
    </row>
    <row r="233" spans="1:25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36" t="s">
        <v>91</v>
      </c>
      <c r="I233" s="119">
        <v>0</v>
      </c>
      <c r="J233" s="119">
        <v>0</v>
      </c>
      <c r="K233" s="120" t="e">
        <f t="shared" si="3"/>
        <v>#DIV/0!</v>
      </c>
      <c r="M233" s="131"/>
      <c r="N233" s="131"/>
      <c r="O233" s="131"/>
      <c r="P233" s="131"/>
      <c r="Q233" s="134"/>
      <c r="R233" s="134"/>
      <c r="S233" s="135"/>
      <c r="U233" s="131"/>
      <c r="V233" s="131"/>
      <c r="W233" s="134"/>
      <c r="X233" s="134"/>
      <c r="Y233" s="131"/>
    </row>
    <row r="234" spans="1:25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36" t="s">
        <v>79</v>
      </c>
      <c r="I234" s="119">
        <v>4</v>
      </c>
      <c r="J234" s="119">
        <v>6</v>
      </c>
      <c r="K234" s="120">
        <f t="shared" si="3"/>
        <v>66.666666666666657</v>
      </c>
      <c r="M234" s="131"/>
      <c r="N234" s="131"/>
      <c r="O234" s="131"/>
      <c r="P234" s="131"/>
      <c r="Q234" s="134"/>
      <c r="R234" s="134"/>
      <c r="S234" s="135"/>
      <c r="U234" s="131"/>
      <c r="V234" s="131"/>
      <c r="W234" s="134"/>
      <c r="X234" s="134"/>
      <c r="Y234" s="131"/>
    </row>
    <row r="235" spans="1:25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36" t="s">
        <v>131</v>
      </c>
      <c r="I235" s="119">
        <v>7</v>
      </c>
      <c r="J235" s="119">
        <v>11</v>
      </c>
      <c r="K235" s="120">
        <f t="shared" si="3"/>
        <v>63.636363636363633</v>
      </c>
      <c r="M235" s="131"/>
      <c r="N235" s="131"/>
      <c r="O235" s="131"/>
      <c r="P235" s="131"/>
      <c r="Q235" s="134"/>
      <c r="R235" s="134"/>
      <c r="S235" s="135"/>
      <c r="U235" s="131"/>
      <c r="V235" s="131"/>
      <c r="W235" s="134"/>
      <c r="X235" s="134"/>
      <c r="Y235" s="131"/>
    </row>
    <row r="236" spans="1:25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36" t="s">
        <v>79</v>
      </c>
      <c r="I236" s="119">
        <v>11</v>
      </c>
      <c r="J236" s="119">
        <v>16</v>
      </c>
      <c r="K236" s="120">
        <f t="shared" si="3"/>
        <v>68.75</v>
      </c>
      <c r="M236" s="131"/>
      <c r="N236" s="131"/>
      <c r="O236" s="131"/>
      <c r="P236" s="131"/>
      <c r="Q236" s="134"/>
      <c r="R236" s="134"/>
      <c r="S236" s="135"/>
      <c r="U236" s="131"/>
      <c r="V236" s="131"/>
      <c r="W236" s="134"/>
      <c r="X236" s="134"/>
      <c r="Y236" s="131"/>
    </row>
    <row r="237" spans="1:25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36" t="s">
        <v>131</v>
      </c>
      <c r="I237" s="119">
        <v>0</v>
      </c>
      <c r="J237" s="119">
        <v>0</v>
      </c>
      <c r="K237" s="120" t="e">
        <f t="shared" si="3"/>
        <v>#DIV/0!</v>
      </c>
      <c r="M237" s="131"/>
      <c r="N237" s="131"/>
      <c r="O237" s="131"/>
      <c r="P237" s="131"/>
      <c r="Q237" s="134"/>
      <c r="R237" s="134"/>
      <c r="S237" s="135"/>
      <c r="U237" s="131"/>
      <c r="V237" s="131"/>
      <c r="W237" s="134"/>
      <c r="X237" s="134"/>
      <c r="Y237" s="131"/>
    </row>
    <row r="238" spans="1:25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36" t="s">
        <v>53</v>
      </c>
      <c r="I238" s="119">
        <v>4</v>
      </c>
      <c r="J238" s="119">
        <v>5</v>
      </c>
      <c r="K238" s="120">
        <f t="shared" si="3"/>
        <v>80</v>
      </c>
      <c r="M238" s="131"/>
      <c r="N238" s="131"/>
      <c r="O238" s="131"/>
      <c r="P238" s="131"/>
      <c r="Q238" s="134"/>
      <c r="R238" s="134"/>
      <c r="S238" s="135"/>
      <c r="U238" s="131"/>
      <c r="V238" s="131"/>
      <c r="W238" s="134"/>
      <c r="X238" s="134"/>
      <c r="Y238" s="131"/>
    </row>
    <row r="239" spans="1:25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36" t="s">
        <v>25</v>
      </c>
      <c r="I239" s="119">
        <v>42</v>
      </c>
      <c r="J239" s="119">
        <v>62</v>
      </c>
      <c r="K239" s="120">
        <f t="shared" si="3"/>
        <v>67.741935483870961</v>
      </c>
      <c r="M239" s="131"/>
      <c r="N239" s="131"/>
      <c r="O239" s="131"/>
      <c r="P239" s="131"/>
      <c r="Q239" s="134"/>
      <c r="R239" s="134"/>
      <c r="S239" s="135"/>
      <c r="U239" s="131"/>
      <c r="V239" s="131"/>
      <c r="W239" s="134"/>
      <c r="X239" s="134"/>
      <c r="Y239" s="131"/>
    </row>
    <row r="240" spans="1:25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36" t="s">
        <v>41</v>
      </c>
      <c r="I240" s="119">
        <v>1</v>
      </c>
      <c r="J240" s="119">
        <v>1</v>
      </c>
      <c r="K240" s="120">
        <f t="shared" si="3"/>
        <v>100</v>
      </c>
      <c r="M240" s="131"/>
      <c r="N240" s="131"/>
      <c r="O240" s="131"/>
      <c r="P240" s="131"/>
      <c r="Q240" s="134"/>
      <c r="R240" s="134"/>
      <c r="S240" s="135"/>
      <c r="U240" s="131"/>
      <c r="V240" s="131"/>
      <c r="W240" s="134"/>
      <c r="X240" s="134"/>
      <c r="Y240" s="131"/>
    </row>
    <row r="241" spans="1:25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36" t="s">
        <v>16</v>
      </c>
      <c r="I241" s="119">
        <v>2</v>
      </c>
      <c r="J241" s="119">
        <v>2</v>
      </c>
      <c r="K241" s="120">
        <f t="shared" si="3"/>
        <v>100</v>
      </c>
      <c r="M241" s="131"/>
      <c r="N241" s="131"/>
      <c r="O241" s="131"/>
      <c r="P241" s="131"/>
      <c r="Q241" s="134"/>
      <c r="R241" s="134"/>
      <c r="S241" s="135"/>
      <c r="U241" s="131"/>
      <c r="V241" s="131"/>
      <c r="W241" s="134"/>
      <c r="X241" s="134"/>
      <c r="Y241" s="131"/>
    </row>
    <row r="242" spans="1:25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36" t="s">
        <v>12</v>
      </c>
      <c r="I242" s="119">
        <v>0</v>
      </c>
      <c r="J242" s="119">
        <v>0</v>
      </c>
      <c r="K242" s="120" t="e">
        <f t="shared" si="3"/>
        <v>#DIV/0!</v>
      </c>
      <c r="M242" s="131"/>
      <c r="N242" s="131"/>
      <c r="O242" s="131"/>
      <c r="P242" s="131"/>
      <c r="Q242" s="134"/>
      <c r="R242" s="134"/>
      <c r="S242" s="135"/>
      <c r="U242" s="131"/>
      <c r="V242" s="131"/>
      <c r="W242" s="134"/>
      <c r="X242" s="134"/>
      <c r="Y242" s="131"/>
    </row>
    <row r="243" spans="1:25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36" t="s">
        <v>12</v>
      </c>
      <c r="I243" s="119">
        <v>2</v>
      </c>
      <c r="J243" s="119">
        <v>4</v>
      </c>
      <c r="K243" s="120">
        <f t="shared" si="3"/>
        <v>50</v>
      </c>
      <c r="M243" s="131"/>
      <c r="N243" s="131"/>
      <c r="O243" s="131"/>
      <c r="P243" s="131"/>
      <c r="Q243" s="134"/>
      <c r="R243" s="134"/>
      <c r="S243" s="135"/>
      <c r="U243" s="131"/>
      <c r="V243" s="131"/>
      <c r="W243" s="134"/>
      <c r="X243" s="134"/>
      <c r="Y243" s="131"/>
    </row>
    <row r="244" spans="1:25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36" t="s">
        <v>37</v>
      </c>
      <c r="I244" s="119">
        <v>3</v>
      </c>
      <c r="J244" s="119">
        <v>8</v>
      </c>
      <c r="K244" s="120">
        <f t="shared" si="3"/>
        <v>37.5</v>
      </c>
      <c r="M244" s="131"/>
      <c r="N244" s="131"/>
      <c r="O244" s="131"/>
      <c r="P244" s="131"/>
      <c r="Q244" s="134"/>
      <c r="R244" s="134"/>
      <c r="S244" s="135"/>
      <c r="U244" s="131"/>
      <c r="V244" s="131"/>
      <c r="W244" s="134"/>
      <c r="X244" s="134"/>
      <c r="Y244" s="131"/>
    </row>
    <row r="245" spans="1:25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36" t="s">
        <v>31</v>
      </c>
      <c r="I245" s="119">
        <v>1</v>
      </c>
      <c r="J245" s="119">
        <v>1</v>
      </c>
      <c r="K245" s="120">
        <f t="shared" si="3"/>
        <v>100</v>
      </c>
      <c r="M245" s="131"/>
      <c r="N245" s="131"/>
      <c r="O245" s="131"/>
      <c r="P245" s="131"/>
      <c r="Q245" s="134"/>
      <c r="R245" s="134"/>
      <c r="S245" s="135"/>
      <c r="U245" s="131"/>
      <c r="V245" s="131"/>
      <c r="W245" s="134"/>
      <c r="X245" s="134"/>
      <c r="Y245" s="131"/>
    </row>
    <row r="246" spans="1:25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36" t="s">
        <v>16</v>
      </c>
      <c r="I246" s="119">
        <v>0</v>
      </c>
      <c r="J246" s="119">
        <v>0</v>
      </c>
      <c r="K246" s="120" t="e">
        <f t="shared" si="3"/>
        <v>#DIV/0!</v>
      </c>
      <c r="M246" s="131"/>
      <c r="N246" s="131"/>
      <c r="O246" s="131"/>
      <c r="P246" s="131"/>
      <c r="Q246" s="134"/>
      <c r="R246" s="134"/>
      <c r="S246" s="135"/>
      <c r="U246" s="131"/>
      <c r="V246" s="131"/>
      <c r="W246" s="134"/>
      <c r="X246" s="134"/>
      <c r="Y246" s="131"/>
    </row>
    <row r="247" spans="1:25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36" t="s">
        <v>131</v>
      </c>
      <c r="I247" s="119">
        <v>3</v>
      </c>
      <c r="J247" s="119">
        <v>5</v>
      </c>
      <c r="K247" s="120">
        <f t="shared" si="3"/>
        <v>60</v>
      </c>
      <c r="M247" s="131"/>
      <c r="N247" s="131"/>
      <c r="O247" s="131"/>
      <c r="P247" s="131"/>
      <c r="Q247" s="134"/>
      <c r="R247" s="134"/>
      <c r="S247" s="135"/>
      <c r="U247" s="131"/>
      <c r="V247" s="131"/>
      <c r="W247" s="134"/>
      <c r="X247" s="134"/>
      <c r="Y247" s="131"/>
    </row>
    <row r="248" spans="1:25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36" t="s">
        <v>91</v>
      </c>
      <c r="I248" s="119">
        <v>0</v>
      </c>
      <c r="J248" s="119">
        <v>0</v>
      </c>
      <c r="K248" s="120" t="e">
        <f t="shared" si="3"/>
        <v>#DIV/0!</v>
      </c>
      <c r="M248" s="131"/>
      <c r="N248" s="131"/>
      <c r="O248" s="131"/>
      <c r="P248" s="131"/>
      <c r="Q248" s="134"/>
      <c r="R248" s="134"/>
      <c r="S248" s="135"/>
      <c r="U248" s="131"/>
      <c r="V248" s="131"/>
      <c r="W248" s="134"/>
      <c r="X248" s="134"/>
      <c r="Y248" s="131"/>
    </row>
    <row r="249" spans="1:25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36" t="s">
        <v>31</v>
      </c>
      <c r="I249" s="119">
        <v>8</v>
      </c>
      <c r="J249" s="119">
        <v>8</v>
      </c>
      <c r="K249" s="120">
        <f t="shared" si="3"/>
        <v>100</v>
      </c>
      <c r="M249" s="131"/>
      <c r="N249" s="131"/>
      <c r="O249" s="131"/>
      <c r="P249" s="131"/>
      <c r="Q249" s="134"/>
      <c r="R249" s="134"/>
      <c r="S249" s="135"/>
      <c r="U249" s="131"/>
      <c r="V249" s="131"/>
      <c r="W249" s="134"/>
      <c r="X249" s="134"/>
      <c r="Y249" s="131"/>
    </row>
    <row r="250" spans="1:25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36" t="s">
        <v>16</v>
      </c>
      <c r="I250" s="119">
        <v>1</v>
      </c>
      <c r="J250" s="119">
        <v>1</v>
      </c>
      <c r="K250" s="120">
        <f t="shared" si="3"/>
        <v>100</v>
      </c>
      <c r="M250" s="131"/>
      <c r="N250" s="131"/>
      <c r="O250" s="131"/>
      <c r="P250" s="131"/>
      <c r="Q250" s="134"/>
      <c r="R250" s="134"/>
      <c r="S250" s="135"/>
      <c r="U250" s="131"/>
      <c r="V250" s="131"/>
      <c r="W250" s="134"/>
      <c r="X250" s="134"/>
      <c r="Y250" s="131"/>
    </row>
    <row r="251" spans="1:25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36" t="s">
        <v>41</v>
      </c>
      <c r="I251" s="119">
        <v>0</v>
      </c>
      <c r="J251" s="119">
        <v>0</v>
      </c>
      <c r="K251" s="120" t="e">
        <f t="shared" si="3"/>
        <v>#DIV/0!</v>
      </c>
      <c r="M251" s="131"/>
      <c r="N251" s="131"/>
      <c r="O251" s="131"/>
      <c r="P251" s="131"/>
      <c r="Q251" s="134"/>
      <c r="R251" s="134"/>
      <c r="S251" s="135"/>
      <c r="U251" s="131"/>
      <c r="V251" s="131"/>
      <c r="W251" s="134"/>
      <c r="X251" s="134"/>
      <c r="Y251" s="131"/>
    </row>
    <row r="252" spans="1:25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36" t="s">
        <v>37</v>
      </c>
      <c r="I252" s="119">
        <v>4</v>
      </c>
      <c r="J252" s="119">
        <v>4</v>
      </c>
      <c r="K252" s="120">
        <f t="shared" si="3"/>
        <v>100</v>
      </c>
      <c r="M252" s="131"/>
      <c r="N252" s="131"/>
      <c r="O252" s="131"/>
      <c r="P252" s="131"/>
      <c r="Q252" s="134"/>
      <c r="R252" s="134"/>
      <c r="S252" s="135"/>
      <c r="U252" s="131"/>
      <c r="V252" s="131"/>
      <c r="W252" s="134"/>
      <c r="X252" s="134"/>
      <c r="Y252" s="131"/>
    </row>
    <row r="253" spans="1:25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36" t="s">
        <v>29</v>
      </c>
      <c r="I253" s="119">
        <v>0</v>
      </c>
      <c r="J253" s="119">
        <v>0</v>
      </c>
      <c r="K253" s="120" t="e">
        <f t="shared" si="3"/>
        <v>#DIV/0!</v>
      </c>
      <c r="M253" s="131"/>
      <c r="N253" s="131"/>
      <c r="O253" s="131"/>
      <c r="P253" s="131"/>
      <c r="Q253" s="134"/>
      <c r="R253" s="134"/>
      <c r="S253" s="135"/>
      <c r="U253" s="131"/>
      <c r="V253" s="131"/>
      <c r="W253" s="134"/>
      <c r="X253" s="134"/>
      <c r="Y253" s="131"/>
    </row>
    <row r="254" spans="1:25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36" t="s">
        <v>16</v>
      </c>
      <c r="I254" s="119">
        <v>0</v>
      </c>
      <c r="J254" s="119">
        <v>1</v>
      </c>
      <c r="K254" s="120">
        <f t="shared" si="3"/>
        <v>0</v>
      </c>
      <c r="M254" s="131"/>
      <c r="N254" s="131"/>
      <c r="O254" s="131"/>
      <c r="P254" s="131"/>
      <c r="Q254" s="134"/>
      <c r="R254" s="134"/>
      <c r="S254" s="135"/>
      <c r="U254" s="131"/>
      <c r="V254" s="131"/>
      <c r="W254" s="134"/>
      <c r="X254" s="134"/>
      <c r="Y254" s="131"/>
    </row>
    <row r="255" spans="1:25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36" t="s">
        <v>29</v>
      </c>
      <c r="I255" s="119">
        <v>0</v>
      </c>
      <c r="J255" s="119">
        <v>0</v>
      </c>
      <c r="K255" s="120" t="e">
        <f t="shared" si="3"/>
        <v>#DIV/0!</v>
      </c>
      <c r="M255" s="131"/>
      <c r="N255" s="131"/>
      <c r="O255" s="131"/>
      <c r="P255" s="131"/>
      <c r="Q255" s="134"/>
      <c r="R255" s="134"/>
      <c r="S255" s="135"/>
      <c r="U255" s="131"/>
      <c r="V255" s="131"/>
      <c r="W255" s="134"/>
      <c r="X255" s="134"/>
      <c r="Y255" s="131"/>
    </row>
    <row r="256" spans="1:25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36" t="s">
        <v>146</v>
      </c>
      <c r="I256" s="119">
        <v>18</v>
      </c>
      <c r="J256" s="119">
        <v>18</v>
      </c>
      <c r="K256" s="120">
        <f t="shared" si="3"/>
        <v>100</v>
      </c>
      <c r="M256" s="131"/>
      <c r="N256" s="131"/>
      <c r="O256" s="131"/>
      <c r="P256" s="131"/>
      <c r="Q256" s="134"/>
      <c r="R256" s="134"/>
      <c r="S256" s="135"/>
      <c r="U256" s="131"/>
      <c r="V256" s="131"/>
      <c r="W256" s="134"/>
      <c r="X256" s="134"/>
      <c r="Y256" s="131"/>
    </row>
    <row r="257" spans="1:25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36" t="s">
        <v>37</v>
      </c>
      <c r="I257" s="119">
        <v>1</v>
      </c>
      <c r="J257" s="119">
        <v>1</v>
      </c>
      <c r="K257" s="120">
        <f t="shared" si="3"/>
        <v>100</v>
      </c>
      <c r="M257" s="131"/>
      <c r="N257" s="131"/>
      <c r="O257" s="131"/>
      <c r="P257" s="131"/>
      <c r="Q257" s="134"/>
      <c r="R257" s="134"/>
      <c r="S257" s="135"/>
      <c r="U257" s="131"/>
      <c r="V257" s="131"/>
      <c r="W257" s="134"/>
      <c r="X257" s="134"/>
      <c r="Y257" s="131"/>
    </row>
    <row r="258" spans="1:25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36" t="s">
        <v>108</v>
      </c>
      <c r="I258" s="119">
        <v>12</v>
      </c>
      <c r="J258" s="119">
        <v>17</v>
      </c>
      <c r="K258" s="120">
        <f t="shared" si="3"/>
        <v>70.588235294117652</v>
      </c>
      <c r="M258" s="131"/>
      <c r="N258" s="131"/>
      <c r="O258" s="131"/>
      <c r="P258" s="131"/>
      <c r="Q258" s="134"/>
      <c r="R258" s="134"/>
      <c r="S258" s="135"/>
      <c r="U258" s="131"/>
      <c r="V258" s="131"/>
      <c r="W258" s="134"/>
      <c r="X258" s="134"/>
      <c r="Y258" s="131"/>
    </row>
    <row r="259" spans="1:25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36" t="s">
        <v>37</v>
      </c>
      <c r="I259" s="119">
        <v>13</v>
      </c>
      <c r="J259" s="119">
        <v>14</v>
      </c>
      <c r="K259" s="120">
        <f t="shared" si="3"/>
        <v>92.857142857142861</v>
      </c>
      <c r="M259" s="131"/>
      <c r="N259" s="131"/>
      <c r="O259" s="131"/>
      <c r="P259" s="131"/>
      <c r="Q259" s="134"/>
      <c r="R259" s="134"/>
      <c r="S259" s="135"/>
      <c r="U259" s="131"/>
      <c r="V259" s="131"/>
      <c r="W259" s="134"/>
      <c r="X259" s="134"/>
      <c r="Y259" s="131"/>
    </row>
    <row r="260" spans="1:25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36" t="s">
        <v>37</v>
      </c>
      <c r="I260" s="119">
        <v>20</v>
      </c>
      <c r="J260" s="119">
        <v>21</v>
      </c>
      <c r="K260" s="120">
        <f t="shared" ref="K260:K323" si="4">I260/J260*100</f>
        <v>95.238095238095227</v>
      </c>
      <c r="M260" s="131"/>
      <c r="N260" s="131"/>
      <c r="O260" s="131"/>
      <c r="P260" s="131"/>
      <c r="Q260" s="134"/>
      <c r="R260" s="134"/>
      <c r="S260" s="135"/>
      <c r="U260" s="131"/>
      <c r="V260" s="131"/>
      <c r="W260" s="134"/>
      <c r="X260" s="134"/>
      <c r="Y260" s="131"/>
    </row>
    <row r="261" spans="1:25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36" t="s">
        <v>108</v>
      </c>
      <c r="I261" s="119">
        <v>3</v>
      </c>
      <c r="J261" s="119">
        <v>9</v>
      </c>
      <c r="K261" s="120">
        <f t="shared" si="4"/>
        <v>33.333333333333329</v>
      </c>
      <c r="M261" s="131"/>
      <c r="N261" s="131"/>
      <c r="O261" s="131"/>
      <c r="P261" s="131"/>
      <c r="Q261" s="134"/>
      <c r="R261" s="134"/>
      <c r="S261" s="135"/>
      <c r="U261" s="131"/>
      <c r="V261" s="131"/>
      <c r="W261" s="134"/>
      <c r="X261" s="134"/>
      <c r="Y261" s="131"/>
    </row>
    <row r="262" spans="1:25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36" t="s">
        <v>20</v>
      </c>
      <c r="I262" s="119">
        <v>21</v>
      </c>
      <c r="J262" s="119">
        <v>22</v>
      </c>
      <c r="K262" s="120">
        <f t="shared" si="4"/>
        <v>95.454545454545453</v>
      </c>
      <c r="M262" s="131"/>
      <c r="N262" s="131"/>
      <c r="O262" s="131"/>
      <c r="P262" s="131"/>
      <c r="Q262" s="134"/>
      <c r="R262" s="134"/>
      <c r="S262" s="135"/>
      <c r="U262" s="131"/>
      <c r="V262" s="131"/>
      <c r="W262" s="134"/>
      <c r="X262" s="134"/>
      <c r="Y262" s="131"/>
    </row>
    <row r="263" spans="1:25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36" t="s">
        <v>37</v>
      </c>
      <c r="I263" s="119">
        <v>0</v>
      </c>
      <c r="J263" s="119">
        <v>0</v>
      </c>
      <c r="K263" s="120" t="e">
        <f t="shared" si="4"/>
        <v>#DIV/0!</v>
      </c>
      <c r="M263" s="131"/>
      <c r="N263" s="131"/>
      <c r="O263" s="131"/>
      <c r="P263" s="131"/>
      <c r="Q263" s="134"/>
      <c r="R263" s="134"/>
      <c r="S263" s="135"/>
      <c r="U263" s="131"/>
      <c r="V263" s="131"/>
      <c r="W263" s="134"/>
      <c r="X263" s="134"/>
      <c r="Y263" s="131"/>
    </row>
    <row r="264" spans="1:25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36" t="s">
        <v>65</v>
      </c>
      <c r="I264" s="119">
        <v>1</v>
      </c>
      <c r="J264" s="119">
        <v>1</v>
      </c>
      <c r="K264" s="120">
        <f t="shared" si="4"/>
        <v>100</v>
      </c>
      <c r="M264" s="131"/>
      <c r="N264" s="131"/>
      <c r="O264" s="131"/>
      <c r="P264" s="131"/>
      <c r="Q264" s="134"/>
      <c r="R264" s="134"/>
      <c r="S264" s="135"/>
      <c r="U264" s="131"/>
      <c r="V264" s="131"/>
      <c r="W264" s="134"/>
      <c r="X264" s="134"/>
      <c r="Y264" s="131"/>
    </row>
    <row r="265" spans="1:25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36" t="s">
        <v>29</v>
      </c>
      <c r="I265" s="119">
        <v>0</v>
      </c>
      <c r="J265" s="119">
        <v>0</v>
      </c>
      <c r="K265" s="120" t="e">
        <f t="shared" si="4"/>
        <v>#DIV/0!</v>
      </c>
      <c r="M265" s="131"/>
      <c r="N265" s="131"/>
      <c r="O265" s="131"/>
      <c r="P265" s="131"/>
      <c r="Q265" s="134"/>
      <c r="R265" s="134"/>
      <c r="S265" s="135"/>
      <c r="U265" s="131"/>
      <c r="V265" s="131"/>
      <c r="W265" s="134"/>
      <c r="X265" s="134"/>
      <c r="Y265" s="131"/>
    </row>
    <row r="266" spans="1:25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36" t="s">
        <v>29</v>
      </c>
      <c r="I266" s="119">
        <v>0</v>
      </c>
      <c r="J266" s="119">
        <v>0</v>
      </c>
      <c r="K266" s="120" t="e">
        <f t="shared" si="4"/>
        <v>#DIV/0!</v>
      </c>
      <c r="M266" s="131"/>
      <c r="N266" s="131"/>
      <c r="O266" s="131"/>
      <c r="P266" s="131"/>
      <c r="Q266" s="134"/>
      <c r="R266" s="134"/>
      <c r="S266" s="135"/>
      <c r="U266" s="131"/>
      <c r="V266" s="131"/>
      <c r="W266" s="134"/>
      <c r="X266" s="134"/>
      <c r="Y266" s="131"/>
    </row>
    <row r="267" spans="1:25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36" t="s">
        <v>53</v>
      </c>
      <c r="I267" s="119">
        <v>1</v>
      </c>
      <c r="J267" s="119">
        <v>1</v>
      </c>
      <c r="K267" s="120">
        <f t="shared" si="4"/>
        <v>100</v>
      </c>
      <c r="M267" s="131"/>
      <c r="N267" s="131"/>
      <c r="O267" s="131"/>
      <c r="P267" s="131"/>
      <c r="Q267" s="134"/>
      <c r="R267" s="134"/>
      <c r="S267" s="135"/>
      <c r="U267" s="131"/>
      <c r="V267" s="131"/>
      <c r="W267" s="134"/>
      <c r="X267" s="134"/>
      <c r="Y267" s="131"/>
    </row>
    <row r="268" spans="1:25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36" t="s">
        <v>108</v>
      </c>
      <c r="I268" s="119">
        <v>22</v>
      </c>
      <c r="J268" s="119">
        <v>24</v>
      </c>
      <c r="K268" s="120">
        <f t="shared" si="4"/>
        <v>91.666666666666657</v>
      </c>
      <c r="M268" s="131"/>
      <c r="N268" s="131"/>
      <c r="O268" s="131"/>
      <c r="P268" s="131"/>
      <c r="Q268" s="134"/>
      <c r="R268" s="134"/>
      <c r="S268" s="135"/>
      <c r="U268" s="131"/>
      <c r="V268" s="131"/>
      <c r="W268" s="134"/>
      <c r="X268" s="134"/>
      <c r="Y268" s="131"/>
    </row>
    <row r="269" spans="1:25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36" t="s">
        <v>37</v>
      </c>
      <c r="I269" s="119">
        <v>2</v>
      </c>
      <c r="J269" s="119">
        <v>2</v>
      </c>
      <c r="K269" s="120">
        <f t="shared" si="4"/>
        <v>100</v>
      </c>
      <c r="M269" s="131"/>
      <c r="N269" s="131"/>
      <c r="O269" s="131"/>
      <c r="P269" s="131"/>
      <c r="Q269" s="134"/>
      <c r="R269" s="134"/>
      <c r="S269" s="135"/>
      <c r="U269" s="131"/>
      <c r="V269" s="131"/>
      <c r="W269" s="134"/>
      <c r="X269" s="134"/>
      <c r="Y269" s="131"/>
    </row>
    <row r="270" spans="1:25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36" t="s">
        <v>131</v>
      </c>
      <c r="I270" s="119">
        <v>19</v>
      </c>
      <c r="J270" s="119">
        <v>29</v>
      </c>
      <c r="K270" s="120">
        <f t="shared" si="4"/>
        <v>65.517241379310349</v>
      </c>
      <c r="M270" s="131"/>
      <c r="N270" s="131"/>
      <c r="O270" s="131"/>
      <c r="P270" s="131"/>
      <c r="Q270" s="134"/>
      <c r="R270" s="134"/>
      <c r="S270" s="135"/>
      <c r="U270" s="131"/>
      <c r="V270" s="131"/>
      <c r="W270" s="134"/>
      <c r="X270" s="134"/>
      <c r="Y270" s="131"/>
    </row>
    <row r="271" spans="1:25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36" t="s">
        <v>25</v>
      </c>
      <c r="I271" s="119">
        <v>19</v>
      </c>
      <c r="J271" s="119">
        <v>25</v>
      </c>
      <c r="K271" s="120">
        <f t="shared" si="4"/>
        <v>76</v>
      </c>
      <c r="M271" s="131"/>
      <c r="N271" s="131"/>
      <c r="O271" s="131"/>
      <c r="P271" s="131"/>
      <c r="Q271" s="134"/>
      <c r="R271" s="134"/>
      <c r="S271" s="135"/>
      <c r="U271" s="131"/>
      <c r="V271" s="131"/>
      <c r="W271" s="134"/>
      <c r="X271" s="134"/>
      <c r="Y271" s="131"/>
    </row>
    <row r="272" spans="1:25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36" t="s">
        <v>29</v>
      </c>
      <c r="I272" s="119">
        <v>1</v>
      </c>
      <c r="J272" s="119">
        <v>1</v>
      </c>
      <c r="K272" s="120">
        <f t="shared" si="4"/>
        <v>100</v>
      </c>
      <c r="M272" s="131"/>
      <c r="N272" s="131"/>
      <c r="O272" s="131"/>
      <c r="P272" s="131"/>
      <c r="Q272" s="134"/>
      <c r="R272" s="134"/>
      <c r="S272" s="135"/>
      <c r="U272" s="131"/>
      <c r="V272" s="131"/>
      <c r="W272" s="134"/>
      <c r="X272" s="134"/>
      <c r="Y272" s="131"/>
    </row>
    <row r="273" spans="1:25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36" t="s">
        <v>31</v>
      </c>
      <c r="I273" s="119">
        <v>0</v>
      </c>
      <c r="J273" s="119">
        <v>1</v>
      </c>
      <c r="K273" s="120">
        <f t="shared" si="4"/>
        <v>0</v>
      </c>
      <c r="M273" s="131"/>
      <c r="N273" s="131"/>
      <c r="O273" s="131"/>
      <c r="P273" s="131"/>
      <c r="Q273" s="134"/>
      <c r="R273" s="134"/>
      <c r="S273" s="135"/>
      <c r="U273" s="131"/>
      <c r="V273" s="131"/>
      <c r="W273" s="134"/>
      <c r="X273" s="134"/>
      <c r="Y273" s="131"/>
    </row>
    <row r="274" spans="1:25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36" t="s">
        <v>91</v>
      </c>
      <c r="I274" s="119">
        <v>0</v>
      </c>
      <c r="J274" s="119">
        <v>0</v>
      </c>
      <c r="K274" s="120" t="e">
        <f t="shared" si="4"/>
        <v>#DIV/0!</v>
      </c>
      <c r="M274" s="131"/>
      <c r="N274" s="131"/>
      <c r="O274" s="131"/>
      <c r="P274" s="131"/>
      <c r="Q274" s="134"/>
      <c r="R274" s="134"/>
      <c r="S274" s="135"/>
      <c r="U274" s="131"/>
      <c r="V274" s="131"/>
      <c r="W274" s="134"/>
      <c r="X274" s="134"/>
      <c r="Y274" s="131"/>
    </row>
    <row r="275" spans="1:25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36" t="s">
        <v>20</v>
      </c>
      <c r="I275" s="119">
        <v>1</v>
      </c>
      <c r="J275" s="119">
        <v>1</v>
      </c>
      <c r="K275" s="120">
        <f t="shared" si="4"/>
        <v>100</v>
      </c>
      <c r="M275" s="131"/>
      <c r="N275" s="131"/>
      <c r="O275" s="131"/>
      <c r="P275" s="131"/>
      <c r="Q275" s="134"/>
      <c r="R275" s="134"/>
      <c r="S275" s="135"/>
      <c r="U275" s="131"/>
      <c r="V275" s="131"/>
      <c r="W275" s="134"/>
      <c r="X275" s="134"/>
      <c r="Y275" s="131"/>
    </row>
    <row r="276" spans="1:25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36" t="s">
        <v>37</v>
      </c>
      <c r="I276" s="119">
        <v>37</v>
      </c>
      <c r="J276" s="119">
        <v>38</v>
      </c>
      <c r="K276" s="120">
        <f t="shared" si="4"/>
        <v>97.368421052631575</v>
      </c>
      <c r="M276" s="131"/>
      <c r="N276" s="131"/>
      <c r="O276" s="131"/>
      <c r="P276" s="131"/>
      <c r="Q276" s="134"/>
      <c r="R276" s="134"/>
      <c r="S276" s="135"/>
      <c r="U276" s="131"/>
      <c r="V276" s="131"/>
      <c r="W276" s="134"/>
      <c r="X276" s="134"/>
      <c r="Y276" s="131"/>
    </row>
    <row r="277" spans="1:25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36" t="s">
        <v>25</v>
      </c>
      <c r="I277" s="119">
        <v>14</v>
      </c>
      <c r="J277" s="119">
        <v>14</v>
      </c>
      <c r="K277" s="120">
        <f t="shared" si="4"/>
        <v>100</v>
      </c>
      <c r="M277" s="131"/>
      <c r="N277" s="131"/>
      <c r="O277" s="131"/>
      <c r="P277" s="131"/>
      <c r="Q277" s="134"/>
      <c r="R277" s="134"/>
      <c r="S277" s="135"/>
      <c r="U277" s="131"/>
      <c r="V277" s="131"/>
      <c r="W277" s="134"/>
      <c r="X277" s="134"/>
      <c r="Y277" s="131"/>
    </row>
    <row r="278" spans="1:25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36" t="s">
        <v>91</v>
      </c>
      <c r="I278" s="119">
        <v>1</v>
      </c>
      <c r="J278" s="119">
        <v>2</v>
      </c>
      <c r="K278" s="120">
        <f t="shared" si="4"/>
        <v>50</v>
      </c>
      <c r="M278" s="131"/>
      <c r="N278" s="131"/>
      <c r="O278" s="131"/>
      <c r="P278" s="131"/>
      <c r="Q278" s="134"/>
      <c r="R278" s="134"/>
      <c r="S278" s="135"/>
      <c r="U278" s="131"/>
      <c r="V278" s="131"/>
      <c r="W278" s="134"/>
      <c r="X278" s="134"/>
      <c r="Y278" s="131"/>
    </row>
    <row r="279" spans="1:25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36" t="s">
        <v>45</v>
      </c>
      <c r="I279" s="119">
        <v>0</v>
      </c>
      <c r="J279" s="119">
        <v>0</v>
      </c>
      <c r="K279" s="120" t="e">
        <f t="shared" si="4"/>
        <v>#DIV/0!</v>
      </c>
      <c r="M279" s="131"/>
      <c r="N279" s="131"/>
      <c r="O279" s="131"/>
      <c r="P279" s="131"/>
      <c r="Q279" s="134"/>
      <c r="R279" s="134"/>
      <c r="S279" s="135"/>
      <c r="U279" s="131"/>
      <c r="V279" s="131"/>
      <c r="W279" s="134"/>
      <c r="X279" s="134"/>
      <c r="Y279" s="131"/>
    </row>
    <row r="280" spans="1:25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36" t="s">
        <v>49</v>
      </c>
      <c r="I280" s="119">
        <v>2</v>
      </c>
      <c r="J280" s="119">
        <v>5</v>
      </c>
      <c r="K280" s="120">
        <f t="shared" si="4"/>
        <v>40</v>
      </c>
      <c r="M280" s="131"/>
      <c r="N280" s="131"/>
      <c r="O280" s="131"/>
      <c r="P280" s="131"/>
      <c r="Q280" s="134"/>
      <c r="R280" s="134"/>
      <c r="S280" s="135"/>
      <c r="U280" s="131"/>
      <c r="V280" s="131"/>
      <c r="W280" s="134"/>
      <c r="X280" s="134"/>
      <c r="Y280" s="131"/>
    </row>
    <row r="281" spans="1:25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36" t="s">
        <v>79</v>
      </c>
      <c r="I281" s="119">
        <v>40</v>
      </c>
      <c r="J281" s="119">
        <v>43</v>
      </c>
      <c r="K281" s="120">
        <f t="shared" si="4"/>
        <v>93.023255813953483</v>
      </c>
      <c r="M281" s="131"/>
      <c r="N281" s="131"/>
      <c r="O281" s="131"/>
      <c r="P281" s="131"/>
      <c r="Q281" s="134"/>
      <c r="R281" s="134"/>
      <c r="S281" s="135"/>
      <c r="U281" s="131"/>
      <c r="V281" s="131"/>
      <c r="W281" s="134"/>
      <c r="X281" s="134"/>
      <c r="Y281" s="131"/>
    </row>
    <row r="282" spans="1:25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36" t="s">
        <v>16</v>
      </c>
      <c r="I282" s="119">
        <v>0</v>
      </c>
      <c r="J282" s="119">
        <v>1</v>
      </c>
      <c r="K282" s="120">
        <f t="shared" si="4"/>
        <v>0</v>
      </c>
      <c r="M282" s="131"/>
      <c r="N282" s="131"/>
      <c r="O282" s="131"/>
      <c r="P282" s="131"/>
      <c r="Q282" s="134"/>
      <c r="R282" s="134"/>
      <c r="S282" s="135"/>
      <c r="U282" s="131"/>
      <c r="V282" s="131"/>
      <c r="W282" s="134"/>
      <c r="X282" s="134"/>
      <c r="Y282" s="131"/>
    </row>
    <row r="283" spans="1:25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36" t="s">
        <v>131</v>
      </c>
      <c r="I283" s="119">
        <v>2</v>
      </c>
      <c r="J283" s="119">
        <v>5</v>
      </c>
      <c r="K283" s="120">
        <f t="shared" si="4"/>
        <v>40</v>
      </c>
      <c r="M283" s="131"/>
      <c r="N283" s="131"/>
      <c r="O283" s="131"/>
      <c r="P283" s="131"/>
      <c r="Q283" s="134"/>
      <c r="R283" s="134"/>
      <c r="S283" s="135"/>
      <c r="U283" s="131"/>
      <c r="V283" s="131"/>
      <c r="W283" s="134"/>
      <c r="X283" s="134"/>
      <c r="Y283" s="131"/>
    </row>
    <row r="284" spans="1:25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36" t="s">
        <v>25</v>
      </c>
      <c r="I284" s="119">
        <v>134</v>
      </c>
      <c r="J284" s="119">
        <v>216</v>
      </c>
      <c r="K284" s="120">
        <f t="shared" si="4"/>
        <v>62.037037037037038</v>
      </c>
      <c r="M284" s="131"/>
      <c r="N284" s="131"/>
      <c r="O284" s="131"/>
      <c r="P284" s="131"/>
      <c r="Q284" s="134"/>
      <c r="R284" s="134"/>
      <c r="S284" s="135"/>
      <c r="U284" s="131"/>
      <c r="V284" s="131"/>
      <c r="W284" s="134"/>
      <c r="X284" s="134"/>
      <c r="Y284" s="131"/>
    </row>
    <row r="285" spans="1:25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36" t="s">
        <v>16</v>
      </c>
      <c r="I285" s="119">
        <v>0</v>
      </c>
      <c r="J285" s="119">
        <v>1</v>
      </c>
      <c r="K285" s="120">
        <f t="shared" si="4"/>
        <v>0</v>
      </c>
      <c r="M285" s="131"/>
      <c r="N285" s="131"/>
      <c r="O285" s="131"/>
      <c r="P285" s="131"/>
      <c r="Q285" s="134"/>
      <c r="R285" s="134"/>
      <c r="S285" s="135"/>
      <c r="U285" s="131"/>
      <c r="V285" s="131"/>
      <c r="W285" s="134"/>
      <c r="X285" s="134"/>
      <c r="Y285" s="131"/>
    </row>
    <row r="286" spans="1:25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36" t="s">
        <v>79</v>
      </c>
      <c r="I286" s="119">
        <v>2</v>
      </c>
      <c r="J286" s="119">
        <v>2</v>
      </c>
      <c r="K286" s="120">
        <f t="shared" si="4"/>
        <v>100</v>
      </c>
      <c r="M286" s="131"/>
      <c r="N286" s="131"/>
      <c r="O286" s="131"/>
      <c r="P286" s="131"/>
      <c r="Q286" s="134"/>
      <c r="R286" s="134"/>
      <c r="S286" s="135"/>
      <c r="U286" s="131"/>
      <c r="V286" s="131"/>
      <c r="W286" s="134"/>
      <c r="X286" s="134"/>
      <c r="Y286" s="131"/>
    </row>
    <row r="287" spans="1:25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36" t="s">
        <v>108</v>
      </c>
      <c r="I287" s="119">
        <v>13</v>
      </c>
      <c r="J287" s="119">
        <v>20</v>
      </c>
      <c r="K287" s="120">
        <f t="shared" si="4"/>
        <v>65</v>
      </c>
      <c r="M287" s="131"/>
      <c r="N287" s="131"/>
      <c r="O287" s="131"/>
      <c r="P287" s="131"/>
      <c r="Q287" s="134"/>
      <c r="R287" s="134"/>
      <c r="S287" s="135"/>
      <c r="U287" s="131"/>
      <c r="V287" s="131"/>
      <c r="W287" s="134"/>
      <c r="X287" s="134"/>
      <c r="Y287" s="131"/>
    </row>
    <row r="288" spans="1:25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36" t="s">
        <v>49</v>
      </c>
      <c r="I288" s="119">
        <v>0</v>
      </c>
      <c r="J288" s="119">
        <v>3</v>
      </c>
      <c r="K288" s="120">
        <f t="shared" si="4"/>
        <v>0</v>
      </c>
      <c r="M288" s="131"/>
      <c r="N288" s="131"/>
      <c r="O288" s="131"/>
      <c r="P288" s="131"/>
      <c r="Q288" s="134"/>
      <c r="R288" s="134"/>
      <c r="S288" s="135"/>
      <c r="U288" s="131"/>
      <c r="V288" s="131"/>
      <c r="W288" s="134"/>
      <c r="X288" s="134"/>
      <c r="Y288" s="131"/>
    </row>
    <row r="289" spans="1:25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36" t="s">
        <v>25</v>
      </c>
      <c r="I289" s="119">
        <v>11</v>
      </c>
      <c r="J289" s="119">
        <v>11</v>
      </c>
      <c r="K289" s="120">
        <f t="shared" si="4"/>
        <v>100</v>
      </c>
      <c r="M289" s="131"/>
      <c r="N289" s="131"/>
      <c r="O289" s="131"/>
      <c r="P289" s="131"/>
      <c r="Q289" s="134"/>
      <c r="R289" s="134"/>
      <c r="S289" s="135"/>
      <c r="U289" s="131"/>
      <c r="V289" s="131"/>
      <c r="W289" s="134"/>
      <c r="X289" s="134"/>
      <c r="Y289" s="131"/>
    </row>
    <row r="290" spans="1:25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36" t="s">
        <v>29</v>
      </c>
      <c r="I290" s="119">
        <v>8</v>
      </c>
      <c r="J290" s="119">
        <v>10</v>
      </c>
      <c r="K290" s="120">
        <f t="shared" si="4"/>
        <v>80</v>
      </c>
      <c r="M290" s="131"/>
      <c r="N290" s="131"/>
      <c r="O290" s="131"/>
      <c r="P290" s="131"/>
      <c r="Q290" s="134"/>
      <c r="R290" s="134"/>
      <c r="S290" s="135"/>
      <c r="U290" s="131"/>
      <c r="V290" s="131"/>
      <c r="W290" s="134"/>
      <c r="X290" s="134"/>
      <c r="Y290" s="131"/>
    </row>
    <row r="291" spans="1:25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36" t="s">
        <v>91</v>
      </c>
      <c r="I291" s="119">
        <v>0</v>
      </c>
      <c r="J291" s="119">
        <v>0</v>
      </c>
      <c r="K291" s="120" t="e">
        <f t="shared" si="4"/>
        <v>#DIV/0!</v>
      </c>
      <c r="M291" s="131"/>
      <c r="N291" s="131"/>
      <c r="O291" s="131"/>
      <c r="P291" s="131"/>
      <c r="Q291" s="134"/>
      <c r="R291" s="134"/>
      <c r="S291" s="135"/>
      <c r="U291" s="131"/>
      <c r="V291" s="131"/>
      <c r="W291" s="134"/>
      <c r="X291" s="134"/>
      <c r="Y291" s="131"/>
    </row>
    <row r="292" spans="1:25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36" t="s">
        <v>25</v>
      </c>
      <c r="I292" s="119">
        <v>4</v>
      </c>
      <c r="J292" s="119">
        <v>5</v>
      </c>
      <c r="K292" s="120">
        <f t="shared" si="4"/>
        <v>80</v>
      </c>
      <c r="M292" s="131"/>
      <c r="N292" s="131"/>
      <c r="O292" s="131"/>
      <c r="P292" s="131"/>
      <c r="Q292" s="134"/>
      <c r="R292" s="134"/>
      <c r="S292" s="135"/>
      <c r="U292" s="131"/>
      <c r="V292" s="131"/>
      <c r="W292" s="134"/>
      <c r="X292" s="134"/>
      <c r="Y292" s="131"/>
    </row>
    <row r="293" spans="1:25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36" t="s">
        <v>41</v>
      </c>
      <c r="I293" s="119">
        <v>0</v>
      </c>
      <c r="J293" s="119">
        <v>0</v>
      </c>
      <c r="K293" s="120" t="e">
        <f t="shared" si="4"/>
        <v>#DIV/0!</v>
      </c>
      <c r="M293" s="131"/>
      <c r="N293" s="131"/>
      <c r="O293" s="131"/>
      <c r="P293" s="131"/>
      <c r="Q293" s="134"/>
      <c r="R293" s="134"/>
      <c r="S293" s="135"/>
      <c r="U293" s="131"/>
      <c r="V293" s="131"/>
      <c r="W293" s="134"/>
      <c r="X293" s="134"/>
      <c r="Y293" s="131"/>
    </row>
    <row r="294" spans="1:25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36" t="s">
        <v>16</v>
      </c>
      <c r="I294" s="119">
        <v>1</v>
      </c>
      <c r="J294" s="119">
        <v>1</v>
      </c>
      <c r="K294" s="120">
        <f t="shared" si="4"/>
        <v>100</v>
      </c>
      <c r="M294" s="131"/>
      <c r="N294" s="131"/>
      <c r="O294" s="131"/>
      <c r="P294" s="131"/>
      <c r="Q294" s="134"/>
      <c r="R294" s="134"/>
      <c r="S294" s="135"/>
      <c r="U294" s="131"/>
      <c r="V294" s="131"/>
      <c r="W294" s="134"/>
      <c r="X294" s="134"/>
      <c r="Y294" s="131"/>
    </row>
    <row r="295" spans="1:25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36" t="s">
        <v>12</v>
      </c>
      <c r="I295" s="119">
        <v>1</v>
      </c>
      <c r="J295" s="119">
        <v>1</v>
      </c>
      <c r="K295" s="120">
        <f t="shared" si="4"/>
        <v>100</v>
      </c>
      <c r="M295" s="131"/>
      <c r="N295" s="131"/>
      <c r="O295" s="131"/>
      <c r="P295" s="131"/>
      <c r="Q295" s="134"/>
      <c r="R295" s="134"/>
      <c r="S295" s="135"/>
      <c r="U295" s="131"/>
      <c r="V295" s="131"/>
      <c r="W295" s="134"/>
      <c r="X295" s="134"/>
      <c r="Y295" s="131"/>
    </row>
    <row r="296" spans="1:25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36" t="s">
        <v>37</v>
      </c>
      <c r="I296" s="119">
        <v>3</v>
      </c>
      <c r="J296" s="119">
        <v>3</v>
      </c>
      <c r="K296" s="120">
        <f t="shared" si="4"/>
        <v>100</v>
      </c>
      <c r="M296" s="131"/>
      <c r="N296" s="131"/>
      <c r="O296" s="131"/>
      <c r="P296" s="131"/>
      <c r="Q296" s="134"/>
      <c r="R296" s="134"/>
      <c r="S296" s="135"/>
      <c r="U296" s="131"/>
      <c r="V296" s="131"/>
      <c r="W296" s="134"/>
      <c r="X296" s="134"/>
      <c r="Y296" s="131"/>
    </row>
    <row r="297" spans="1:25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36" t="s">
        <v>25</v>
      </c>
      <c r="I297" s="119">
        <v>50</v>
      </c>
      <c r="J297" s="119">
        <v>51</v>
      </c>
      <c r="K297" s="120">
        <f t="shared" si="4"/>
        <v>98.039215686274503</v>
      </c>
      <c r="M297" s="131"/>
      <c r="N297" s="131"/>
      <c r="O297" s="131"/>
      <c r="P297" s="131"/>
      <c r="Q297" s="134"/>
      <c r="R297" s="134"/>
      <c r="S297" s="135"/>
      <c r="U297" s="131"/>
      <c r="V297" s="131"/>
      <c r="W297" s="134"/>
      <c r="X297" s="134"/>
      <c r="Y297" s="131"/>
    </row>
    <row r="298" spans="1:25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36" t="s">
        <v>41</v>
      </c>
      <c r="I298" s="119">
        <v>0</v>
      </c>
      <c r="J298" s="119">
        <v>1</v>
      </c>
      <c r="K298" s="120">
        <f t="shared" si="4"/>
        <v>0</v>
      </c>
      <c r="M298" s="131"/>
      <c r="N298" s="131"/>
      <c r="O298" s="131"/>
      <c r="P298" s="131"/>
      <c r="Q298" s="134"/>
      <c r="R298" s="134"/>
      <c r="S298" s="135"/>
      <c r="U298" s="131"/>
      <c r="V298" s="131"/>
      <c r="W298" s="134"/>
      <c r="X298" s="134"/>
      <c r="Y298" s="131"/>
    </row>
    <row r="299" spans="1:25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36" t="s">
        <v>131</v>
      </c>
      <c r="I299" s="119">
        <v>5</v>
      </c>
      <c r="J299" s="119">
        <v>5</v>
      </c>
      <c r="K299" s="120">
        <f t="shared" si="4"/>
        <v>100</v>
      </c>
      <c r="M299" s="131"/>
      <c r="N299" s="131"/>
      <c r="O299" s="131"/>
      <c r="P299" s="131"/>
      <c r="Q299" s="134"/>
      <c r="R299" s="134"/>
      <c r="S299" s="135"/>
      <c r="U299" s="131"/>
      <c r="V299" s="131"/>
      <c r="W299" s="134"/>
      <c r="X299" s="134"/>
      <c r="Y299" s="131"/>
    </row>
    <row r="300" spans="1:25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36" t="s">
        <v>108</v>
      </c>
      <c r="I300" s="119">
        <v>0</v>
      </c>
      <c r="J300" s="119">
        <v>5</v>
      </c>
      <c r="K300" s="120">
        <f t="shared" si="4"/>
        <v>0</v>
      </c>
      <c r="M300" s="131"/>
      <c r="N300" s="131"/>
      <c r="O300" s="131"/>
      <c r="P300" s="131"/>
      <c r="Q300" s="134"/>
      <c r="R300" s="134"/>
      <c r="S300" s="135"/>
      <c r="U300" s="131"/>
      <c r="V300" s="131"/>
      <c r="W300" s="134"/>
      <c r="X300" s="134"/>
      <c r="Y300" s="131"/>
    </row>
    <row r="301" spans="1:25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36" t="s">
        <v>79</v>
      </c>
      <c r="I301" s="119">
        <v>1</v>
      </c>
      <c r="J301" s="119">
        <v>2</v>
      </c>
      <c r="K301" s="120">
        <f t="shared" si="4"/>
        <v>50</v>
      </c>
      <c r="M301" s="131"/>
      <c r="N301" s="131"/>
      <c r="O301" s="131"/>
      <c r="P301" s="131"/>
      <c r="Q301" s="134"/>
      <c r="R301" s="134"/>
      <c r="S301" s="135"/>
      <c r="U301" s="131"/>
      <c r="V301" s="131"/>
      <c r="W301" s="134"/>
      <c r="X301" s="134"/>
      <c r="Y301" s="131"/>
    </row>
    <row r="302" spans="1:25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36" t="s">
        <v>29</v>
      </c>
      <c r="I302" s="119">
        <v>2</v>
      </c>
      <c r="J302" s="119">
        <v>4</v>
      </c>
      <c r="K302" s="120">
        <f t="shared" si="4"/>
        <v>50</v>
      </c>
      <c r="M302" s="131"/>
      <c r="N302" s="131"/>
      <c r="O302" s="131"/>
      <c r="P302" s="131"/>
      <c r="Q302" s="134"/>
      <c r="R302" s="134"/>
      <c r="S302" s="135"/>
      <c r="U302" s="131"/>
      <c r="V302" s="131"/>
      <c r="W302" s="134"/>
      <c r="X302" s="134"/>
      <c r="Y302" s="131"/>
    </row>
    <row r="303" spans="1:25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36" t="s">
        <v>53</v>
      </c>
      <c r="I303" s="119">
        <v>0</v>
      </c>
      <c r="J303" s="119">
        <v>0</v>
      </c>
      <c r="K303" s="120" t="e">
        <f t="shared" si="4"/>
        <v>#DIV/0!</v>
      </c>
      <c r="M303" s="131"/>
      <c r="N303" s="131"/>
      <c r="O303" s="131"/>
      <c r="P303" s="131"/>
      <c r="Q303" s="134"/>
      <c r="R303" s="134"/>
      <c r="S303" s="135"/>
      <c r="U303" s="131"/>
      <c r="V303" s="131"/>
      <c r="W303" s="134"/>
      <c r="X303" s="134"/>
      <c r="Y303" s="131"/>
    </row>
    <row r="304" spans="1:25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36" t="s">
        <v>79</v>
      </c>
      <c r="I304" s="119">
        <v>1</v>
      </c>
      <c r="J304" s="119">
        <v>1</v>
      </c>
      <c r="K304" s="120">
        <f t="shared" si="4"/>
        <v>100</v>
      </c>
      <c r="M304" s="131"/>
      <c r="N304" s="131"/>
      <c r="O304" s="131"/>
      <c r="P304" s="131"/>
      <c r="Q304" s="134"/>
      <c r="R304" s="134"/>
      <c r="S304" s="135"/>
      <c r="U304" s="131"/>
      <c r="V304" s="131"/>
      <c r="W304" s="134"/>
      <c r="X304" s="134"/>
      <c r="Y304" s="131"/>
    </row>
    <row r="305" spans="1:25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36" t="s">
        <v>31</v>
      </c>
      <c r="I305" s="119">
        <v>9</v>
      </c>
      <c r="J305" s="119">
        <v>12</v>
      </c>
      <c r="K305" s="120">
        <f t="shared" si="4"/>
        <v>75</v>
      </c>
      <c r="M305" s="131"/>
      <c r="N305" s="131"/>
      <c r="O305" s="131"/>
      <c r="P305" s="131"/>
      <c r="Q305" s="134"/>
      <c r="R305" s="134"/>
      <c r="S305" s="135"/>
      <c r="U305" s="131"/>
      <c r="V305" s="131"/>
      <c r="W305" s="134"/>
      <c r="X305" s="134"/>
      <c r="Y305" s="131"/>
    </row>
    <row r="306" spans="1:25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36" t="s">
        <v>29</v>
      </c>
      <c r="I306" s="119">
        <v>4</v>
      </c>
      <c r="J306" s="119">
        <v>4</v>
      </c>
      <c r="K306" s="120">
        <f t="shared" si="4"/>
        <v>100</v>
      </c>
      <c r="M306" s="131"/>
      <c r="N306" s="131"/>
      <c r="O306" s="131"/>
      <c r="P306" s="131"/>
      <c r="Q306" s="134"/>
      <c r="R306" s="134"/>
      <c r="S306" s="135"/>
      <c r="U306" s="131"/>
      <c r="V306" s="131"/>
      <c r="W306" s="134"/>
      <c r="X306" s="134"/>
      <c r="Y306" s="131"/>
    </row>
    <row r="307" spans="1:25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36" t="s">
        <v>31</v>
      </c>
      <c r="I307" s="119">
        <v>77</v>
      </c>
      <c r="J307" s="119">
        <v>86</v>
      </c>
      <c r="K307" s="120">
        <f t="shared" si="4"/>
        <v>89.534883720930239</v>
      </c>
      <c r="M307" s="131"/>
      <c r="N307" s="131"/>
      <c r="O307" s="131"/>
      <c r="P307" s="131"/>
      <c r="Q307" s="134"/>
      <c r="R307" s="134"/>
      <c r="S307" s="135"/>
      <c r="U307" s="131"/>
      <c r="V307" s="131"/>
      <c r="W307" s="134"/>
      <c r="X307" s="134"/>
      <c r="Y307" s="131"/>
    </row>
    <row r="308" spans="1:25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36" t="s">
        <v>25</v>
      </c>
      <c r="I308" s="119">
        <v>9</v>
      </c>
      <c r="J308" s="119">
        <v>14</v>
      </c>
      <c r="K308" s="120">
        <f t="shared" si="4"/>
        <v>64.285714285714292</v>
      </c>
      <c r="M308" s="131"/>
      <c r="N308" s="131"/>
      <c r="O308" s="131"/>
      <c r="P308" s="131"/>
      <c r="Q308" s="134"/>
      <c r="R308" s="134"/>
      <c r="S308" s="135"/>
      <c r="U308" s="131"/>
      <c r="V308" s="131"/>
      <c r="W308" s="134"/>
      <c r="X308" s="134"/>
      <c r="Y308" s="131"/>
    </row>
    <row r="309" spans="1:25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36" t="s">
        <v>29</v>
      </c>
      <c r="I309" s="119">
        <v>1</v>
      </c>
      <c r="J309" s="119">
        <v>1</v>
      </c>
      <c r="K309" s="120">
        <f t="shared" si="4"/>
        <v>100</v>
      </c>
      <c r="M309" s="131"/>
      <c r="N309" s="131"/>
      <c r="O309" s="131"/>
      <c r="P309" s="131"/>
      <c r="Q309" s="134"/>
      <c r="R309" s="134"/>
      <c r="S309" s="135"/>
      <c r="U309" s="131"/>
      <c r="V309" s="131"/>
      <c r="W309" s="134"/>
      <c r="X309" s="134"/>
      <c r="Y309" s="131"/>
    </row>
    <row r="310" spans="1:25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36" t="s">
        <v>79</v>
      </c>
      <c r="I310" s="119">
        <v>3</v>
      </c>
      <c r="J310" s="119">
        <v>5</v>
      </c>
      <c r="K310" s="120">
        <f t="shared" si="4"/>
        <v>60</v>
      </c>
      <c r="M310" s="131"/>
      <c r="N310" s="131"/>
      <c r="O310" s="131"/>
      <c r="P310" s="131"/>
      <c r="Q310" s="134"/>
      <c r="R310" s="134"/>
      <c r="S310" s="135"/>
      <c r="U310" s="131"/>
      <c r="V310" s="131"/>
      <c r="W310" s="134"/>
      <c r="X310" s="134"/>
      <c r="Y310" s="131"/>
    </row>
    <row r="311" spans="1:25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36" t="s">
        <v>53</v>
      </c>
      <c r="I311" s="119">
        <v>0</v>
      </c>
      <c r="J311" s="119">
        <v>0</v>
      </c>
      <c r="K311" s="120" t="e">
        <f t="shared" si="4"/>
        <v>#DIV/0!</v>
      </c>
      <c r="M311" s="131"/>
      <c r="N311" s="131"/>
      <c r="O311" s="131"/>
      <c r="P311" s="131"/>
      <c r="Q311" s="134"/>
      <c r="R311" s="134"/>
      <c r="S311" s="135"/>
      <c r="U311" s="131"/>
      <c r="V311" s="131"/>
      <c r="W311" s="134"/>
      <c r="X311" s="134"/>
      <c r="Y311" s="131"/>
    </row>
    <row r="312" spans="1:25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36" t="s">
        <v>25</v>
      </c>
      <c r="I312" s="119">
        <v>19</v>
      </c>
      <c r="J312" s="119">
        <v>22</v>
      </c>
      <c r="K312" s="120">
        <f t="shared" si="4"/>
        <v>86.36363636363636</v>
      </c>
      <c r="M312" s="131"/>
      <c r="N312" s="131"/>
      <c r="O312" s="131"/>
      <c r="P312" s="131"/>
      <c r="Q312" s="134"/>
      <c r="R312" s="134"/>
      <c r="S312" s="135"/>
      <c r="U312" s="131"/>
      <c r="V312" s="131"/>
      <c r="W312" s="134"/>
      <c r="X312" s="134"/>
      <c r="Y312" s="131"/>
    </row>
    <row r="313" spans="1:25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36" t="s">
        <v>12</v>
      </c>
      <c r="I313" s="119">
        <v>0</v>
      </c>
      <c r="J313" s="119">
        <v>1</v>
      </c>
      <c r="K313" s="120">
        <f t="shared" si="4"/>
        <v>0</v>
      </c>
      <c r="M313" s="131"/>
      <c r="N313" s="131"/>
      <c r="O313" s="131"/>
      <c r="P313" s="131"/>
      <c r="Q313" s="134"/>
      <c r="R313" s="134"/>
      <c r="S313" s="135"/>
      <c r="U313" s="131"/>
      <c r="V313" s="131"/>
      <c r="W313" s="134"/>
      <c r="X313" s="134"/>
      <c r="Y313" s="131"/>
    </row>
    <row r="314" spans="1:25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36" t="s">
        <v>29</v>
      </c>
      <c r="I314" s="119">
        <v>0</v>
      </c>
      <c r="J314" s="119">
        <v>0</v>
      </c>
      <c r="K314" s="120" t="e">
        <f t="shared" si="4"/>
        <v>#DIV/0!</v>
      </c>
      <c r="M314" s="131"/>
      <c r="N314" s="131"/>
      <c r="O314" s="131"/>
      <c r="P314" s="131"/>
      <c r="Q314" s="134"/>
      <c r="R314" s="134"/>
      <c r="S314" s="135"/>
      <c r="U314" s="131"/>
      <c r="V314" s="131"/>
      <c r="W314" s="134"/>
      <c r="X314" s="134"/>
      <c r="Y314" s="131"/>
    </row>
    <row r="315" spans="1:25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36" t="s">
        <v>49</v>
      </c>
      <c r="I315" s="119">
        <v>1</v>
      </c>
      <c r="J315" s="119">
        <v>1</v>
      </c>
      <c r="K315" s="120">
        <f t="shared" si="4"/>
        <v>100</v>
      </c>
      <c r="M315" s="131"/>
      <c r="N315" s="131"/>
      <c r="O315" s="131"/>
      <c r="P315" s="131"/>
      <c r="Q315" s="134"/>
      <c r="R315" s="134"/>
      <c r="S315" s="135"/>
      <c r="U315" s="131"/>
      <c r="V315" s="131"/>
      <c r="W315" s="134"/>
      <c r="X315" s="134"/>
      <c r="Y315" s="131"/>
    </row>
    <row r="316" spans="1:25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36" t="s">
        <v>53</v>
      </c>
      <c r="I316" s="119">
        <v>0</v>
      </c>
      <c r="J316" s="119">
        <v>0</v>
      </c>
      <c r="K316" s="120" t="e">
        <f t="shared" si="4"/>
        <v>#DIV/0!</v>
      </c>
      <c r="M316" s="131"/>
      <c r="N316" s="131"/>
      <c r="O316" s="131"/>
      <c r="P316" s="131"/>
      <c r="Q316" s="134"/>
      <c r="R316" s="134"/>
      <c r="S316" s="135"/>
      <c r="U316" s="131"/>
      <c r="V316" s="131"/>
      <c r="W316" s="134"/>
      <c r="X316" s="134"/>
      <c r="Y316" s="131"/>
    </row>
    <row r="317" spans="1:25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36" t="s">
        <v>12</v>
      </c>
      <c r="I317" s="119">
        <v>0</v>
      </c>
      <c r="J317" s="119">
        <v>0</v>
      </c>
      <c r="K317" s="120" t="e">
        <f t="shared" si="4"/>
        <v>#DIV/0!</v>
      </c>
      <c r="M317" s="131"/>
      <c r="N317" s="131"/>
      <c r="O317" s="131"/>
      <c r="P317" s="131"/>
      <c r="Q317" s="134"/>
      <c r="R317" s="134"/>
      <c r="S317" s="135"/>
      <c r="U317" s="131"/>
      <c r="V317" s="131"/>
      <c r="W317" s="134"/>
      <c r="X317" s="134"/>
      <c r="Y317" s="131"/>
    </row>
    <row r="318" spans="1:25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36" t="s">
        <v>12</v>
      </c>
      <c r="I318" s="119">
        <v>0</v>
      </c>
      <c r="J318" s="119">
        <v>0</v>
      </c>
      <c r="K318" s="120" t="e">
        <f t="shared" si="4"/>
        <v>#DIV/0!</v>
      </c>
      <c r="M318" s="131"/>
      <c r="N318" s="131"/>
      <c r="O318" s="131"/>
      <c r="P318" s="131"/>
      <c r="Q318" s="134"/>
      <c r="R318" s="134"/>
      <c r="S318" s="135"/>
      <c r="U318" s="131"/>
      <c r="V318" s="131"/>
      <c r="W318" s="134"/>
      <c r="X318" s="134"/>
      <c r="Y318" s="131"/>
    </row>
    <row r="319" spans="1:25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36" t="s">
        <v>29</v>
      </c>
      <c r="I319" s="119">
        <v>0</v>
      </c>
      <c r="J319" s="119">
        <v>0</v>
      </c>
      <c r="K319" s="120" t="e">
        <f t="shared" si="4"/>
        <v>#DIV/0!</v>
      </c>
      <c r="M319" s="131"/>
      <c r="N319" s="131"/>
      <c r="O319" s="131"/>
      <c r="P319" s="131"/>
      <c r="Q319" s="134"/>
      <c r="R319" s="134"/>
      <c r="S319" s="135"/>
      <c r="U319" s="131"/>
      <c r="V319" s="131"/>
      <c r="W319" s="134"/>
      <c r="X319" s="134"/>
      <c r="Y319" s="131"/>
    </row>
    <row r="320" spans="1:25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36" t="s">
        <v>16</v>
      </c>
      <c r="I320" s="119">
        <v>0</v>
      </c>
      <c r="J320" s="119">
        <v>1</v>
      </c>
      <c r="K320" s="120">
        <f t="shared" si="4"/>
        <v>0</v>
      </c>
      <c r="M320" s="131"/>
      <c r="N320" s="131"/>
      <c r="O320" s="131"/>
      <c r="P320" s="131"/>
      <c r="Q320" s="134"/>
      <c r="R320" s="134"/>
      <c r="S320" s="135"/>
      <c r="U320" s="131"/>
      <c r="V320" s="131"/>
      <c r="W320" s="134"/>
      <c r="X320" s="134"/>
      <c r="Y320" s="131"/>
    </row>
    <row r="321" spans="1:25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36" t="s">
        <v>16</v>
      </c>
      <c r="I321" s="119">
        <v>2</v>
      </c>
      <c r="J321" s="119">
        <v>2</v>
      </c>
      <c r="K321" s="120">
        <f t="shared" si="4"/>
        <v>100</v>
      </c>
      <c r="M321" s="131"/>
      <c r="N321" s="131"/>
      <c r="O321" s="131"/>
      <c r="P321" s="131"/>
      <c r="Q321" s="134"/>
      <c r="R321" s="134"/>
      <c r="S321" s="135"/>
      <c r="U321" s="131"/>
      <c r="V321" s="131"/>
      <c r="W321" s="134"/>
      <c r="X321" s="134"/>
      <c r="Y321" s="131"/>
    </row>
    <row r="322" spans="1:25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36" t="s">
        <v>16</v>
      </c>
      <c r="I322" s="119">
        <v>0</v>
      </c>
      <c r="J322" s="119">
        <v>0</v>
      </c>
      <c r="K322" s="120" t="e">
        <f t="shared" si="4"/>
        <v>#DIV/0!</v>
      </c>
      <c r="M322" s="131"/>
      <c r="N322" s="131"/>
      <c r="O322" s="131"/>
      <c r="P322" s="131"/>
      <c r="Q322" s="134"/>
      <c r="R322" s="134"/>
      <c r="S322" s="135"/>
      <c r="U322" s="131"/>
      <c r="V322" s="131"/>
      <c r="W322" s="134"/>
      <c r="X322" s="134"/>
      <c r="Y322" s="131"/>
    </row>
    <row r="323" spans="1:25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36" t="s">
        <v>37</v>
      </c>
      <c r="I323" s="119">
        <v>3</v>
      </c>
      <c r="J323" s="119">
        <v>3</v>
      </c>
      <c r="K323" s="120">
        <f t="shared" si="4"/>
        <v>100</v>
      </c>
      <c r="M323" s="131"/>
      <c r="N323" s="131"/>
      <c r="O323" s="131"/>
      <c r="P323" s="131"/>
      <c r="Q323" s="134"/>
      <c r="R323" s="134"/>
      <c r="S323" s="135"/>
      <c r="U323" s="131"/>
      <c r="V323" s="131"/>
      <c r="W323" s="134"/>
      <c r="X323" s="134"/>
      <c r="Y323" s="131"/>
    </row>
    <row r="324" spans="1:25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36" t="s">
        <v>108</v>
      </c>
      <c r="I324" s="119">
        <v>200</v>
      </c>
      <c r="J324" s="119">
        <v>386</v>
      </c>
      <c r="K324" s="120">
        <f t="shared" ref="K324:K387" si="5">I324/J324*100</f>
        <v>51.813471502590666</v>
      </c>
      <c r="M324" s="131"/>
      <c r="N324" s="131"/>
      <c r="O324" s="131"/>
      <c r="P324" s="131"/>
      <c r="Q324" s="134"/>
      <c r="R324" s="134"/>
      <c r="S324" s="135"/>
      <c r="U324" s="131"/>
      <c r="V324" s="131"/>
      <c r="W324" s="134"/>
      <c r="X324" s="134"/>
      <c r="Y324" s="131"/>
    </row>
    <row r="325" spans="1:25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36" t="s">
        <v>29</v>
      </c>
      <c r="I325" s="119">
        <v>0</v>
      </c>
      <c r="J325" s="119">
        <v>0</v>
      </c>
      <c r="K325" s="120" t="e">
        <f t="shared" si="5"/>
        <v>#DIV/0!</v>
      </c>
      <c r="M325" s="131"/>
      <c r="N325" s="131"/>
      <c r="O325" s="131"/>
      <c r="P325" s="131"/>
      <c r="Q325" s="134"/>
      <c r="R325" s="134"/>
      <c r="S325" s="135"/>
      <c r="U325" s="131"/>
      <c r="V325" s="131"/>
      <c r="W325" s="134"/>
      <c r="X325" s="134"/>
      <c r="Y325" s="131"/>
    </row>
    <row r="326" spans="1:25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36" t="s">
        <v>41</v>
      </c>
      <c r="I326" s="119">
        <v>1</v>
      </c>
      <c r="J326" s="119">
        <v>1</v>
      </c>
      <c r="K326" s="120">
        <f t="shared" si="5"/>
        <v>100</v>
      </c>
      <c r="M326" s="131"/>
      <c r="N326" s="131"/>
      <c r="O326" s="131"/>
      <c r="P326" s="131"/>
      <c r="Q326" s="134"/>
      <c r="R326" s="134"/>
      <c r="S326" s="135"/>
      <c r="U326" s="131"/>
      <c r="V326" s="131"/>
      <c r="W326" s="134"/>
      <c r="X326" s="134"/>
      <c r="Y326" s="131"/>
    </row>
    <row r="327" spans="1:25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36" t="s">
        <v>12</v>
      </c>
      <c r="I327" s="119">
        <v>26</v>
      </c>
      <c r="J327" s="119">
        <v>33</v>
      </c>
      <c r="K327" s="120">
        <f t="shared" si="5"/>
        <v>78.787878787878782</v>
      </c>
      <c r="M327" s="131"/>
      <c r="N327" s="131"/>
      <c r="O327" s="131"/>
      <c r="P327" s="131"/>
      <c r="Q327" s="134"/>
      <c r="R327" s="134"/>
      <c r="S327" s="135"/>
      <c r="U327" s="131"/>
      <c r="V327" s="131"/>
      <c r="W327" s="134"/>
      <c r="X327" s="134"/>
      <c r="Y327" s="131"/>
    </row>
    <row r="328" spans="1:25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36" t="s">
        <v>16</v>
      </c>
      <c r="I328" s="119">
        <v>0</v>
      </c>
      <c r="J328" s="119">
        <v>0</v>
      </c>
      <c r="K328" s="120" t="e">
        <f t="shared" si="5"/>
        <v>#DIV/0!</v>
      </c>
      <c r="M328" s="131"/>
      <c r="N328" s="131"/>
      <c r="O328" s="131"/>
      <c r="P328" s="131"/>
      <c r="Q328" s="134"/>
      <c r="R328" s="134"/>
      <c r="S328" s="135"/>
      <c r="U328" s="131"/>
      <c r="V328" s="131"/>
      <c r="W328" s="134"/>
      <c r="X328" s="134"/>
      <c r="Y328" s="131"/>
    </row>
    <row r="329" spans="1:25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36" t="s">
        <v>12</v>
      </c>
      <c r="I329" s="119">
        <v>1</v>
      </c>
      <c r="J329" s="119">
        <v>1</v>
      </c>
      <c r="K329" s="120">
        <f t="shared" si="5"/>
        <v>100</v>
      </c>
      <c r="M329" s="131"/>
      <c r="N329" s="131"/>
      <c r="O329" s="131"/>
      <c r="P329" s="131"/>
      <c r="Q329" s="134"/>
      <c r="R329" s="134"/>
      <c r="S329" s="135"/>
      <c r="U329" s="131"/>
      <c r="V329" s="131"/>
      <c r="W329" s="134"/>
      <c r="X329" s="134"/>
      <c r="Y329" s="131"/>
    </row>
    <row r="330" spans="1:25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36" t="s">
        <v>12</v>
      </c>
      <c r="I330" s="119">
        <v>10</v>
      </c>
      <c r="J330" s="119">
        <v>16</v>
      </c>
      <c r="K330" s="120">
        <f t="shared" si="5"/>
        <v>62.5</v>
      </c>
      <c r="M330" s="131"/>
      <c r="N330" s="131"/>
      <c r="O330" s="131"/>
      <c r="P330" s="131"/>
      <c r="Q330" s="134"/>
      <c r="R330" s="134"/>
      <c r="S330" s="135"/>
      <c r="U330" s="131"/>
      <c r="V330" s="131"/>
      <c r="W330" s="134"/>
      <c r="X330" s="134"/>
      <c r="Y330" s="131"/>
    </row>
    <row r="331" spans="1:25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36" t="s">
        <v>16</v>
      </c>
      <c r="I331" s="119">
        <v>0</v>
      </c>
      <c r="J331" s="119">
        <v>0</v>
      </c>
      <c r="K331" s="120" t="e">
        <f t="shared" si="5"/>
        <v>#DIV/0!</v>
      </c>
      <c r="M331" s="131"/>
      <c r="N331" s="131"/>
      <c r="O331" s="131"/>
      <c r="P331" s="131"/>
      <c r="Q331" s="134"/>
      <c r="R331" s="134"/>
      <c r="S331" s="135"/>
      <c r="U331" s="131"/>
      <c r="V331" s="131"/>
      <c r="W331" s="134"/>
      <c r="X331" s="134"/>
      <c r="Y331" s="131"/>
    </row>
    <row r="332" spans="1:25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36" t="s">
        <v>41</v>
      </c>
      <c r="I332" s="119">
        <v>4</v>
      </c>
      <c r="J332" s="119">
        <v>4</v>
      </c>
      <c r="K332" s="120">
        <f t="shared" si="5"/>
        <v>100</v>
      </c>
      <c r="M332" s="131"/>
      <c r="N332" s="131"/>
      <c r="O332" s="131"/>
      <c r="P332" s="131"/>
      <c r="Q332" s="134"/>
      <c r="R332" s="134"/>
      <c r="S332" s="135"/>
      <c r="U332" s="131"/>
      <c r="V332" s="131"/>
      <c r="W332" s="134"/>
      <c r="X332" s="134"/>
      <c r="Y332" s="131"/>
    </row>
    <row r="333" spans="1:25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36" t="s">
        <v>65</v>
      </c>
      <c r="I333" s="119">
        <v>3</v>
      </c>
      <c r="J333" s="119">
        <v>5</v>
      </c>
      <c r="K333" s="120">
        <f t="shared" si="5"/>
        <v>60</v>
      </c>
      <c r="M333" s="131"/>
      <c r="N333" s="131"/>
      <c r="O333" s="131"/>
      <c r="P333" s="131"/>
      <c r="Q333" s="134"/>
      <c r="R333" s="134"/>
      <c r="S333" s="135"/>
      <c r="U333" s="131"/>
      <c r="V333" s="131"/>
      <c r="W333" s="134"/>
      <c r="X333" s="134"/>
      <c r="Y333" s="131"/>
    </row>
    <row r="334" spans="1:25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36" t="s">
        <v>108</v>
      </c>
      <c r="I334" s="119">
        <v>28</v>
      </c>
      <c r="J334" s="119">
        <v>30</v>
      </c>
      <c r="K334" s="120">
        <f t="shared" si="5"/>
        <v>93.333333333333329</v>
      </c>
      <c r="M334" s="131"/>
      <c r="N334" s="131"/>
      <c r="O334" s="131"/>
      <c r="P334" s="131"/>
      <c r="Q334" s="134"/>
      <c r="R334" s="134"/>
      <c r="S334" s="135"/>
      <c r="U334" s="131"/>
      <c r="V334" s="131"/>
      <c r="W334" s="134"/>
      <c r="X334" s="134"/>
      <c r="Y334" s="131"/>
    </row>
    <row r="335" spans="1:25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36" t="s">
        <v>16</v>
      </c>
      <c r="I335" s="119">
        <v>0</v>
      </c>
      <c r="J335" s="119">
        <v>1</v>
      </c>
      <c r="K335" s="120">
        <f t="shared" si="5"/>
        <v>0</v>
      </c>
      <c r="M335" s="131"/>
      <c r="N335" s="131"/>
      <c r="O335" s="131"/>
      <c r="P335" s="131"/>
      <c r="Q335" s="134"/>
      <c r="R335" s="134"/>
      <c r="S335" s="135"/>
      <c r="U335" s="131"/>
      <c r="V335" s="131"/>
      <c r="W335" s="134"/>
      <c r="X335" s="134"/>
      <c r="Y335" s="131"/>
    </row>
    <row r="336" spans="1:25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36" t="s">
        <v>16</v>
      </c>
      <c r="I336" s="119">
        <v>0</v>
      </c>
      <c r="J336" s="119">
        <v>0</v>
      </c>
      <c r="K336" s="120" t="e">
        <f t="shared" si="5"/>
        <v>#DIV/0!</v>
      </c>
      <c r="M336" s="131"/>
      <c r="N336" s="131"/>
      <c r="O336" s="131"/>
      <c r="P336" s="131"/>
      <c r="Q336" s="134"/>
      <c r="R336" s="134"/>
      <c r="S336" s="135"/>
      <c r="U336" s="131"/>
      <c r="V336" s="131"/>
      <c r="W336" s="134"/>
      <c r="X336" s="134"/>
      <c r="Y336" s="131"/>
    </row>
    <row r="337" spans="1:25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36" t="s">
        <v>16</v>
      </c>
      <c r="I337" s="119">
        <v>0</v>
      </c>
      <c r="J337" s="119">
        <v>0</v>
      </c>
      <c r="K337" s="120" t="e">
        <f t="shared" si="5"/>
        <v>#DIV/0!</v>
      </c>
      <c r="M337" s="131"/>
      <c r="N337" s="131"/>
      <c r="O337" s="131"/>
      <c r="P337" s="131"/>
      <c r="Q337" s="134"/>
      <c r="R337" s="134"/>
      <c r="S337" s="135"/>
      <c r="U337" s="131"/>
      <c r="V337" s="131"/>
      <c r="W337" s="134"/>
      <c r="X337" s="134"/>
      <c r="Y337" s="131"/>
    </row>
    <row r="338" spans="1:25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36" t="s">
        <v>91</v>
      </c>
      <c r="I338" s="119">
        <v>3</v>
      </c>
      <c r="J338" s="119">
        <v>3</v>
      </c>
      <c r="K338" s="120">
        <f t="shared" si="5"/>
        <v>100</v>
      </c>
      <c r="M338" s="131"/>
      <c r="N338" s="131"/>
      <c r="O338" s="131"/>
      <c r="P338" s="131"/>
      <c r="Q338" s="134"/>
      <c r="R338" s="134"/>
      <c r="S338" s="135"/>
      <c r="U338" s="131"/>
      <c r="V338" s="131"/>
      <c r="W338" s="134"/>
      <c r="X338" s="134"/>
      <c r="Y338" s="131"/>
    </row>
    <row r="339" spans="1:25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36" t="s">
        <v>29</v>
      </c>
      <c r="I339" s="119">
        <v>0</v>
      </c>
      <c r="J339" s="119">
        <v>1</v>
      </c>
      <c r="K339" s="120">
        <f t="shared" si="5"/>
        <v>0</v>
      </c>
      <c r="M339" s="131"/>
      <c r="N339" s="131"/>
      <c r="O339" s="131"/>
      <c r="P339" s="131"/>
      <c r="Q339" s="134"/>
      <c r="R339" s="134"/>
      <c r="S339" s="135"/>
      <c r="U339" s="131"/>
      <c r="V339" s="131"/>
      <c r="W339" s="134"/>
      <c r="X339" s="134"/>
      <c r="Y339" s="131"/>
    </row>
    <row r="340" spans="1:25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36" t="s">
        <v>131</v>
      </c>
      <c r="I340" s="119">
        <v>6</v>
      </c>
      <c r="J340" s="119">
        <v>8</v>
      </c>
      <c r="K340" s="120">
        <f t="shared" si="5"/>
        <v>75</v>
      </c>
      <c r="M340" s="131"/>
      <c r="N340" s="131"/>
      <c r="O340" s="131"/>
      <c r="P340" s="131"/>
      <c r="Q340" s="134"/>
      <c r="R340" s="134"/>
      <c r="S340" s="135"/>
      <c r="U340" s="131"/>
      <c r="V340" s="131"/>
      <c r="W340" s="134"/>
      <c r="X340" s="134"/>
      <c r="Y340" s="131"/>
    </row>
    <row r="341" spans="1:25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36" t="s">
        <v>16</v>
      </c>
      <c r="I341" s="119">
        <v>2</v>
      </c>
      <c r="J341" s="119">
        <v>2</v>
      </c>
      <c r="K341" s="120">
        <f t="shared" si="5"/>
        <v>100</v>
      </c>
      <c r="M341" s="131"/>
      <c r="N341" s="131"/>
      <c r="O341" s="131"/>
      <c r="P341" s="131"/>
      <c r="Q341" s="134"/>
      <c r="R341" s="134"/>
      <c r="S341" s="135"/>
      <c r="U341" s="131"/>
      <c r="V341" s="131"/>
      <c r="W341" s="134"/>
      <c r="X341" s="134"/>
      <c r="Y341" s="131"/>
    </row>
    <row r="342" spans="1:25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36" t="s">
        <v>53</v>
      </c>
      <c r="I342" s="119">
        <v>0</v>
      </c>
      <c r="J342" s="119">
        <v>0</v>
      </c>
      <c r="K342" s="120" t="e">
        <f t="shared" si="5"/>
        <v>#DIV/0!</v>
      </c>
      <c r="M342" s="131"/>
      <c r="N342" s="131"/>
      <c r="O342" s="131"/>
      <c r="P342" s="131"/>
      <c r="Q342" s="134"/>
      <c r="R342" s="134"/>
      <c r="S342" s="135"/>
      <c r="U342" s="131"/>
      <c r="V342" s="131"/>
      <c r="W342" s="134"/>
      <c r="X342" s="134"/>
      <c r="Y342" s="131"/>
    </row>
    <row r="343" spans="1:25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36" t="s">
        <v>41</v>
      </c>
      <c r="I343" s="119">
        <v>0</v>
      </c>
      <c r="J343" s="119">
        <v>0</v>
      </c>
      <c r="K343" s="120" t="e">
        <f t="shared" si="5"/>
        <v>#DIV/0!</v>
      </c>
      <c r="M343" s="131"/>
      <c r="N343" s="131"/>
      <c r="O343" s="131"/>
      <c r="P343" s="131"/>
      <c r="Q343" s="134"/>
      <c r="R343" s="134"/>
      <c r="S343" s="135"/>
      <c r="U343" s="131"/>
      <c r="V343" s="131"/>
      <c r="W343" s="134"/>
      <c r="X343" s="134"/>
      <c r="Y343" s="131"/>
    </row>
    <row r="344" spans="1:25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36" t="s">
        <v>16</v>
      </c>
      <c r="I344" s="119">
        <v>2</v>
      </c>
      <c r="J344" s="119">
        <v>5</v>
      </c>
      <c r="K344" s="120">
        <f t="shared" si="5"/>
        <v>40</v>
      </c>
      <c r="M344" s="131"/>
      <c r="N344" s="131"/>
      <c r="O344" s="131"/>
      <c r="P344" s="131"/>
      <c r="Q344" s="134"/>
      <c r="R344" s="134"/>
      <c r="S344" s="135"/>
      <c r="U344" s="131"/>
      <c r="V344" s="131"/>
      <c r="W344" s="134"/>
      <c r="X344" s="134"/>
      <c r="Y344" s="131"/>
    </row>
    <row r="345" spans="1:25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36" t="s">
        <v>16</v>
      </c>
      <c r="I345" s="119">
        <v>1</v>
      </c>
      <c r="J345" s="119">
        <v>3</v>
      </c>
      <c r="K345" s="120">
        <f t="shared" si="5"/>
        <v>33.333333333333329</v>
      </c>
      <c r="M345" s="131"/>
      <c r="N345" s="131"/>
      <c r="O345" s="131"/>
      <c r="P345" s="131"/>
      <c r="Q345" s="134"/>
      <c r="R345" s="134"/>
      <c r="S345" s="135"/>
      <c r="U345" s="131"/>
      <c r="V345" s="131"/>
      <c r="W345" s="134"/>
      <c r="X345" s="134"/>
      <c r="Y345" s="131"/>
    </row>
    <row r="346" spans="1:25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36" t="s">
        <v>20</v>
      </c>
      <c r="I346" s="119">
        <v>8</v>
      </c>
      <c r="J346" s="119">
        <v>10</v>
      </c>
      <c r="K346" s="120">
        <f t="shared" si="5"/>
        <v>80</v>
      </c>
      <c r="M346" s="131"/>
      <c r="N346" s="131"/>
      <c r="O346" s="131"/>
      <c r="P346" s="131"/>
      <c r="Q346" s="134"/>
      <c r="R346" s="134"/>
      <c r="S346" s="135"/>
      <c r="U346" s="131"/>
      <c r="V346" s="131"/>
      <c r="W346" s="134"/>
      <c r="X346" s="134"/>
      <c r="Y346" s="131"/>
    </row>
    <row r="347" spans="1:25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36" t="s">
        <v>108</v>
      </c>
      <c r="I347" s="119">
        <v>22</v>
      </c>
      <c r="J347" s="119">
        <v>24</v>
      </c>
      <c r="K347" s="120">
        <f t="shared" si="5"/>
        <v>91.666666666666657</v>
      </c>
      <c r="M347" s="131"/>
      <c r="N347" s="131"/>
      <c r="O347" s="131"/>
      <c r="P347" s="131"/>
      <c r="Q347" s="134"/>
      <c r="R347" s="134"/>
      <c r="S347" s="135"/>
      <c r="U347" s="131"/>
      <c r="V347" s="131"/>
      <c r="W347" s="134"/>
      <c r="X347" s="134"/>
      <c r="Y347" s="131"/>
    </row>
    <row r="348" spans="1:25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36" t="s">
        <v>20</v>
      </c>
      <c r="I348" s="119">
        <v>83</v>
      </c>
      <c r="J348" s="119">
        <v>84</v>
      </c>
      <c r="K348" s="120">
        <f t="shared" si="5"/>
        <v>98.80952380952381</v>
      </c>
      <c r="M348" s="131"/>
      <c r="N348" s="131"/>
      <c r="O348" s="131"/>
      <c r="P348" s="131"/>
      <c r="Q348" s="134"/>
      <c r="R348" s="134"/>
      <c r="S348" s="135"/>
      <c r="U348" s="131"/>
      <c r="V348" s="131"/>
      <c r="W348" s="134"/>
      <c r="X348" s="134"/>
      <c r="Y348" s="131"/>
    </row>
    <row r="349" spans="1:25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36" t="s">
        <v>20</v>
      </c>
      <c r="I349" s="119">
        <v>15</v>
      </c>
      <c r="J349" s="119">
        <v>16</v>
      </c>
      <c r="K349" s="120">
        <f t="shared" si="5"/>
        <v>93.75</v>
      </c>
      <c r="M349" s="131"/>
      <c r="N349" s="131"/>
      <c r="O349" s="131"/>
      <c r="P349" s="131"/>
      <c r="Q349" s="134"/>
      <c r="R349" s="134"/>
      <c r="S349" s="135"/>
      <c r="U349" s="131"/>
      <c r="V349" s="131"/>
      <c r="W349" s="134"/>
      <c r="X349" s="134"/>
      <c r="Y349" s="131"/>
    </row>
    <row r="350" spans="1:25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36" t="s">
        <v>31</v>
      </c>
      <c r="I350" s="119">
        <v>0</v>
      </c>
      <c r="J350" s="119">
        <v>0</v>
      </c>
      <c r="K350" s="120" t="e">
        <f t="shared" si="5"/>
        <v>#DIV/0!</v>
      </c>
      <c r="M350" s="131"/>
      <c r="N350" s="131"/>
      <c r="O350" s="131"/>
      <c r="P350" s="131"/>
      <c r="Q350" s="134"/>
      <c r="R350" s="134"/>
      <c r="S350" s="135"/>
      <c r="U350" s="131"/>
      <c r="V350" s="131"/>
      <c r="W350" s="134"/>
      <c r="X350" s="134"/>
      <c r="Y350" s="131"/>
    </row>
    <row r="351" spans="1:25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36" t="s">
        <v>16</v>
      </c>
      <c r="I351" s="119">
        <v>5</v>
      </c>
      <c r="J351" s="119">
        <v>5</v>
      </c>
      <c r="K351" s="120">
        <f t="shared" si="5"/>
        <v>100</v>
      </c>
      <c r="M351" s="131"/>
      <c r="N351" s="131"/>
      <c r="O351" s="131"/>
      <c r="P351" s="131"/>
      <c r="Q351" s="134"/>
      <c r="R351" s="134"/>
      <c r="S351" s="135"/>
      <c r="U351" s="131"/>
      <c r="V351" s="131"/>
      <c r="W351" s="134"/>
      <c r="X351" s="134"/>
      <c r="Y351" s="131"/>
    </row>
    <row r="352" spans="1:25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36" t="s">
        <v>146</v>
      </c>
      <c r="I352" s="119">
        <v>2</v>
      </c>
      <c r="J352" s="119">
        <v>7</v>
      </c>
      <c r="K352" s="120">
        <f t="shared" si="5"/>
        <v>28.571428571428569</v>
      </c>
      <c r="M352" s="131"/>
      <c r="N352" s="131"/>
      <c r="O352" s="131"/>
      <c r="P352" s="131"/>
      <c r="Q352" s="134"/>
      <c r="R352" s="134"/>
      <c r="S352" s="135"/>
      <c r="U352" s="131"/>
      <c r="V352" s="131"/>
      <c r="W352" s="134"/>
      <c r="X352" s="134"/>
      <c r="Y352" s="131"/>
    </row>
    <row r="353" spans="1:25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36" t="s">
        <v>25</v>
      </c>
      <c r="I353" s="119">
        <v>12</v>
      </c>
      <c r="J353" s="119">
        <v>25</v>
      </c>
      <c r="K353" s="120">
        <f t="shared" si="5"/>
        <v>48</v>
      </c>
      <c r="M353" s="131"/>
      <c r="N353" s="131"/>
      <c r="O353" s="131"/>
      <c r="P353" s="131"/>
      <c r="Q353" s="134"/>
      <c r="R353" s="134"/>
      <c r="S353" s="135"/>
      <c r="U353" s="131"/>
      <c r="V353" s="131"/>
      <c r="W353" s="134"/>
      <c r="X353" s="134"/>
      <c r="Y353" s="131"/>
    </row>
    <row r="354" spans="1:25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36" t="s">
        <v>49</v>
      </c>
      <c r="I354" s="119">
        <v>2</v>
      </c>
      <c r="J354" s="119">
        <v>3</v>
      </c>
      <c r="K354" s="120">
        <f t="shared" si="5"/>
        <v>66.666666666666657</v>
      </c>
      <c r="M354" s="131"/>
      <c r="N354" s="131"/>
      <c r="O354" s="131"/>
      <c r="P354" s="131"/>
      <c r="Q354" s="134"/>
      <c r="R354" s="134"/>
      <c r="S354" s="135"/>
      <c r="U354" s="131"/>
      <c r="V354" s="131"/>
      <c r="W354" s="134"/>
      <c r="X354" s="134"/>
      <c r="Y354" s="131"/>
    </row>
    <row r="355" spans="1:25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36" t="s">
        <v>16</v>
      </c>
      <c r="I355" s="119">
        <v>1</v>
      </c>
      <c r="J355" s="119">
        <v>1</v>
      </c>
      <c r="K355" s="120">
        <f t="shared" si="5"/>
        <v>100</v>
      </c>
      <c r="M355" s="131"/>
      <c r="N355" s="131"/>
      <c r="O355" s="131"/>
      <c r="P355" s="131"/>
      <c r="Q355" s="134"/>
      <c r="R355" s="134"/>
      <c r="S355" s="135"/>
      <c r="U355" s="131"/>
      <c r="V355" s="131"/>
      <c r="W355" s="134"/>
      <c r="X355" s="134"/>
      <c r="Y355" s="131"/>
    </row>
    <row r="356" spans="1:25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36" t="s">
        <v>45</v>
      </c>
      <c r="I356" s="119">
        <v>0</v>
      </c>
      <c r="J356" s="119">
        <v>2</v>
      </c>
      <c r="K356" s="120">
        <f t="shared" si="5"/>
        <v>0</v>
      </c>
      <c r="M356" s="131"/>
      <c r="N356" s="131"/>
      <c r="O356" s="131"/>
      <c r="P356" s="131"/>
      <c r="Q356" s="134"/>
      <c r="R356" s="134"/>
      <c r="S356" s="135"/>
      <c r="U356" s="131"/>
      <c r="V356" s="131"/>
      <c r="W356" s="134"/>
      <c r="X356" s="134"/>
      <c r="Y356" s="131"/>
    </row>
    <row r="357" spans="1:25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36" t="s">
        <v>41</v>
      </c>
      <c r="I357" s="119">
        <v>0</v>
      </c>
      <c r="J357" s="119">
        <v>0</v>
      </c>
      <c r="K357" s="120" t="e">
        <f t="shared" si="5"/>
        <v>#DIV/0!</v>
      </c>
      <c r="M357" s="131"/>
      <c r="N357" s="131"/>
      <c r="O357" s="131"/>
      <c r="P357" s="131"/>
      <c r="Q357" s="134"/>
      <c r="R357" s="134"/>
      <c r="S357" s="135"/>
      <c r="U357" s="131"/>
      <c r="V357" s="131"/>
      <c r="W357" s="134"/>
      <c r="X357" s="134"/>
      <c r="Y357" s="131"/>
    </row>
    <row r="358" spans="1:25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36" t="s">
        <v>79</v>
      </c>
      <c r="I358" s="119">
        <v>9</v>
      </c>
      <c r="J358" s="119">
        <v>13</v>
      </c>
      <c r="K358" s="120">
        <f t="shared" si="5"/>
        <v>69.230769230769226</v>
      </c>
      <c r="M358" s="131"/>
      <c r="N358" s="131"/>
      <c r="O358" s="131"/>
      <c r="P358" s="131"/>
      <c r="Q358" s="134"/>
      <c r="R358" s="134"/>
      <c r="S358" s="135"/>
      <c r="U358" s="131"/>
      <c r="V358" s="131"/>
      <c r="W358" s="134"/>
      <c r="X358" s="134"/>
      <c r="Y358" s="131"/>
    </row>
    <row r="359" spans="1:25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36" t="s">
        <v>25</v>
      </c>
      <c r="I359" s="119">
        <v>11</v>
      </c>
      <c r="J359" s="119">
        <v>11</v>
      </c>
      <c r="K359" s="120">
        <f t="shared" si="5"/>
        <v>100</v>
      </c>
      <c r="M359" s="131"/>
      <c r="N359" s="131"/>
      <c r="O359" s="131"/>
      <c r="P359" s="131"/>
      <c r="Q359" s="134"/>
      <c r="R359" s="134"/>
      <c r="S359" s="135"/>
      <c r="U359" s="131"/>
      <c r="V359" s="131"/>
      <c r="W359" s="134"/>
      <c r="X359" s="134"/>
      <c r="Y359" s="131"/>
    </row>
    <row r="360" spans="1:25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36" t="s">
        <v>91</v>
      </c>
      <c r="I360" s="119">
        <v>2</v>
      </c>
      <c r="J360" s="119">
        <v>3</v>
      </c>
      <c r="K360" s="120">
        <f t="shared" si="5"/>
        <v>66.666666666666657</v>
      </c>
      <c r="M360" s="131"/>
      <c r="N360" s="131"/>
      <c r="O360" s="131"/>
      <c r="P360" s="131"/>
      <c r="Q360" s="134"/>
      <c r="R360" s="134"/>
      <c r="S360" s="135"/>
      <c r="U360" s="131"/>
      <c r="V360" s="131"/>
      <c r="W360" s="134"/>
      <c r="X360" s="134"/>
      <c r="Y360" s="131"/>
    </row>
    <row r="361" spans="1:25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36" t="s">
        <v>25</v>
      </c>
      <c r="I361" s="119">
        <v>2</v>
      </c>
      <c r="J361" s="119">
        <v>4</v>
      </c>
      <c r="K361" s="120">
        <f t="shared" si="5"/>
        <v>50</v>
      </c>
      <c r="M361" s="131"/>
      <c r="N361" s="131"/>
      <c r="O361" s="131"/>
      <c r="P361" s="131"/>
      <c r="Q361" s="134"/>
      <c r="R361" s="134"/>
      <c r="S361" s="135"/>
      <c r="U361" s="131"/>
      <c r="V361" s="131"/>
      <c r="W361" s="134"/>
      <c r="X361" s="134"/>
      <c r="Y361" s="131"/>
    </row>
    <row r="362" spans="1:25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36" t="s">
        <v>65</v>
      </c>
      <c r="I362" s="119">
        <v>0</v>
      </c>
      <c r="J362" s="119">
        <v>0</v>
      </c>
      <c r="K362" s="120" t="e">
        <f t="shared" si="5"/>
        <v>#DIV/0!</v>
      </c>
      <c r="M362" s="131"/>
      <c r="N362" s="131"/>
      <c r="O362" s="131"/>
      <c r="P362" s="131"/>
      <c r="Q362" s="134"/>
      <c r="R362" s="134"/>
      <c r="S362" s="135"/>
      <c r="U362" s="131"/>
      <c r="V362" s="131"/>
      <c r="W362" s="134"/>
      <c r="X362" s="134"/>
      <c r="Y362" s="131"/>
    </row>
    <row r="363" spans="1:25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36" t="s">
        <v>53</v>
      </c>
      <c r="I363" s="119">
        <v>0</v>
      </c>
      <c r="J363" s="119">
        <v>0</v>
      </c>
      <c r="K363" s="120" t="e">
        <f t="shared" si="5"/>
        <v>#DIV/0!</v>
      </c>
      <c r="M363" s="131"/>
      <c r="N363" s="131"/>
      <c r="O363" s="131"/>
      <c r="P363" s="131"/>
      <c r="Q363" s="134"/>
      <c r="R363" s="134"/>
      <c r="S363" s="135"/>
      <c r="U363" s="131"/>
      <c r="V363" s="131"/>
      <c r="W363" s="134"/>
      <c r="X363" s="134"/>
      <c r="Y363" s="131"/>
    </row>
    <row r="364" spans="1:25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36" t="s">
        <v>41</v>
      </c>
      <c r="I364" s="119">
        <v>0</v>
      </c>
      <c r="J364" s="119">
        <v>0</v>
      </c>
      <c r="K364" s="120" t="e">
        <f t="shared" si="5"/>
        <v>#DIV/0!</v>
      </c>
      <c r="M364" s="131"/>
      <c r="N364" s="131"/>
      <c r="O364" s="131"/>
      <c r="P364" s="131"/>
      <c r="Q364" s="134"/>
      <c r="R364" s="134"/>
      <c r="S364" s="135"/>
      <c r="U364" s="131"/>
      <c r="V364" s="131"/>
      <c r="W364" s="134"/>
      <c r="X364" s="134"/>
      <c r="Y364" s="131"/>
    </row>
    <row r="365" spans="1:25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36" t="s">
        <v>41</v>
      </c>
      <c r="I365" s="119">
        <v>0</v>
      </c>
      <c r="J365" s="119">
        <v>0</v>
      </c>
      <c r="K365" s="120" t="e">
        <f t="shared" si="5"/>
        <v>#DIV/0!</v>
      </c>
      <c r="M365" s="131"/>
      <c r="N365" s="131"/>
      <c r="O365" s="131"/>
      <c r="P365" s="131"/>
      <c r="Q365" s="134"/>
      <c r="R365" s="134"/>
      <c r="S365" s="135"/>
      <c r="U365" s="131"/>
      <c r="V365" s="131"/>
      <c r="W365" s="134"/>
      <c r="X365" s="134"/>
      <c r="Y365" s="131"/>
    </row>
    <row r="366" spans="1:25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36" t="s">
        <v>79</v>
      </c>
      <c r="I366" s="119">
        <v>1</v>
      </c>
      <c r="J366" s="119">
        <v>4</v>
      </c>
      <c r="K366" s="120">
        <f t="shared" si="5"/>
        <v>25</v>
      </c>
      <c r="M366" s="131"/>
      <c r="N366" s="131"/>
      <c r="O366" s="131"/>
      <c r="P366" s="131"/>
      <c r="Q366" s="134"/>
      <c r="R366" s="134"/>
      <c r="S366" s="135"/>
      <c r="U366" s="131"/>
      <c r="V366" s="131"/>
      <c r="W366" s="134"/>
      <c r="X366" s="134"/>
      <c r="Y366" s="131"/>
    </row>
    <row r="367" spans="1:25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36" t="s">
        <v>25</v>
      </c>
      <c r="I367" s="119">
        <v>5</v>
      </c>
      <c r="J367" s="119">
        <v>10</v>
      </c>
      <c r="K367" s="120">
        <f t="shared" si="5"/>
        <v>50</v>
      </c>
      <c r="M367" s="131"/>
      <c r="N367" s="131"/>
      <c r="O367" s="131"/>
      <c r="P367" s="131"/>
      <c r="Q367" s="134"/>
      <c r="R367" s="134"/>
      <c r="S367" s="135"/>
      <c r="U367" s="131"/>
      <c r="V367" s="131"/>
      <c r="W367" s="134"/>
      <c r="X367" s="134"/>
      <c r="Y367" s="131"/>
    </row>
    <row r="368" spans="1:25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36" t="s">
        <v>16</v>
      </c>
      <c r="I368" s="119">
        <v>0</v>
      </c>
      <c r="J368" s="119">
        <v>0</v>
      </c>
      <c r="K368" s="120" t="e">
        <f t="shared" si="5"/>
        <v>#DIV/0!</v>
      </c>
      <c r="M368" s="131"/>
      <c r="N368" s="131"/>
      <c r="O368" s="131"/>
      <c r="P368" s="131"/>
      <c r="Q368" s="134"/>
      <c r="R368" s="134"/>
      <c r="S368" s="135"/>
      <c r="U368" s="131"/>
      <c r="V368" s="131"/>
      <c r="W368" s="134"/>
      <c r="X368" s="134"/>
      <c r="Y368" s="131"/>
    </row>
    <row r="369" spans="1:25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36" t="s">
        <v>16</v>
      </c>
      <c r="I369" s="119">
        <v>0</v>
      </c>
      <c r="J369" s="119">
        <v>0</v>
      </c>
      <c r="K369" s="120" t="e">
        <f t="shared" si="5"/>
        <v>#DIV/0!</v>
      </c>
      <c r="M369" s="131"/>
      <c r="N369" s="131"/>
      <c r="O369" s="131"/>
      <c r="P369" s="131"/>
      <c r="Q369" s="134"/>
      <c r="R369" s="134"/>
      <c r="S369" s="135"/>
      <c r="U369" s="131"/>
      <c r="V369" s="131"/>
      <c r="W369" s="134"/>
      <c r="X369" s="134"/>
      <c r="Y369" s="131"/>
    </row>
    <row r="370" spans="1:25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36" t="s">
        <v>16</v>
      </c>
      <c r="I370" s="119">
        <v>0</v>
      </c>
      <c r="J370" s="119">
        <v>0</v>
      </c>
      <c r="K370" s="120" t="e">
        <f t="shared" si="5"/>
        <v>#DIV/0!</v>
      </c>
      <c r="M370" s="131"/>
      <c r="N370" s="131"/>
      <c r="O370" s="131"/>
      <c r="P370" s="131"/>
      <c r="Q370" s="134"/>
      <c r="R370" s="134"/>
      <c r="S370" s="135"/>
      <c r="U370" s="131"/>
      <c r="V370" s="131"/>
      <c r="W370" s="134"/>
      <c r="X370" s="134"/>
      <c r="Y370" s="131"/>
    </row>
    <row r="371" spans="1:25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36" t="s">
        <v>16</v>
      </c>
      <c r="I371" s="119">
        <v>0</v>
      </c>
      <c r="J371" s="119">
        <v>1</v>
      </c>
      <c r="K371" s="120">
        <f t="shared" si="5"/>
        <v>0</v>
      </c>
      <c r="M371" s="131"/>
      <c r="N371" s="131"/>
      <c r="O371" s="131"/>
      <c r="P371" s="131"/>
      <c r="Q371" s="134"/>
      <c r="R371" s="134"/>
      <c r="S371" s="135"/>
      <c r="U371" s="131"/>
      <c r="V371" s="131"/>
      <c r="W371" s="134"/>
      <c r="X371" s="134"/>
      <c r="Y371" s="131"/>
    </row>
    <row r="372" spans="1:25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36" t="s">
        <v>37</v>
      </c>
      <c r="I372" s="119">
        <v>2</v>
      </c>
      <c r="J372" s="119">
        <v>2</v>
      </c>
      <c r="K372" s="120">
        <f t="shared" si="5"/>
        <v>100</v>
      </c>
      <c r="M372" s="131"/>
      <c r="N372" s="131"/>
      <c r="O372" s="131"/>
      <c r="P372" s="131"/>
      <c r="Q372" s="134"/>
      <c r="R372" s="134"/>
      <c r="S372" s="135"/>
      <c r="U372" s="131"/>
      <c r="V372" s="131"/>
      <c r="W372" s="134"/>
      <c r="X372" s="134"/>
      <c r="Y372" s="131"/>
    </row>
    <row r="373" spans="1:25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36" t="s">
        <v>16</v>
      </c>
      <c r="I373" s="119">
        <v>0</v>
      </c>
      <c r="J373" s="119">
        <v>0</v>
      </c>
      <c r="K373" s="120" t="e">
        <f t="shared" si="5"/>
        <v>#DIV/0!</v>
      </c>
      <c r="M373" s="131"/>
      <c r="N373" s="131"/>
      <c r="O373" s="131"/>
      <c r="P373" s="131"/>
      <c r="Q373" s="134"/>
      <c r="R373" s="134"/>
      <c r="S373" s="135"/>
      <c r="U373" s="131"/>
      <c r="V373" s="131"/>
      <c r="W373" s="134"/>
      <c r="X373" s="134"/>
      <c r="Y373" s="131"/>
    </row>
    <row r="374" spans="1:25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36" t="s">
        <v>53</v>
      </c>
      <c r="I374" s="119">
        <v>0</v>
      </c>
      <c r="J374" s="119">
        <v>0</v>
      </c>
      <c r="K374" s="120" t="e">
        <f t="shared" si="5"/>
        <v>#DIV/0!</v>
      </c>
      <c r="M374" s="131"/>
      <c r="N374" s="131"/>
      <c r="O374" s="131"/>
      <c r="P374" s="131"/>
      <c r="Q374" s="134"/>
      <c r="R374" s="134"/>
      <c r="S374" s="135"/>
      <c r="U374" s="131"/>
      <c r="V374" s="131"/>
      <c r="W374" s="134"/>
      <c r="X374" s="134"/>
      <c r="Y374" s="131"/>
    </row>
    <row r="375" spans="1:25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36" t="s">
        <v>65</v>
      </c>
      <c r="I375" s="119">
        <v>0</v>
      </c>
      <c r="J375" s="119">
        <v>2</v>
      </c>
      <c r="K375" s="120">
        <f t="shared" si="5"/>
        <v>0</v>
      </c>
      <c r="M375" s="131"/>
      <c r="N375" s="131"/>
      <c r="O375" s="131"/>
      <c r="P375" s="131"/>
      <c r="Q375" s="134"/>
      <c r="R375" s="134"/>
      <c r="S375" s="135"/>
      <c r="U375" s="131"/>
      <c r="V375" s="131"/>
      <c r="W375" s="134"/>
      <c r="X375" s="134"/>
      <c r="Y375" s="131"/>
    </row>
    <row r="376" spans="1:25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36" t="s">
        <v>16</v>
      </c>
      <c r="I376" s="119">
        <v>1</v>
      </c>
      <c r="J376" s="119">
        <v>2</v>
      </c>
      <c r="K376" s="120">
        <f t="shared" si="5"/>
        <v>50</v>
      </c>
      <c r="M376" s="131"/>
      <c r="N376" s="131"/>
      <c r="O376" s="131"/>
      <c r="P376" s="131"/>
      <c r="Q376" s="134"/>
      <c r="R376" s="134"/>
      <c r="S376" s="135"/>
      <c r="U376" s="131"/>
      <c r="V376" s="131"/>
      <c r="W376" s="134"/>
      <c r="X376" s="134"/>
      <c r="Y376" s="131"/>
    </row>
    <row r="377" spans="1:25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36" t="s">
        <v>41</v>
      </c>
      <c r="I377" s="119">
        <v>1</v>
      </c>
      <c r="J377" s="119">
        <v>1</v>
      </c>
      <c r="K377" s="120">
        <f t="shared" si="5"/>
        <v>100</v>
      </c>
      <c r="M377" s="131"/>
      <c r="N377" s="131"/>
      <c r="O377" s="131"/>
      <c r="P377" s="131"/>
      <c r="Q377" s="134"/>
      <c r="R377" s="134"/>
      <c r="S377" s="135"/>
      <c r="U377" s="131"/>
      <c r="V377" s="131"/>
      <c r="W377" s="134"/>
      <c r="X377" s="134"/>
      <c r="Y377" s="131"/>
    </row>
    <row r="378" spans="1:25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36" t="s">
        <v>53</v>
      </c>
      <c r="I378" s="119">
        <v>0</v>
      </c>
      <c r="J378" s="119">
        <v>1</v>
      </c>
      <c r="K378" s="120">
        <f t="shared" si="5"/>
        <v>0</v>
      </c>
      <c r="M378" s="131"/>
      <c r="N378" s="131"/>
      <c r="O378" s="131"/>
      <c r="P378" s="131"/>
      <c r="Q378" s="134"/>
      <c r="R378" s="134"/>
      <c r="S378" s="135"/>
      <c r="U378" s="131"/>
      <c r="V378" s="131"/>
      <c r="W378" s="134"/>
      <c r="X378" s="134"/>
      <c r="Y378" s="131"/>
    </row>
    <row r="379" spans="1:25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36" t="s">
        <v>16</v>
      </c>
      <c r="I379" s="119">
        <v>0</v>
      </c>
      <c r="J379" s="119">
        <v>0</v>
      </c>
      <c r="K379" s="120" t="e">
        <f t="shared" si="5"/>
        <v>#DIV/0!</v>
      </c>
      <c r="M379" s="131"/>
      <c r="N379" s="131"/>
      <c r="O379" s="131"/>
      <c r="P379" s="131"/>
      <c r="Q379" s="134"/>
      <c r="R379" s="134"/>
      <c r="S379" s="135"/>
      <c r="U379" s="131"/>
      <c r="V379" s="131"/>
      <c r="W379" s="134"/>
      <c r="X379" s="134"/>
      <c r="Y379" s="131"/>
    </row>
    <row r="380" spans="1:25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36" t="s">
        <v>53</v>
      </c>
      <c r="I380" s="119">
        <v>0</v>
      </c>
      <c r="J380" s="119">
        <v>1</v>
      </c>
      <c r="K380" s="120">
        <f t="shared" si="5"/>
        <v>0</v>
      </c>
      <c r="M380" s="131"/>
      <c r="N380" s="131"/>
      <c r="O380" s="131"/>
      <c r="P380" s="131"/>
      <c r="Q380" s="134"/>
      <c r="R380" s="134"/>
      <c r="S380" s="135"/>
      <c r="U380" s="131"/>
      <c r="V380" s="131"/>
      <c r="W380" s="134"/>
      <c r="X380" s="134"/>
      <c r="Y380" s="131"/>
    </row>
    <row r="381" spans="1:25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36" t="s">
        <v>25</v>
      </c>
      <c r="I381" s="119">
        <v>8</v>
      </c>
      <c r="J381" s="119">
        <v>16</v>
      </c>
      <c r="K381" s="120">
        <f t="shared" si="5"/>
        <v>50</v>
      </c>
      <c r="M381" s="131"/>
      <c r="N381" s="131"/>
      <c r="O381" s="131"/>
      <c r="P381" s="131"/>
      <c r="Q381" s="134"/>
      <c r="R381" s="134"/>
      <c r="S381" s="135"/>
      <c r="U381" s="131"/>
      <c r="V381" s="131"/>
      <c r="W381" s="134"/>
      <c r="X381" s="134"/>
      <c r="Y381" s="131"/>
    </row>
    <row r="382" spans="1:25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36" t="s">
        <v>16</v>
      </c>
      <c r="I382" s="119">
        <v>3</v>
      </c>
      <c r="J382" s="119">
        <v>3</v>
      </c>
      <c r="K382" s="120">
        <f t="shared" si="5"/>
        <v>100</v>
      </c>
      <c r="M382" s="131"/>
      <c r="N382" s="131"/>
      <c r="O382" s="131"/>
      <c r="P382" s="131"/>
      <c r="Q382" s="134"/>
      <c r="R382" s="134"/>
      <c r="S382" s="135"/>
      <c r="U382" s="131"/>
      <c r="V382" s="131"/>
      <c r="W382" s="134"/>
      <c r="X382" s="134"/>
      <c r="Y382" s="131"/>
    </row>
    <row r="383" spans="1:25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36" t="s">
        <v>91</v>
      </c>
      <c r="I383" s="119">
        <v>0</v>
      </c>
      <c r="J383" s="119">
        <v>1</v>
      </c>
      <c r="K383" s="120">
        <f t="shared" si="5"/>
        <v>0</v>
      </c>
      <c r="M383" s="131"/>
      <c r="N383" s="131"/>
      <c r="O383" s="131"/>
      <c r="P383" s="131"/>
      <c r="Q383" s="134"/>
      <c r="R383" s="134"/>
      <c r="S383" s="135"/>
      <c r="U383" s="131"/>
      <c r="V383" s="131"/>
      <c r="W383" s="134"/>
      <c r="X383" s="134"/>
      <c r="Y383" s="131"/>
    </row>
    <row r="384" spans="1:25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36" t="s">
        <v>12</v>
      </c>
      <c r="I384" s="119">
        <v>0</v>
      </c>
      <c r="J384" s="119">
        <v>0</v>
      </c>
      <c r="K384" s="120" t="e">
        <f t="shared" si="5"/>
        <v>#DIV/0!</v>
      </c>
      <c r="M384" s="131"/>
      <c r="N384" s="131"/>
      <c r="O384" s="131"/>
      <c r="P384" s="131"/>
      <c r="Q384" s="134"/>
      <c r="R384" s="134"/>
      <c r="S384" s="135"/>
      <c r="U384" s="131"/>
      <c r="V384" s="131"/>
      <c r="W384" s="134"/>
      <c r="X384" s="134"/>
      <c r="Y384" s="131"/>
    </row>
    <row r="385" spans="1:25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36" t="s">
        <v>12</v>
      </c>
      <c r="I385" s="119">
        <v>0</v>
      </c>
      <c r="J385" s="119">
        <v>0</v>
      </c>
      <c r="K385" s="120" t="e">
        <f t="shared" si="5"/>
        <v>#DIV/0!</v>
      </c>
      <c r="M385" s="131"/>
      <c r="N385" s="131"/>
      <c r="O385" s="131"/>
      <c r="P385" s="131"/>
      <c r="Q385" s="134"/>
      <c r="R385" s="134"/>
      <c r="S385" s="135"/>
      <c r="U385" s="131"/>
      <c r="V385" s="131"/>
      <c r="W385" s="134"/>
      <c r="X385" s="134"/>
      <c r="Y385" s="131"/>
    </row>
    <row r="386" spans="1:25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36" t="s">
        <v>45</v>
      </c>
      <c r="I386" s="119">
        <v>9</v>
      </c>
      <c r="J386" s="119">
        <v>9</v>
      </c>
      <c r="K386" s="120">
        <f t="shared" si="5"/>
        <v>100</v>
      </c>
      <c r="M386" s="131"/>
      <c r="N386" s="131"/>
      <c r="O386" s="131"/>
      <c r="P386" s="131"/>
      <c r="Q386" s="134"/>
      <c r="R386" s="134"/>
      <c r="S386" s="135"/>
      <c r="U386" s="131"/>
      <c r="V386" s="131"/>
      <c r="W386" s="134"/>
      <c r="X386" s="134"/>
      <c r="Y386" s="131"/>
    </row>
    <row r="387" spans="1:25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36" t="s">
        <v>16</v>
      </c>
      <c r="I387" s="119">
        <v>0</v>
      </c>
      <c r="J387" s="119">
        <v>0</v>
      </c>
      <c r="K387" s="120" t="e">
        <f t="shared" si="5"/>
        <v>#DIV/0!</v>
      </c>
      <c r="M387" s="131"/>
      <c r="N387" s="131"/>
      <c r="O387" s="131"/>
      <c r="P387" s="131"/>
      <c r="Q387" s="134"/>
      <c r="R387" s="134"/>
      <c r="S387" s="135"/>
      <c r="U387" s="131"/>
      <c r="V387" s="131"/>
      <c r="W387" s="134"/>
      <c r="X387" s="134"/>
      <c r="Y387" s="131"/>
    </row>
    <row r="388" spans="1:25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36" t="s">
        <v>12</v>
      </c>
      <c r="I388" s="119">
        <v>0</v>
      </c>
      <c r="J388" s="119">
        <v>0</v>
      </c>
      <c r="K388" s="120" t="e">
        <f t="shared" ref="K388:K451" si="6">I388/J388*100</f>
        <v>#DIV/0!</v>
      </c>
      <c r="M388" s="131"/>
      <c r="N388" s="131"/>
      <c r="O388" s="131"/>
      <c r="P388" s="131"/>
      <c r="Q388" s="134"/>
      <c r="R388" s="134"/>
      <c r="S388" s="135"/>
      <c r="U388" s="131"/>
      <c r="V388" s="131"/>
      <c r="W388" s="134"/>
      <c r="X388" s="134"/>
      <c r="Y388" s="131"/>
    </row>
    <row r="389" spans="1:25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36" t="s">
        <v>16</v>
      </c>
      <c r="I389" s="119">
        <v>0</v>
      </c>
      <c r="J389" s="119">
        <v>0</v>
      </c>
      <c r="K389" s="120" t="e">
        <f t="shared" si="6"/>
        <v>#DIV/0!</v>
      </c>
      <c r="M389" s="131"/>
      <c r="N389" s="131"/>
      <c r="O389" s="131"/>
      <c r="P389" s="131"/>
      <c r="Q389" s="134"/>
      <c r="R389" s="134"/>
      <c r="S389" s="135"/>
      <c r="U389" s="131"/>
      <c r="V389" s="131"/>
      <c r="W389" s="134"/>
      <c r="X389" s="134"/>
      <c r="Y389" s="131"/>
    </row>
    <row r="390" spans="1:25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36" t="s">
        <v>91</v>
      </c>
      <c r="I390" s="119">
        <v>1</v>
      </c>
      <c r="J390" s="119">
        <v>2</v>
      </c>
      <c r="K390" s="120">
        <f t="shared" si="6"/>
        <v>50</v>
      </c>
      <c r="M390" s="131"/>
      <c r="N390" s="131"/>
      <c r="O390" s="131"/>
      <c r="P390" s="131"/>
      <c r="Q390" s="134"/>
      <c r="R390" s="134"/>
      <c r="S390" s="135"/>
      <c r="U390" s="131"/>
      <c r="V390" s="131"/>
      <c r="W390" s="134"/>
      <c r="X390" s="134"/>
      <c r="Y390" s="131"/>
    </row>
    <row r="391" spans="1:25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36" t="s">
        <v>108</v>
      </c>
      <c r="I391" s="119">
        <v>36</v>
      </c>
      <c r="J391" s="119">
        <v>39</v>
      </c>
      <c r="K391" s="120">
        <f t="shared" si="6"/>
        <v>92.307692307692307</v>
      </c>
      <c r="M391" s="131"/>
      <c r="N391" s="131"/>
      <c r="O391" s="131"/>
      <c r="P391" s="131"/>
      <c r="Q391" s="134"/>
      <c r="R391" s="134"/>
      <c r="S391" s="135"/>
      <c r="U391" s="131"/>
      <c r="V391" s="131"/>
      <c r="W391" s="134"/>
      <c r="X391" s="134"/>
      <c r="Y391" s="131"/>
    </row>
    <row r="392" spans="1:25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36" t="s">
        <v>12</v>
      </c>
      <c r="I392" s="119">
        <v>0</v>
      </c>
      <c r="J392" s="119">
        <v>0</v>
      </c>
      <c r="K392" s="120" t="e">
        <f t="shared" si="6"/>
        <v>#DIV/0!</v>
      </c>
      <c r="M392" s="131"/>
      <c r="N392" s="131"/>
      <c r="O392" s="131"/>
      <c r="P392" s="131"/>
      <c r="Q392" s="134"/>
      <c r="R392" s="134"/>
      <c r="S392" s="135"/>
      <c r="U392" s="131"/>
      <c r="V392" s="131"/>
      <c r="W392" s="134"/>
      <c r="X392" s="134"/>
      <c r="Y392" s="131"/>
    </row>
    <row r="393" spans="1:25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36" t="s">
        <v>12</v>
      </c>
      <c r="I393" s="119">
        <v>0</v>
      </c>
      <c r="J393" s="119">
        <v>0</v>
      </c>
      <c r="K393" s="120" t="e">
        <f t="shared" si="6"/>
        <v>#DIV/0!</v>
      </c>
      <c r="M393" s="131"/>
      <c r="N393" s="131"/>
      <c r="O393" s="131"/>
      <c r="P393" s="131"/>
      <c r="Q393" s="134"/>
      <c r="R393" s="134"/>
      <c r="S393" s="135"/>
      <c r="U393" s="131"/>
      <c r="V393" s="131"/>
      <c r="W393" s="134"/>
      <c r="X393" s="134"/>
      <c r="Y393" s="131"/>
    </row>
    <row r="394" spans="1:25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36" t="s">
        <v>12</v>
      </c>
      <c r="I394" s="119">
        <v>7</v>
      </c>
      <c r="J394" s="119">
        <v>8</v>
      </c>
      <c r="K394" s="120">
        <f t="shared" si="6"/>
        <v>87.5</v>
      </c>
      <c r="M394" s="131"/>
      <c r="N394" s="131"/>
      <c r="O394" s="131"/>
      <c r="P394" s="131"/>
      <c r="Q394" s="134"/>
      <c r="R394" s="134"/>
      <c r="S394" s="135"/>
      <c r="U394" s="131"/>
      <c r="V394" s="131"/>
      <c r="W394" s="134"/>
      <c r="X394" s="134"/>
      <c r="Y394" s="131"/>
    </row>
    <row r="395" spans="1:25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36" t="s">
        <v>16</v>
      </c>
      <c r="I395" s="119">
        <v>0</v>
      </c>
      <c r="J395" s="119">
        <v>0</v>
      </c>
      <c r="K395" s="120" t="e">
        <f t="shared" si="6"/>
        <v>#DIV/0!</v>
      </c>
      <c r="M395" s="131"/>
      <c r="N395" s="131"/>
      <c r="O395" s="131"/>
      <c r="P395" s="131"/>
      <c r="Q395" s="134"/>
      <c r="R395" s="134"/>
      <c r="S395" s="135"/>
      <c r="U395" s="131"/>
      <c r="V395" s="131"/>
      <c r="W395" s="134"/>
      <c r="X395" s="134"/>
      <c r="Y395" s="131"/>
    </row>
    <row r="396" spans="1:25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36" t="s">
        <v>41</v>
      </c>
      <c r="I396" s="119">
        <v>0</v>
      </c>
      <c r="J396" s="119">
        <v>2</v>
      </c>
      <c r="K396" s="120">
        <f t="shared" si="6"/>
        <v>0</v>
      </c>
      <c r="M396" s="131"/>
      <c r="N396" s="131"/>
      <c r="O396" s="131"/>
      <c r="P396" s="131"/>
      <c r="Q396" s="134"/>
      <c r="R396" s="134"/>
      <c r="S396" s="135"/>
      <c r="U396" s="131"/>
      <c r="V396" s="131"/>
      <c r="W396" s="134"/>
      <c r="X396" s="134"/>
      <c r="Y396" s="131"/>
    </row>
    <row r="397" spans="1:25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36" t="s">
        <v>12</v>
      </c>
      <c r="I397" s="119">
        <v>0</v>
      </c>
      <c r="J397" s="119">
        <v>1</v>
      </c>
      <c r="K397" s="120">
        <f t="shared" si="6"/>
        <v>0</v>
      </c>
      <c r="M397" s="131"/>
      <c r="N397" s="131"/>
      <c r="O397" s="131"/>
      <c r="P397" s="131"/>
      <c r="Q397" s="134"/>
      <c r="R397" s="134"/>
      <c r="S397" s="135"/>
      <c r="U397" s="131"/>
      <c r="V397" s="131"/>
      <c r="W397" s="134"/>
      <c r="X397" s="134"/>
      <c r="Y397" s="131"/>
    </row>
    <row r="398" spans="1:25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36" t="s">
        <v>16</v>
      </c>
      <c r="I398" s="119">
        <v>2</v>
      </c>
      <c r="J398" s="119">
        <v>4</v>
      </c>
      <c r="K398" s="120">
        <f t="shared" si="6"/>
        <v>50</v>
      </c>
      <c r="M398" s="131"/>
      <c r="N398" s="131"/>
      <c r="O398" s="131"/>
      <c r="P398" s="131"/>
      <c r="Q398" s="134"/>
      <c r="R398" s="134"/>
      <c r="S398" s="135"/>
      <c r="U398" s="131"/>
      <c r="V398" s="131"/>
      <c r="W398" s="134"/>
      <c r="X398" s="134"/>
      <c r="Y398" s="131"/>
    </row>
    <row r="399" spans="1:25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36" t="s">
        <v>16</v>
      </c>
      <c r="I399" s="119">
        <v>0</v>
      </c>
      <c r="J399" s="119">
        <v>0</v>
      </c>
      <c r="K399" s="120" t="e">
        <f t="shared" si="6"/>
        <v>#DIV/0!</v>
      </c>
      <c r="M399" s="131"/>
      <c r="N399" s="131"/>
      <c r="O399" s="131"/>
      <c r="P399" s="131"/>
      <c r="Q399" s="134"/>
      <c r="R399" s="134"/>
      <c r="S399" s="135"/>
      <c r="U399" s="131"/>
      <c r="V399" s="131"/>
      <c r="W399" s="134"/>
      <c r="X399" s="134"/>
      <c r="Y399" s="131"/>
    </row>
    <row r="400" spans="1:25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36" t="s">
        <v>16</v>
      </c>
      <c r="I400" s="119">
        <v>0</v>
      </c>
      <c r="J400" s="119">
        <v>0</v>
      </c>
      <c r="K400" s="120" t="e">
        <f t="shared" si="6"/>
        <v>#DIV/0!</v>
      </c>
      <c r="M400" s="131"/>
      <c r="N400" s="131"/>
      <c r="O400" s="131"/>
      <c r="P400" s="131"/>
      <c r="Q400" s="134"/>
      <c r="R400" s="134"/>
      <c r="S400" s="135"/>
      <c r="U400" s="131"/>
      <c r="V400" s="131"/>
      <c r="W400" s="134"/>
      <c r="X400" s="134"/>
      <c r="Y400" s="131"/>
    </row>
    <row r="401" spans="1:25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36" t="s">
        <v>12</v>
      </c>
      <c r="I401" s="119">
        <v>0</v>
      </c>
      <c r="J401" s="119">
        <v>1</v>
      </c>
      <c r="K401" s="120">
        <f t="shared" si="6"/>
        <v>0</v>
      </c>
      <c r="M401" s="131"/>
      <c r="N401" s="131"/>
      <c r="O401" s="131"/>
      <c r="P401" s="131"/>
      <c r="Q401" s="134"/>
      <c r="R401" s="134"/>
      <c r="S401" s="135"/>
      <c r="U401" s="131"/>
      <c r="V401" s="131"/>
      <c r="W401" s="134"/>
      <c r="X401" s="134"/>
      <c r="Y401" s="131"/>
    </row>
    <row r="402" spans="1:25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36" t="s">
        <v>41</v>
      </c>
      <c r="I402" s="119">
        <v>0</v>
      </c>
      <c r="J402" s="119">
        <v>0</v>
      </c>
      <c r="K402" s="120" t="e">
        <f t="shared" si="6"/>
        <v>#DIV/0!</v>
      </c>
      <c r="M402" s="131"/>
      <c r="N402" s="131"/>
      <c r="O402" s="131"/>
      <c r="P402" s="131"/>
      <c r="Q402" s="134"/>
      <c r="R402" s="134"/>
      <c r="S402" s="135"/>
      <c r="U402" s="131"/>
      <c r="V402" s="131"/>
      <c r="W402" s="134"/>
      <c r="X402" s="134"/>
      <c r="Y402" s="131"/>
    </row>
    <row r="403" spans="1:25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36" t="s">
        <v>12</v>
      </c>
      <c r="I403" s="119">
        <v>14</v>
      </c>
      <c r="J403" s="119">
        <v>17</v>
      </c>
      <c r="K403" s="120">
        <f t="shared" si="6"/>
        <v>82.35294117647058</v>
      </c>
      <c r="M403" s="131"/>
      <c r="N403" s="131"/>
      <c r="O403" s="131"/>
      <c r="P403" s="131"/>
      <c r="Q403" s="134"/>
      <c r="R403" s="134"/>
      <c r="S403" s="135"/>
      <c r="U403" s="131"/>
      <c r="V403" s="131"/>
      <c r="W403" s="134"/>
      <c r="X403" s="134"/>
      <c r="Y403" s="131"/>
    </row>
    <row r="404" spans="1:25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36" t="s">
        <v>79</v>
      </c>
      <c r="I404" s="119">
        <v>2</v>
      </c>
      <c r="J404" s="119">
        <v>2</v>
      </c>
      <c r="K404" s="120">
        <f t="shared" si="6"/>
        <v>100</v>
      </c>
      <c r="M404" s="131"/>
      <c r="N404" s="131"/>
      <c r="O404" s="131"/>
      <c r="P404" s="131"/>
      <c r="Q404" s="134"/>
      <c r="R404" s="134"/>
      <c r="S404" s="135"/>
      <c r="U404" s="131"/>
      <c r="V404" s="131"/>
      <c r="W404" s="134"/>
      <c r="X404" s="134"/>
      <c r="Y404" s="131"/>
    </row>
    <row r="405" spans="1:25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36" t="s">
        <v>16</v>
      </c>
      <c r="I405" s="119">
        <v>0</v>
      </c>
      <c r="J405" s="119">
        <v>0</v>
      </c>
      <c r="K405" s="120" t="e">
        <f t="shared" si="6"/>
        <v>#DIV/0!</v>
      </c>
      <c r="M405" s="131"/>
      <c r="N405" s="131"/>
      <c r="O405" s="131"/>
      <c r="P405" s="131"/>
      <c r="Q405" s="134"/>
      <c r="R405" s="134"/>
      <c r="S405" s="135"/>
      <c r="U405" s="131"/>
      <c r="V405" s="131"/>
      <c r="W405" s="134"/>
      <c r="X405" s="134"/>
      <c r="Y405" s="131"/>
    </row>
    <row r="406" spans="1:25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36" t="s">
        <v>29</v>
      </c>
      <c r="I406" s="119">
        <v>0</v>
      </c>
      <c r="J406" s="119">
        <v>0</v>
      </c>
      <c r="K406" s="120" t="e">
        <f t="shared" si="6"/>
        <v>#DIV/0!</v>
      </c>
      <c r="M406" s="131"/>
      <c r="N406" s="131"/>
      <c r="O406" s="131"/>
      <c r="P406" s="131"/>
      <c r="Q406" s="134"/>
      <c r="R406" s="134"/>
      <c r="S406" s="135"/>
      <c r="U406" s="131"/>
      <c r="V406" s="131"/>
      <c r="W406" s="134"/>
      <c r="X406" s="134"/>
      <c r="Y406" s="131"/>
    </row>
    <row r="407" spans="1:25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36" t="s">
        <v>16</v>
      </c>
      <c r="I407" s="119">
        <v>0</v>
      </c>
      <c r="J407" s="119">
        <v>0</v>
      </c>
      <c r="K407" s="120" t="e">
        <f t="shared" si="6"/>
        <v>#DIV/0!</v>
      </c>
      <c r="M407" s="131"/>
      <c r="N407" s="131"/>
      <c r="O407" s="131"/>
      <c r="P407" s="131"/>
      <c r="Q407" s="134"/>
      <c r="R407" s="134"/>
      <c r="S407" s="135"/>
      <c r="U407" s="131"/>
      <c r="V407" s="131"/>
      <c r="W407" s="134"/>
      <c r="X407" s="134"/>
      <c r="Y407" s="131"/>
    </row>
    <row r="408" spans="1:25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36" t="s">
        <v>12</v>
      </c>
      <c r="I408" s="119">
        <v>2</v>
      </c>
      <c r="J408" s="119">
        <v>2</v>
      </c>
      <c r="K408" s="120">
        <f t="shared" si="6"/>
        <v>100</v>
      </c>
      <c r="M408" s="131"/>
      <c r="N408" s="131"/>
      <c r="O408" s="131"/>
      <c r="P408" s="131"/>
      <c r="Q408" s="134"/>
      <c r="R408" s="134"/>
      <c r="S408" s="135"/>
      <c r="U408" s="131"/>
      <c r="V408" s="131"/>
      <c r="W408" s="134"/>
      <c r="X408" s="134"/>
      <c r="Y408" s="131"/>
    </row>
    <row r="409" spans="1:25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36" t="s">
        <v>29</v>
      </c>
      <c r="I409" s="119">
        <v>1</v>
      </c>
      <c r="J409" s="119">
        <v>2</v>
      </c>
      <c r="K409" s="120">
        <f t="shared" si="6"/>
        <v>50</v>
      </c>
      <c r="M409" s="131"/>
      <c r="N409" s="131"/>
      <c r="O409" s="131"/>
      <c r="P409" s="131"/>
      <c r="Q409" s="134"/>
      <c r="R409" s="134"/>
      <c r="S409" s="135"/>
      <c r="U409" s="131"/>
      <c r="V409" s="131"/>
      <c r="W409" s="134"/>
      <c r="X409" s="134"/>
      <c r="Y409" s="131"/>
    </row>
    <row r="410" spans="1:25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36" t="s">
        <v>131</v>
      </c>
      <c r="I410" s="119">
        <v>5</v>
      </c>
      <c r="J410" s="119">
        <v>6</v>
      </c>
      <c r="K410" s="120">
        <f t="shared" si="6"/>
        <v>83.333333333333343</v>
      </c>
      <c r="M410" s="131"/>
      <c r="N410" s="131"/>
      <c r="O410" s="131"/>
      <c r="P410" s="131"/>
      <c r="Q410" s="134"/>
      <c r="R410" s="134"/>
      <c r="S410" s="135"/>
      <c r="U410" s="131"/>
      <c r="V410" s="131"/>
      <c r="W410" s="134"/>
      <c r="X410" s="134"/>
      <c r="Y410" s="131"/>
    </row>
    <row r="411" spans="1:25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36" t="s">
        <v>16</v>
      </c>
      <c r="I411" s="119">
        <v>0</v>
      </c>
      <c r="J411" s="119">
        <v>0</v>
      </c>
      <c r="K411" s="120" t="e">
        <f t="shared" si="6"/>
        <v>#DIV/0!</v>
      </c>
      <c r="M411" s="131"/>
      <c r="N411" s="131"/>
      <c r="O411" s="131"/>
      <c r="P411" s="131"/>
      <c r="Q411" s="134"/>
      <c r="R411" s="134"/>
      <c r="S411" s="135"/>
      <c r="U411" s="131"/>
      <c r="V411" s="131"/>
      <c r="W411" s="134"/>
      <c r="X411" s="134"/>
      <c r="Y411" s="131"/>
    </row>
    <row r="412" spans="1:25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36" t="s">
        <v>91</v>
      </c>
      <c r="I412" s="119">
        <v>0</v>
      </c>
      <c r="J412" s="119">
        <v>0</v>
      </c>
      <c r="K412" s="120" t="e">
        <f t="shared" si="6"/>
        <v>#DIV/0!</v>
      </c>
      <c r="M412" s="131"/>
      <c r="N412" s="131"/>
      <c r="O412" s="131"/>
      <c r="P412" s="131"/>
      <c r="Q412" s="134"/>
      <c r="R412" s="134"/>
      <c r="S412" s="135"/>
      <c r="U412" s="131"/>
      <c r="V412" s="131"/>
      <c r="W412" s="134"/>
      <c r="X412" s="134"/>
      <c r="Y412" s="131"/>
    </row>
    <row r="413" spans="1:25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36" t="s">
        <v>41</v>
      </c>
      <c r="I413" s="119">
        <v>0</v>
      </c>
      <c r="J413" s="119">
        <v>0</v>
      </c>
      <c r="K413" s="120" t="e">
        <f t="shared" si="6"/>
        <v>#DIV/0!</v>
      </c>
      <c r="M413" s="131"/>
      <c r="N413" s="131"/>
      <c r="O413" s="131"/>
      <c r="P413" s="131"/>
      <c r="Q413" s="134"/>
      <c r="R413" s="134"/>
      <c r="S413" s="135"/>
      <c r="U413" s="131"/>
      <c r="V413" s="131"/>
      <c r="W413" s="134"/>
      <c r="X413" s="134"/>
      <c r="Y413" s="131"/>
    </row>
    <row r="414" spans="1:25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36" t="s">
        <v>25</v>
      </c>
      <c r="I414" s="119">
        <v>138</v>
      </c>
      <c r="J414" s="119">
        <v>145</v>
      </c>
      <c r="K414" s="120">
        <f t="shared" si="6"/>
        <v>95.172413793103445</v>
      </c>
      <c r="M414" s="131"/>
      <c r="N414" s="131"/>
      <c r="O414" s="131"/>
      <c r="P414" s="131"/>
      <c r="Q414" s="134"/>
      <c r="R414" s="134"/>
      <c r="S414" s="135"/>
      <c r="U414" s="131"/>
      <c r="V414" s="131"/>
      <c r="W414" s="134"/>
      <c r="X414" s="134"/>
      <c r="Y414" s="131"/>
    </row>
    <row r="415" spans="1:25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36" t="s">
        <v>29</v>
      </c>
      <c r="I415" s="119">
        <v>0</v>
      </c>
      <c r="J415" s="119">
        <v>0</v>
      </c>
      <c r="K415" s="120" t="e">
        <f t="shared" si="6"/>
        <v>#DIV/0!</v>
      </c>
      <c r="M415" s="131"/>
      <c r="N415" s="131"/>
      <c r="O415" s="131"/>
      <c r="P415" s="131"/>
      <c r="Q415" s="134"/>
      <c r="R415" s="134"/>
      <c r="S415" s="135"/>
      <c r="U415" s="131"/>
      <c r="V415" s="131"/>
      <c r="W415" s="134"/>
      <c r="X415" s="134"/>
      <c r="Y415" s="131"/>
    </row>
    <row r="416" spans="1:25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36" t="s">
        <v>16</v>
      </c>
      <c r="I416" s="119">
        <v>0</v>
      </c>
      <c r="J416" s="119">
        <v>0</v>
      </c>
      <c r="K416" s="120" t="e">
        <f t="shared" si="6"/>
        <v>#DIV/0!</v>
      </c>
      <c r="M416" s="131"/>
      <c r="N416" s="131"/>
      <c r="O416" s="131"/>
      <c r="P416" s="131"/>
      <c r="Q416" s="134"/>
      <c r="R416" s="134"/>
      <c r="S416" s="135"/>
      <c r="U416" s="131"/>
      <c r="V416" s="131"/>
      <c r="W416" s="134"/>
      <c r="X416" s="134"/>
      <c r="Y416" s="131"/>
    </row>
    <row r="417" spans="1:25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36" t="s">
        <v>29</v>
      </c>
      <c r="I417" s="119">
        <v>9</v>
      </c>
      <c r="J417" s="119">
        <v>9</v>
      </c>
      <c r="K417" s="120">
        <f t="shared" si="6"/>
        <v>100</v>
      </c>
      <c r="M417" s="131"/>
      <c r="N417" s="131"/>
      <c r="O417" s="131"/>
      <c r="P417" s="131"/>
      <c r="Q417" s="134"/>
      <c r="R417" s="134"/>
      <c r="S417" s="135"/>
      <c r="U417" s="131"/>
      <c r="V417" s="131"/>
      <c r="W417" s="134"/>
      <c r="X417" s="134"/>
      <c r="Y417" s="131"/>
    </row>
    <row r="418" spans="1:25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36" t="s">
        <v>25</v>
      </c>
      <c r="I418" s="119">
        <v>0</v>
      </c>
      <c r="J418" s="119">
        <v>0</v>
      </c>
      <c r="K418" s="120" t="e">
        <f t="shared" si="6"/>
        <v>#DIV/0!</v>
      </c>
      <c r="M418" s="131"/>
      <c r="N418" s="131"/>
      <c r="O418" s="131"/>
      <c r="P418" s="131"/>
      <c r="Q418" s="134"/>
      <c r="R418" s="134"/>
      <c r="S418" s="135"/>
      <c r="U418" s="131"/>
      <c r="V418" s="131"/>
      <c r="W418" s="134"/>
      <c r="X418" s="134"/>
      <c r="Y418" s="131"/>
    </row>
    <row r="419" spans="1:25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36" t="s">
        <v>16</v>
      </c>
      <c r="I419" s="119">
        <v>1</v>
      </c>
      <c r="J419" s="119">
        <v>1</v>
      </c>
      <c r="K419" s="120">
        <f t="shared" si="6"/>
        <v>100</v>
      </c>
      <c r="M419" s="131"/>
      <c r="N419" s="131"/>
      <c r="O419" s="131"/>
      <c r="P419" s="131"/>
      <c r="Q419" s="134"/>
      <c r="R419" s="134"/>
      <c r="S419" s="135"/>
      <c r="U419" s="131"/>
      <c r="V419" s="131"/>
      <c r="W419" s="134"/>
      <c r="X419" s="134"/>
      <c r="Y419" s="131"/>
    </row>
    <row r="420" spans="1:25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36" t="s">
        <v>91</v>
      </c>
      <c r="I420" s="119">
        <v>0</v>
      </c>
      <c r="J420" s="119">
        <v>0</v>
      </c>
      <c r="K420" s="120" t="e">
        <f t="shared" si="6"/>
        <v>#DIV/0!</v>
      </c>
      <c r="M420" s="131"/>
      <c r="N420" s="131"/>
      <c r="O420" s="131"/>
      <c r="P420" s="131"/>
      <c r="Q420" s="134"/>
      <c r="R420" s="134"/>
      <c r="S420" s="135"/>
      <c r="U420" s="131"/>
      <c r="V420" s="131"/>
      <c r="W420" s="134"/>
      <c r="X420" s="134"/>
      <c r="Y420" s="131"/>
    </row>
    <row r="421" spans="1:25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36" t="s">
        <v>25</v>
      </c>
      <c r="I421" s="119">
        <v>97</v>
      </c>
      <c r="J421" s="119">
        <v>128</v>
      </c>
      <c r="K421" s="120">
        <f t="shared" si="6"/>
        <v>75.78125</v>
      </c>
      <c r="M421" s="131"/>
      <c r="N421" s="131"/>
      <c r="O421" s="131"/>
      <c r="P421" s="131"/>
      <c r="Q421" s="134"/>
      <c r="R421" s="134"/>
      <c r="S421" s="135"/>
      <c r="U421" s="131"/>
      <c r="V421" s="131"/>
      <c r="W421" s="134"/>
      <c r="X421" s="134"/>
      <c r="Y421" s="131"/>
    </row>
    <row r="422" spans="1:25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36" t="s">
        <v>12</v>
      </c>
      <c r="I422" s="119">
        <v>0</v>
      </c>
      <c r="J422" s="119">
        <v>0</v>
      </c>
      <c r="K422" s="120" t="e">
        <f t="shared" si="6"/>
        <v>#DIV/0!</v>
      </c>
      <c r="M422" s="131"/>
      <c r="N422" s="131"/>
      <c r="O422" s="131"/>
      <c r="P422" s="131"/>
      <c r="Q422" s="134"/>
      <c r="R422" s="134"/>
      <c r="S422" s="135"/>
      <c r="U422" s="131"/>
      <c r="V422" s="131"/>
      <c r="W422" s="134"/>
      <c r="X422" s="134"/>
      <c r="Y422" s="131"/>
    </row>
    <row r="423" spans="1:25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36" t="s">
        <v>131</v>
      </c>
      <c r="I423" s="119">
        <v>8</v>
      </c>
      <c r="J423" s="119">
        <v>9</v>
      </c>
      <c r="K423" s="120">
        <f t="shared" si="6"/>
        <v>88.888888888888886</v>
      </c>
      <c r="M423" s="131"/>
      <c r="N423" s="131"/>
      <c r="O423" s="131"/>
      <c r="P423" s="131"/>
      <c r="Q423" s="134"/>
      <c r="R423" s="134"/>
      <c r="S423" s="135"/>
      <c r="U423" s="131"/>
      <c r="V423" s="131"/>
      <c r="W423" s="134"/>
      <c r="X423" s="134"/>
      <c r="Y423" s="131"/>
    </row>
    <row r="424" spans="1:25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36" t="s">
        <v>53</v>
      </c>
      <c r="I424" s="119">
        <v>2</v>
      </c>
      <c r="J424" s="119">
        <v>5</v>
      </c>
      <c r="K424" s="120">
        <f t="shared" si="6"/>
        <v>40</v>
      </c>
      <c r="M424" s="131"/>
      <c r="N424" s="131"/>
      <c r="O424" s="131"/>
      <c r="P424" s="131"/>
      <c r="Q424" s="134"/>
      <c r="R424" s="134"/>
      <c r="S424" s="135"/>
      <c r="U424" s="131"/>
      <c r="V424" s="131"/>
      <c r="W424" s="134"/>
      <c r="X424" s="134"/>
      <c r="Y424" s="131"/>
    </row>
    <row r="425" spans="1:25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36" t="s">
        <v>53</v>
      </c>
      <c r="I425" s="119">
        <v>0</v>
      </c>
      <c r="J425" s="119">
        <v>0</v>
      </c>
      <c r="K425" s="120" t="e">
        <f t="shared" si="6"/>
        <v>#DIV/0!</v>
      </c>
      <c r="M425" s="131"/>
      <c r="N425" s="131"/>
      <c r="O425" s="131"/>
      <c r="P425" s="131"/>
      <c r="Q425" s="134"/>
      <c r="R425" s="134"/>
      <c r="S425" s="135"/>
      <c r="U425" s="131"/>
      <c r="V425" s="131"/>
      <c r="W425" s="134"/>
      <c r="X425" s="134"/>
      <c r="Y425" s="131"/>
    </row>
    <row r="426" spans="1:25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36" t="s">
        <v>29</v>
      </c>
      <c r="I426" s="119">
        <v>0</v>
      </c>
      <c r="J426" s="119">
        <v>0</v>
      </c>
      <c r="K426" s="120" t="e">
        <f t="shared" si="6"/>
        <v>#DIV/0!</v>
      </c>
      <c r="M426" s="131"/>
      <c r="N426" s="131"/>
      <c r="O426" s="131"/>
      <c r="P426" s="131"/>
      <c r="Q426" s="134"/>
      <c r="R426" s="134"/>
      <c r="S426" s="135"/>
      <c r="U426" s="131"/>
      <c r="V426" s="131"/>
      <c r="W426" s="134"/>
      <c r="X426" s="134"/>
      <c r="Y426" s="131"/>
    </row>
    <row r="427" spans="1:25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36" t="s">
        <v>146</v>
      </c>
      <c r="I427" s="119">
        <v>6</v>
      </c>
      <c r="J427" s="119">
        <v>17</v>
      </c>
      <c r="K427" s="120">
        <f t="shared" si="6"/>
        <v>35.294117647058826</v>
      </c>
      <c r="M427" s="131"/>
      <c r="N427" s="131"/>
      <c r="O427" s="131"/>
      <c r="P427" s="131"/>
      <c r="Q427" s="134"/>
      <c r="R427" s="134"/>
      <c r="S427" s="135"/>
      <c r="U427" s="131"/>
      <c r="V427" s="131"/>
      <c r="W427" s="134"/>
      <c r="X427" s="134"/>
      <c r="Y427" s="131"/>
    </row>
    <row r="428" spans="1:25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36" t="s">
        <v>53</v>
      </c>
      <c r="I428" s="119">
        <v>0</v>
      </c>
      <c r="J428" s="119">
        <v>0</v>
      </c>
      <c r="K428" s="120" t="e">
        <f t="shared" si="6"/>
        <v>#DIV/0!</v>
      </c>
      <c r="M428" s="131"/>
      <c r="N428" s="131"/>
      <c r="O428" s="131"/>
      <c r="P428" s="131"/>
      <c r="Q428" s="134"/>
      <c r="R428" s="134"/>
      <c r="S428" s="135"/>
      <c r="U428" s="131"/>
      <c r="V428" s="131"/>
      <c r="W428" s="134"/>
      <c r="X428" s="134"/>
      <c r="Y428" s="131"/>
    </row>
    <row r="429" spans="1:25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36" t="s">
        <v>37</v>
      </c>
      <c r="I429" s="119">
        <v>12</v>
      </c>
      <c r="J429" s="119">
        <v>15</v>
      </c>
      <c r="K429" s="120">
        <f t="shared" si="6"/>
        <v>80</v>
      </c>
      <c r="M429" s="131"/>
      <c r="N429" s="131"/>
      <c r="O429" s="131"/>
      <c r="P429" s="131"/>
      <c r="Q429" s="134"/>
      <c r="R429" s="134"/>
      <c r="S429" s="135"/>
      <c r="U429" s="131"/>
      <c r="V429" s="131"/>
      <c r="W429" s="134"/>
      <c r="X429" s="134"/>
      <c r="Y429" s="131"/>
    </row>
    <row r="430" spans="1:25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36" t="s">
        <v>37</v>
      </c>
      <c r="I430" s="119">
        <v>1</v>
      </c>
      <c r="J430" s="119">
        <v>1</v>
      </c>
      <c r="K430" s="120">
        <f t="shared" si="6"/>
        <v>100</v>
      </c>
      <c r="M430" s="131"/>
      <c r="N430" s="131"/>
      <c r="O430" s="131"/>
      <c r="P430" s="131"/>
      <c r="Q430" s="134"/>
      <c r="R430" s="134"/>
      <c r="S430" s="135"/>
      <c r="U430" s="131"/>
      <c r="V430" s="131"/>
      <c r="W430" s="134"/>
      <c r="X430" s="134"/>
      <c r="Y430" s="131"/>
    </row>
    <row r="431" spans="1:25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36" t="s">
        <v>79</v>
      </c>
      <c r="I431" s="119">
        <v>14</v>
      </c>
      <c r="J431" s="119">
        <v>23</v>
      </c>
      <c r="K431" s="120">
        <f t="shared" si="6"/>
        <v>60.869565217391312</v>
      </c>
      <c r="M431" s="131"/>
      <c r="N431" s="131"/>
      <c r="O431" s="131"/>
      <c r="P431" s="131"/>
      <c r="Q431" s="134"/>
      <c r="R431" s="134"/>
      <c r="S431" s="135"/>
      <c r="U431" s="131"/>
      <c r="V431" s="131"/>
      <c r="W431" s="134"/>
      <c r="X431" s="134"/>
      <c r="Y431" s="131"/>
    </row>
    <row r="432" spans="1:25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36" t="s">
        <v>16</v>
      </c>
      <c r="I432" s="119">
        <v>0</v>
      </c>
      <c r="J432" s="119">
        <v>0</v>
      </c>
      <c r="K432" s="120" t="e">
        <f t="shared" si="6"/>
        <v>#DIV/0!</v>
      </c>
      <c r="M432" s="131"/>
      <c r="N432" s="131"/>
      <c r="O432" s="131"/>
      <c r="P432" s="131"/>
      <c r="Q432" s="134"/>
      <c r="R432" s="134"/>
      <c r="S432" s="135"/>
      <c r="U432" s="131"/>
      <c r="V432" s="131"/>
      <c r="W432" s="134"/>
      <c r="X432" s="134"/>
      <c r="Y432" s="131"/>
    </row>
    <row r="433" spans="1:25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36" t="s">
        <v>25</v>
      </c>
      <c r="I433" s="119">
        <v>0</v>
      </c>
      <c r="J433" s="119">
        <v>1</v>
      </c>
      <c r="K433" s="120">
        <f t="shared" si="6"/>
        <v>0</v>
      </c>
      <c r="M433" s="131"/>
      <c r="N433" s="131"/>
      <c r="O433" s="131"/>
      <c r="P433" s="131"/>
      <c r="Q433" s="134"/>
      <c r="R433" s="134"/>
      <c r="S433" s="135"/>
      <c r="U433" s="131"/>
      <c r="V433" s="131"/>
      <c r="W433" s="134"/>
      <c r="X433" s="134"/>
      <c r="Y433" s="131"/>
    </row>
    <row r="434" spans="1:25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36" t="s">
        <v>41</v>
      </c>
      <c r="I434" s="119">
        <v>2</v>
      </c>
      <c r="J434" s="119">
        <v>2</v>
      </c>
      <c r="K434" s="120">
        <f t="shared" si="6"/>
        <v>100</v>
      </c>
      <c r="M434" s="131"/>
      <c r="N434" s="131"/>
      <c r="O434" s="131"/>
      <c r="P434" s="131"/>
      <c r="Q434" s="134"/>
      <c r="R434" s="134"/>
      <c r="S434" s="135"/>
      <c r="U434" s="131"/>
      <c r="V434" s="131"/>
      <c r="W434" s="134"/>
      <c r="X434" s="134"/>
      <c r="Y434" s="131"/>
    </row>
    <row r="435" spans="1:25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36" t="s">
        <v>79</v>
      </c>
      <c r="I435" s="119">
        <v>0</v>
      </c>
      <c r="J435" s="119">
        <v>0</v>
      </c>
      <c r="K435" s="120" t="e">
        <f t="shared" si="6"/>
        <v>#DIV/0!</v>
      </c>
      <c r="M435" s="131"/>
      <c r="N435" s="131"/>
      <c r="O435" s="131"/>
      <c r="P435" s="131"/>
      <c r="Q435" s="134"/>
      <c r="R435" s="134"/>
      <c r="S435" s="135"/>
      <c r="U435" s="131"/>
      <c r="V435" s="131"/>
      <c r="W435" s="134"/>
      <c r="X435" s="134"/>
      <c r="Y435" s="131"/>
    </row>
    <row r="436" spans="1:25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36" t="s">
        <v>25</v>
      </c>
      <c r="I436" s="119">
        <v>18</v>
      </c>
      <c r="J436" s="119">
        <v>27</v>
      </c>
      <c r="K436" s="120">
        <f t="shared" si="6"/>
        <v>66.666666666666657</v>
      </c>
      <c r="M436" s="131"/>
      <c r="N436" s="131"/>
      <c r="O436" s="131"/>
      <c r="P436" s="131"/>
      <c r="Q436" s="134"/>
      <c r="R436" s="134"/>
      <c r="S436" s="135"/>
      <c r="U436" s="131"/>
      <c r="V436" s="131"/>
      <c r="W436" s="134"/>
      <c r="X436" s="134"/>
      <c r="Y436" s="131"/>
    </row>
    <row r="437" spans="1:25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36" t="s">
        <v>31</v>
      </c>
      <c r="I437" s="119">
        <v>104</v>
      </c>
      <c r="J437" s="119">
        <v>226</v>
      </c>
      <c r="K437" s="120">
        <f t="shared" si="6"/>
        <v>46.017699115044245</v>
      </c>
      <c r="M437" s="131"/>
      <c r="N437" s="131"/>
      <c r="O437" s="131"/>
      <c r="P437" s="131"/>
      <c r="Q437" s="134"/>
      <c r="R437" s="134"/>
      <c r="S437" s="135"/>
      <c r="U437" s="131"/>
      <c r="V437" s="131"/>
      <c r="W437" s="134"/>
      <c r="X437" s="134"/>
      <c r="Y437" s="131"/>
    </row>
    <row r="438" spans="1:25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36" t="s">
        <v>29</v>
      </c>
      <c r="I438" s="119">
        <v>2</v>
      </c>
      <c r="J438" s="119">
        <v>2</v>
      </c>
      <c r="K438" s="120">
        <f t="shared" si="6"/>
        <v>100</v>
      </c>
      <c r="M438" s="131"/>
      <c r="N438" s="131"/>
      <c r="O438" s="131"/>
      <c r="P438" s="131"/>
      <c r="Q438" s="134"/>
      <c r="R438" s="134"/>
      <c r="S438" s="135"/>
      <c r="U438" s="131"/>
      <c r="V438" s="131"/>
      <c r="W438" s="134"/>
      <c r="X438" s="134"/>
      <c r="Y438" s="131"/>
    </row>
    <row r="439" spans="1:25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36" t="s">
        <v>29</v>
      </c>
      <c r="I439" s="119">
        <v>0</v>
      </c>
      <c r="J439" s="119">
        <v>2</v>
      </c>
      <c r="K439" s="120">
        <f t="shared" si="6"/>
        <v>0</v>
      </c>
      <c r="M439" s="131"/>
      <c r="N439" s="131"/>
      <c r="O439" s="131"/>
      <c r="P439" s="131"/>
      <c r="Q439" s="134"/>
      <c r="R439" s="134"/>
      <c r="S439" s="135"/>
      <c r="U439" s="131"/>
      <c r="V439" s="131"/>
      <c r="W439" s="134"/>
      <c r="X439" s="134"/>
      <c r="Y439" s="131"/>
    </row>
    <row r="440" spans="1:25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36" t="s">
        <v>16</v>
      </c>
      <c r="I440" s="119">
        <v>1</v>
      </c>
      <c r="J440" s="119">
        <v>1</v>
      </c>
      <c r="K440" s="120">
        <f t="shared" si="6"/>
        <v>100</v>
      </c>
      <c r="M440" s="131"/>
      <c r="N440" s="131"/>
      <c r="O440" s="131"/>
      <c r="P440" s="131"/>
      <c r="Q440" s="134"/>
      <c r="R440" s="134"/>
      <c r="S440" s="135"/>
      <c r="U440" s="131"/>
      <c r="V440" s="131"/>
      <c r="W440" s="134"/>
      <c r="X440" s="134"/>
      <c r="Y440" s="131"/>
    </row>
    <row r="441" spans="1:25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36" t="s">
        <v>108</v>
      </c>
      <c r="I441" s="119">
        <v>0</v>
      </c>
      <c r="J441" s="119">
        <v>0</v>
      </c>
      <c r="K441" s="120" t="e">
        <f t="shared" si="6"/>
        <v>#DIV/0!</v>
      </c>
      <c r="M441" s="131"/>
      <c r="N441" s="131"/>
      <c r="O441" s="131"/>
      <c r="P441" s="131"/>
      <c r="Q441" s="134"/>
      <c r="R441" s="134"/>
      <c r="S441" s="135"/>
      <c r="U441" s="131"/>
      <c r="V441" s="131"/>
      <c r="W441" s="134"/>
      <c r="X441" s="134"/>
      <c r="Y441" s="131"/>
    </row>
    <row r="442" spans="1:25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36" t="s">
        <v>41</v>
      </c>
      <c r="I442" s="119">
        <v>1</v>
      </c>
      <c r="J442" s="119">
        <v>1</v>
      </c>
      <c r="K442" s="120">
        <f t="shared" si="6"/>
        <v>100</v>
      </c>
      <c r="M442" s="131"/>
      <c r="N442" s="131"/>
      <c r="O442" s="131"/>
      <c r="P442" s="131"/>
      <c r="Q442" s="134"/>
      <c r="R442" s="134"/>
      <c r="S442" s="135"/>
      <c r="U442" s="131"/>
      <c r="V442" s="131"/>
      <c r="W442" s="134"/>
      <c r="X442" s="134"/>
      <c r="Y442" s="131"/>
    </row>
    <row r="443" spans="1:25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36" t="s">
        <v>31</v>
      </c>
      <c r="I443" s="119">
        <v>2</v>
      </c>
      <c r="J443" s="119">
        <v>5</v>
      </c>
      <c r="K443" s="120">
        <f t="shared" si="6"/>
        <v>40</v>
      </c>
      <c r="M443" s="131"/>
      <c r="N443" s="131"/>
      <c r="O443" s="131"/>
      <c r="P443" s="131"/>
      <c r="Q443" s="134"/>
      <c r="R443" s="134"/>
      <c r="S443" s="135"/>
      <c r="U443" s="131"/>
      <c r="V443" s="131"/>
      <c r="W443" s="134"/>
      <c r="X443" s="134"/>
      <c r="Y443" s="131"/>
    </row>
    <row r="444" spans="1:25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36" t="s">
        <v>29</v>
      </c>
      <c r="I444" s="119">
        <v>1</v>
      </c>
      <c r="J444" s="119">
        <v>1</v>
      </c>
      <c r="K444" s="120">
        <f t="shared" si="6"/>
        <v>100</v>
      </c>
      <c r="M444" s="131"/>
      <c r="N444" s="131"/>
      <c r="O444" s="131"/>
      <c r="P444" s="131"/>
      <c r="Q444" s="134"/>
      <c r="R444" s="134"/>
      <c r="S444" s="135"/>
      <c r="U444" s="131"/>
      <c r="V444" s="131"/>
      <c r="W444" s="134"/>
      <c r="X444" s="134"/>
      <c r="Y444" s="131"/>
    </row>
    <row r="445" spans="1:25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36" t="s">
        <v>49</v>
      </c>
      <c r="I445" s="119">
        <v>16</v>
      </c>
      <c r="J445" s="119">
        <v>18</v>
      </c>
      <c r="K445" s="120">
        <f t="shared" si="6"/>
        <v>88.888888888888886</v>
      </c>
      <c r="M445" s="131"/>
      <c r="N445" s="131"/>
      <c r="O445" s="131"/>
      <c r="P445" s="131"/>
      <c r="Q445" s="134"/>
      <c r="R445" s="134"/>
      <c r="S445" s="135"/>
      <c r="U445" s="131"/>
      <c r="V445" s="131"/>
      <c r="W445" s="134"/>
      <c r="X445" s="134"/>
      <c r="Y445" s="131"/>
    </row>
    <row r="446" spans="1:25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36" t="s">
        <v>16</v>
      </c>
      <c r="I446" s="119">
        <v>1</v>
      </c>
      <c r="J446" s="119">
        <v>1</v>
      </c>
      <c r="K446" s="120">
        <f t="shared" si="6"/>
        <v>100</v>
      </c>
      <c r="M446" s="131"/>
      <c r="N446" s="131"/>
      <c r="O446" s="131"/>
      <c r="P446" s="131"/>
      <c r="Q446" s="134"/>
      <c r="R446" s="134"/>
      <c r="S446" s="135"/>
      <c r="U446" s="131"/>
      <c r="V446" s="131"/>
      <c r="W446" s="134"/>
      <c r="X446" s="134"/>
      <c r="Y446" s="131"/>
    </row>
    <row r="447" spans="1:25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36" t="s">
        <v>12</v>
      </c>
      <c r="I447" s="119">
        <v>0</v>
      </c>
      <c r="J447" s="119">
        <v>0</v>
      </c>
      <c r="K447" s="120" t="e">
        <f t="shared" si="6"/>
        <v>#DIV/0!</v>
      </c>
      <c r="M447" s="131"/>
      <c r="N447" s="131"/>
      <c r="O447" s="131"/>
      <c r="P447" s="131"/>
      <c r="Q447" s="134"/>
      <c r="R447" s="134"/>
      <c r="S447" s="135"/>
      <c r="U447" s="131"/>
      <c r="V447" s="131"/>
      <c r="W447" s="134"/>
      <c r="X447" s="134"/>
      <c r="Y447" s="131"/>
    </row>
    <row r="448" spans="1:25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36" t="s">
        <v>108</v>
      </c>
      <c r="I448" s="119">
        <v>5</v>
      </c>
      <c r="J448" s="119">
        <v>12</v>
      </c>
      <c r="K448" s="120">
        <f t="shared" si="6"/>
        <v>41.666666666666671</v>
      </c>
      <c r="M448" s="131"/>
      <c r="N448" s="131"/>
      <c r="O448" s="131"/>
      <c r="P448" s="131"/>
      <c r="Q448" s="134"/>
      <c r="R448" s="134"/>
      <c r="S448" s="135"/>
      <c r="U448" s="131"/>
      <c r="V448" s="131"/>
      <c r="W448" s="134"/>
      <c r="X448" s="134"/>
      <c r="Y448" s="131"/>
    </row>
    <row r="449" spans="1:25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36" t="s">
        <v>16</v>
      </c>
      <c r="I449" s="119">
        <v>0</v>
      </c>
      <c r="J449" s="119">
        <v>0</v>
      </c>
      <c r="K449" s="120" t="e">
        <f t="shared" si="6"/>
        <v>#DIV/0!</v>
      </c>
      <c r="M449" s="131"/>
      <c r="N449" s="131"/>
      <c r="O449" s="131"/>
      <c r="P449" s="131"/>
      <c r="Q449" s="134"/>
      <c r="R449" s="134"/>
      <c r="S449" s="135"/>
      <c r="U449" s="131"/>
      <c r="V449" s="131"/>
      <c r="W449" s="134"/>
      <c r="X449" s="134"/>
      <c r="Y449" s="131"/>
    </row>
    <row r="450" spans="1:25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36" t="s">
        <v>12</v>
      </c>
      <c r="I450" s="119">
        <v>3</v>
      </c>
      <c r="J450" s="119">
        <v>6</v>
      </c>
      <c r="K450" s="120">
        <f t="shared" si="6"/>
        <v>50</v>
      </c>
      <c r="M450" s="131"/>
      <c r="N450" s="131"/>
      <c r="O450" s="131"/>
      <c r="P450" s="131"/>
      <c r="Q450" s="134"/>
      <c r="R450" s="134"/>
      <c r="S450" s="135"/>
      <c r="U450" s="131"/>
      <c r="V450" s="131"/>
      <c r="W450" s="134"/>
      <c r="X450" s="134"/>
      <c r="Y450" s="131"/>
    </row>
    <row r="451" spans="1:25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36" t="s">
        <v>29</v>
      </c>
      <c r="I451" s="119">
        <v>0</v>
      </c>
      <c r="J451" s="119">
        <v>0</v>
      </c>
      <c r="K451" s="120" t="e">
        <f t="shared" si="6"/>
        <v>#DIV/0!</v>
      </c>
      <c r="M451" s="131"/>
      <c r="N451" s="131"/>
      <c r="O451" s="131"/>
      <c r="P451" s="131"/>
      <c r="Q451" s="134"/>
      <c r="R451" s="134"/>
      <c r="S451" s="135"/>
      <c r="U451" s="131"/>
      <c r="V451" s="131"/>
      <c r="W451" s="134"/>
      <c r="X451" s="134"/>
      <c r="Y451" s="131"/>
    </row>
    <row r="452" spans="1:25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36" t="s">
        <v>49</v>
      </c>
      <c r="I452" s="119">
        <v>2</v>
      </c>
      <c r="J452" s="119">
        <v>4</v>
      </c>
      <c r="K452" s="120">
        <f t="shared" ref="K452:K515" si="7">I452/J452*100</f>
        <v>50</v>
      </c>
      <c r="M452" s="131"/>
      <c r="N452" s="131"/>
      <c r="O452" s="131"/>
      <c r="P452" s="131"/>
      <c r="Q452" s="134"/>
      <c r="R452" s="134"/>
      <c r="S452" s="135"/>
      <c r="U452" s="131"/>
      <c r="V452" s="131"/>
      <c r="W452" s="134"/>
      <c r="X452" s="134"/>
      <c r="Y452" s="131"/>
    </row>
    <row r="453" spans="1:25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36" t="s">
        <v>16</v>
      </c>
      <c r="I453" s="119">
        <v>0</v>
      </c>
      <c r="J453" s="119">
        <v>0</v>
      </c>
      <c r="K453" s="120" t="e">
        <f t="shared" si="7"/>
        <v>#DIV/0!</v>
      </c>
      <c r="M453" s="131"/>
      <c r="N453" s="131"/>
      <c r="O453" s="131"/>
      <c r="P453" s="131"/>
      <c r="Q453" s="134"/>
      <c r="R453" s="134"/>
      <c r="S453" s="135"/>
      <c r="U453" s="131"/>
      <c r="V453" s="131"/>
      <c r="W453" s="134"/>
      <c r="X453" s="134"/>
      <c r="Y453" s="131"/>
    </row>
    <row r="454" spans="1:25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36" t="s">
        <v>16</v>
      </c>
      <c r="I454" s="119">
        <v>0</v>
      </c>
      <c r="J454" s="119">
        <v>0</v>
      </c>
      <c r="K454" s="120" t="e">
        <f t="shared" si="7"/>
        <v>#DIV/0!</v>
      </c>
      <c r="M454" s="131"/>
      <c r="N454" s="131"/>
      <c r="O454" s="131"/>
      <c r="P454" s="131"/>
      <c r="Q454" s="134"/>
      <c r="R454" s="134"/>
      <c r="S454" s="135"/>
      <c r="U454" s="131"/>
      <c r="V454" s="131"/>
      <c r="W454" s="134"/>
      <c r="X454" s="134"/>
      <c r="Y454" s="131"/>
    </row>
    <row r="455" spans="1:25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36" t="s">
        <v>16</v>
      </c>
      <c r="I455" s="119">
        <v>0</v>
      </c>
      <c r="J455" s="119">
        <v>1</v>
      </c>
      <c r="K455" s="120">
        <f t="shared" si="7"/>
        <v>0</v>
      </c>
      <c r="M455" s="131"/>
      <c r="N455" s="131"/>
      <c r="O455" s="131"/>
      <c r="P455" s="131"/>
      <c r="Q455" s="134"/>
      <c r="R455" s="134"/>
      <c r="S455" s="135"/>
      <c r="U455" s="131"/>
      <c r="V455" s="131"/>
      <c r="W455" s="134"/>
      <c r="X455" s="134"/>
      <c r="Y455" s="131"/>
    </row>
    <row r="456" spans="1:25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36" t="s">
        <v>29</v>
      </c>
      <c r="I456" s="119">
        <v>0</v>
      </c>
      <c r="J456" s="119">
        <v>0</v>
      </c>
      <c r="K456" s="120" t="e">
        <f t="shared" si="7"/>
        <v>#DIV/0!</v>
      </c>
      <c r="M456" s="131"/>
      <c r="N456" s="131"/>
      <c r="O456" s="131"/>
      <c r="P456" s="131"/>
      <c r="Q456" s="134"/>
      <c r="R456" s="134"/>
      <c r="S456" s="135"/>
      <c r="U456" s="131"/>
      <c r="V456" s="131"/>
      <c r="W456" s="134"/>
      <c r="X456" s="134"/>
      <c r="Y456" s="131"/>
    </row>
    <row r="457" spans="1:25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36" t="s">
        <v>37</v>
      </c>
      <c r="I457" s="119">
        <v>38</v>
      </c>
      <c r="J457" s="119">
        <v>39</v>
      </c>
      <c r="K457" s="120">
        <f t="shared" si="7"/>
        <v>97.435897435897431</v>
      </c>
      <c r="M457" s="131"/>
      <c r="N457" s="131"/>
      <c r="O457" s="131"/>
      <c r="P457" s="131"/>
      <c r="Q457" s="134"/>
      <c r="R457" s="134"/>
      <c r="S457" s="135"/>
      <c r="U457" s="131"/>
      <c r="V457" s="131"/>
      <c r="W457" s="134"/>
      <c r="X457" s="134"/>
      <c r="Y457" s="131"/>
    </row>
    <row r="458" spans="1:25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36" t="s">
        <v>65</v>
      </c>
      <c r="I458" s="119">
        <v>3</v>
      </c>
      <c r="J458" s="119">
        <v>6</v>
      </c>
      <c r="K458" s="120">
        <f t="shared" si="7"/>
        <v>50</v>
      </c>
      <c r="M458" s="131"/>
      <c r="N458" s="131"/>
      <c r="O458" s="131"/>
      <c r="P458" s="131"/>
      <c r="Q458" s="134"/>
      <c r="R458" s="134"/>
      <c r="S458" s="135"/>
      <c r="U458" s="131"/>
      <c r="V458" s="131"/>
      <c r="W458" s="134"/>
      <c r="X458" s="134"/>
      <c r="Y458" s="131"/>
    </row>
    <row r="459" spans="1:25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36" t="s">
        <v>79</v>
      </c>
      <c r="I459" s="119">
        <v>4</v>
      </c>
      <c r="J459" s="119">
        <v>4</v>
      </c>
      <c r="K459" s="120">
        <f t="shared" si="7"/>
        <v>100</v>
      </c>
      <c r="M459" s="131"/>
      <c r="N459" s="131"/>
      <c r="O459" s="131"/>
      <c r="P459" s="131"/>
      <c r="Q459" s="134"/>
      <c r="R459" s="134"/>
      <c r="S459" s="135"/>
      <c r="U459" s="131"/>
      <c r="V459" s="131"/>
      <c r="W459" s="134"/>
      <c r="X459" s="134"/>
      <c r="Y459" s="131"/>
    </row>
    <row r="460" spans="1:25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36" t="s">
        <v>16</v>
      </c>
      <c r="I460" s="119">
        <v>0</v>
      </c>
      <c r="J460" s="119">
        <v>2</v>
      </c>
      <c r="K460" s="120">
        <f t="shared" si="7"/>
        <v>0</v>
      </c>
      <c r="M460" s="131"/>
      <c r="N460" s="131"/>
      <c r="O460" s="131"/>
      <c r="P460" s="131"/>
      <c r="Q460" s="134"/>
      <c r="R460" s="134"/>
      <c r="S460" s="135"/>
      <c r="U460" s="131"/>
      <c r="V460" s="131"/>
      <c r="W460" s="134"/>
      <c r="X460" s="134"/>
      <c r="Y460" s="131"/>
    </row>
    <row r="461" spans="1:25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36" t="s">
        <v>12</v>
      </c>
      <c r="I461" s="119">
        <v>0</v>
      </c>
      <c r="J461" s="119">
        <v>0</v>
      </c>
      <c r="K461" s="120" t="e">
        <f t="shared" si="7"/>
        <v>#DIV/0!</v>
      </c>
      <c r="M461" s="131"/>
      <c r="N461" s="131"/>
      <c r="O461" s="131"/>
      <c r="P461" s="131"/>
      <c r="Q461" s="134"/>
      <c r="R461" s="134"/>
      <c r="S461" s="135"/>
      <c r="U461" s="131"/>
      <c r="V461" s="131"/>
      <c r="W461" s="134"/>
      <c r="X461" s="134"/>
      <c r="Y461" s="131"/>
    </row>
    <row r="462" spans="1:25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36" t="s">
        <v>49</v>
      </c>
      <c r="I462" s="119">
        <v>1</v>
      </c>
      <c r="J462" s="119">
        <v>2</v>
      </c>
      <c r="K462" s="120">
        <f t="shared" si="7"/>
        <v>50</v>
      </c>
      <c r="M462" s="131"/>
      <c r="N462" s="131"/>
      <c r="O462" s="131"/>
      <c r="P462" s="131"/>
      <c r="Q462" s="134"/>
      <c r="R462" s="134"/>
      <c r="S462" s="135"/>
      <c r="U462" s="131"/>
      <c r="V462" s="131"/>
      <c r="W462" s="134"/>
      <c r="X462" s="134"/>
      <c r="Y462" s="131"/>
    </row>
    <row r="463" spans="1:25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36" t="s">
        <v>146</v>
      </c>
      <c r="I463" s="119">
        <v>14</v>
      </c>
      <c r="J463" s="119">
        <v>20</v>
      </c>
      <c r="K463" s="120">
        <f t="shared" si="7"/>
        <v>70</v>
      </c>
      <c r="M463" s="131"/>
      <c r="N463" s="131"/>
      <c r="O463" s="131"/>
      <c r="P463" s="131"/>
      <c r="Q463" s="134"/>
      <c r="R463" s="134"/>
      <c r="S463" s="135"/>
      <c r="U463" s="131"/>
      <c r="V463" s="131"/>
      <c r="W463" s="134"/>
      <c r="X463" s="134"/>
      <c r="Y463" s="131"/>
    </row>
    <row r="464" spans="1:25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36" t="s">
        <v>29</v>
      </c>
      <c r="I464" s="119">
        <v>0</v>
      </c>
      <c r="J464" s="119">
        <v>0</v>
      </c>
      <c r="K464" s="120" t="e">
        <f t="shared" si="7"/>
        <v>#DIV/0!</v>
      </c>
      <c r="M464" s="131"/>
      <c r="N464" s="131"/>
      <c r="O464" s="131"/>
      <c r="P464" s="131"/>
      <c r="Q464" s="134"/>
      <c r="R464" s="134"/>
      <c r="S464" s="135"/>
      <c r="U464" s="131"/>
      <c r="V464" s="131"/>
      <c r="W464" s="134"/>
      <c r="X464" s="134"/>
      <c r="Y464" s="131"/>
    </row>
    <row r="465" spans="1:25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36" t="s">
        <v>29</v>
      </c>
      <c r="I465" s="119">
        <v>0</v>
      </c>
      <c r="J465" s="119">
        <v>0</v>
      </c>
      <c r="K465" s="120" t="e">
        <f t="shared" si="7"/>
        <v>#DIV/0!</v>
      </c>
      <c r="M465" s="131"/>
      <c r="N465" s="131"/>
      <c r="O465" s="131"/>
      <c r="P465" s="131"/>
      <c r="Q465" s="134"/>
      <c r="R465" s="134"/>
      <c r="S465" s="135"/>
      <c r="U465" s="131"/>
      <c r="V465" s="131"/>
      <c r="W465" s="134"/>
      <c r="X465" s="134"/>
      <c r="Y465" s="131"/>
    </row>
    <row r="466" spans="1:25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36" t="s">
        <v>41</v>
      </c>
      <c r="I466" s="119">
        <v>0</v>
      </c>
      <c r="J466" s="119">
        <v>0</v>
      </c>
      <c r="K466" s="120" t="e">
        <f t="shared" si="7"/>
        <v>#DIV/0!</v>
      </c>
      <c r="M466" s="131"/>
      <c r="N466" s="131"/>
      <c r="O466" s="131"/>
      <c r="P466" s="131"/>
      <c r="Q466" s="134"/>
      <c r="R466" s="134"/>
      <c r="S466" s="135"/>
      <c r="U466" s="131"/>
      <c r="V466" s="131"/>
      <c r="W466" s="134"/>
      <c r="X466" s="134"/>
      <c r="Y466" s="131"/>
    </row>
    <row r="467" spans="1:25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36" t="s">
        <v>41</v>
      </c>
      <c r="I467" s="119">
        <v>0</v>
      </c>
      <c r="J467" s="119">
        <v>1</v>
      </c>
      <c r="K467" s="120">
        <f t="shared" si="7"/>
        <v>0</v>
      </c>
      <c r="M467" s="131"/>
      <c r="N467" s="131"/>
      <c r="O467" s="131"/>
      <c r="P467" s="131"/>
      <c r="Q467" s="134"/>
      <c r="R467" s="134"/>
      <c r="S467" s="135"/>
      <c r="U467" s="131"/>
      <c r="V467" s="131"/>
      <c r="W467" s="134"/>
      <c r="X467" s="134"/>
      <c r="Y467" s="131"/>
    </row>
    <row r="468" spans="1:25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36" t="s">
        <v>41</v>
      </c>
      <c r="I468" s="119">
        <v>9</v>
      </c>
      <c r="J468" s="119">
        <v>13</v>
      </c>
      <c r="K468" s="120">
        <f t="shared" si="7"/>
        <v>69.230769230769226</v>
      </c>
      <c r="M468" s="131"/>
      <c r="N468" s="131"/>
      <c r="O468" s="131"/>
      <c r="P468" s="131"/>
      <c r="Q468" s="134"/>
      <c r="R468" s="134"/>
      <c r="S468" s="135"/>
      <c r="U468" s="131"/>
      <c r="V468" s="131"/>
      <c r="W468" s="134"/>
      <c r="X468" s="134"/>
      <c r="Y468" s="131"/>
    </row>
    <row r="469" spans="1:25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36" t="s">
        <v>41</v>
      </c>
      <c r="I469" s="119">
        <v>35</v>
      </c>
      <c r="J469" s="119">
        <v>35</v>
      </c>
      <c r="K469" s="120">
        <f t="shared" si="7"/>
        <v>100</v>
      </c>
      <c r="M469" s="131"/>
      <c r="N469" s="131"/>
      <c r="O469" s="131"/>
      <c r="P469" s="131"/>
      <c r="Q469" s="134"/>
      <c r="R469" s="134"/>
      <c r="S469" s="135"/>
      <c r="U469" s="131"/>
      <c r="V469" s="131"/>
      <c r="W469" s="134"/>
      <c r="X469" s="134"/>
      <c r="Y469" s="131"/>
    </row>
    <row r="470" spans="1:25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36" t="s">
        <v>29</v>
      </c>
      <c r="I470" s="119">
        <v>4</v>
      </c>
      <c r="J470" s="119">
        <v>5</v>
      </c>
      <c r="K470" s="120">
        <f t="shared" si="7"/>
        <v>80</v>
      </c>
      <c r="M470" s="131"/>
      <c r="N470" s="131"/>
      <c r="O470" s="131"/>
      <c r="P470" s="131"/>
      <c r="Q470" s="134"/>
      <c r="R470" s="134"/>
      <c r="S470" s="135"/>
      <c r="U470" s="131"/>
      <c r="V470" s="131"/>
      <c r="W470" s="134"/>
      <c r="X470" s="134"/>
      <c r="Y470" s="131"/>
    </row>
    <row r="471" spans="1:25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36" t="s">
        <v>37</v>
      </c>
      <c r="I471" s="119">
        <v>0</v>
      </c>
      <c r="J471" s="119">
        <v>0</v>
      </c>
      <c r="K471" s="120" t="e">
        <f t="shared" si="7"/>
        <v>#DIV/0!</v>
      </c>
      <c r="M471" s="131"/>
      <c r="N471" s="131"/>
      <c r="O471" s="131"/>
      <c r="P471" s="131"/>
      <c r="Q471" s="134"/>
      <c r="R471" s="134"/>
      <c r="S471" s="135"/>
      <c r="U471" s="131"/>
      <c r="V471" s="131"/>
      <c r="W471" s="134"/>
      <c r="X471" s="134"/>
      <c r="Y471" s="131"/>
    </row>
    <row r="472" spans="1:25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36" t="s">
        <v>41</v>
      </c>
      <c r="I472" s="119">
        <v>0</v>
      </c>
      <c r="J472" s="119">
        <v>0</v>
      </c>
      <c r="K472" s="120" t="e">
        <f t="shared" si="7"/>
        <v>#DIV/0!</v>
      </c>
      <c r="M472" s="131"/>
      <c r="N472" s="131"/>
      <c r="O472" s="131"/>
      <c r="P472" s="131"/>
      <c r="Q472" s="134"/>
      <c r="R472" s="134"/>
      <c r="S472" s="135"/>
      <c r="U472" s="131"/>
      <c r="V472" s="131"/>
      <c r="W472" s="134"/>
      <c r="X472" s="134"/>
      <c r="Y472" s="131"/>
    </row>
    <row r="473" spans="1:25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36" t="s">
        <v>12</v>
      </c>
      <c r="I473" s="119">
        <v>0</v>
      </c>
      <c r="J473" s="119">
        <v>0</v>
      </c>
      <c r="K473" s="120" t="e">
        <f t="shared" si="7"/>
        <v>#DIV/0!</v>
      </c>
      <c r="M473" s="131"/>
      <c r="N473" s="131"/>
      <c r="O473" s="131"/>
      <c r="P473" s="131"/>
      <c r="Q473" s="134"/>
      <c r="R473" s="134"/>
      <c r="S473" s="135"/>
      <c r="U473" s="131"/>
      <c r="V473" s="131"/>
      <c r="W473" s="134"/>
      <c r="X473" s="134"/>
      <c r="Y473" s="131"/>
    </row>
    <row r="474" spans="1:25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36" t="s">
        <v>79</v>
      </c>
      <c r="I474" s="119">
        <v>0</v>
      </c>
      <c r="J474" s="119">
        <v>0</v>
      </c>
      <c r="K474" s="120" t="e">
        <f t="shared" si="7"/>
        <v>#DIV/0!</v>
      </c>
      <c r="M474" s="131"/>
      <c r="N474" s="131"/>
      <c r="O474" s="131"/>
      <c r="P474" s="131"/>
      <c r="Q474" s="134"/>
      <c r="R474" s="134"/>
      <c r="S474" s="135"/>
      <c r="U474" s="131"/>
      <c r="V474" s="131"/>
      <c r="W474" s="134"/>
      <c r="X474" s="134"/>
      <c r="Y474" s="131"/>
    </row>
    <row r="475" spans="1:25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36" t="s">
        <v>12</v>
      </c>
      <c r="I475" s="119">
        <v>0</v>
      </c>
      <c r="J475" s="119">
        <v>0</v>
      </c>
      <c r="K475" s="120" t="e">
        <f t="shared" si="7"/>
        <v>#DIV/0!</v>
      </c>
      <c r="M475" s="131"/>
      <c r="N475" s="131"/>
      <c r="O475" s="131"/>
      <c r="P475" s="131"/>
      <c r="Q475" s="134"/>
      <c r="R475" s="134"/>
      <c r="S475" s="135"/>
      <c r="U475" s="131"/>
      <c r="V475" s="131"/>
      <c r="W475" s="134"/>
      <c r="X475" s="134"/>
      <c r="Y475" s="131"/>
    </row>
    <row r="476" spans="1:25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36" t="s">
        <v>31</v>
      </c>
      <c r="I476" s="119">
        <v>2</v>
      </c>
      <c r="J476" s="119">
        <v>2</v>
      </c>
      <c r="K476" s="120">
        <f t="shared" si="7"/>
        <v>100</v>
      </c>
      <c r="M476" s="131"/>
      <c r="N476" s="131"/>
      <c r="O476" s="131"/>
      <c r="P476" s="131"/>
      <c r="Q476" s="134"/>
      <c r="R476" s="134"/>
      <c r="S476" s="135"/>
      <c r="U476" s="131"/>
      <c r="V476" s="131"/>
      <c r="W476" s="134"/>
      <c r="X476" s="134"/>
      <c r="Y476" s="131"/>
    </row>
    <row r="477" spans="1:25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36" t="s">
        <v>41</v>
      </c>
      <c r="I477" s="119">
        <v>2</v>
      </c>
      <c r="J477" s="119">
        <v>2</v>
      </c>
      <c r="K477" s="120">
        <f t="shared" si="7"/>
        <v>100</v>
      </c>
      <c r="M477" s="131"/>
      <c r="N477" s="131"/>
      <c r="O477" s="131"/>
      <c r="P477" s="131"/>
      <c r="Q477" s="134"/>
      <c r="R477" s="134"/>
      <c r="S477" s="135"/>
      <c r="U477" s="131"/>
      <c r="V477" s="131"/>
      <c r="W477" s="134"/>
      <c r="X477" s="134"/>
      <c r="Y477" s="131"/>
    </row>
    <row r="478" spans="1:25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36" t="s">
        <v>79</v>
      </c>
      <c r="I478" s="119">
        <v>1</v>
      </c>
      <c r="J478" s="119">
        <v>1</v>
      </c>
      <c r="K478" s="120">
        <f t="shared" si="7"/>
        <v>100</v>
      </c>
      <c r="M478" s="131"/>
      <c r="N478" s="131"/>
      <c r="O478" s="131"/>
      <c r="P478" s="131"/>
      <c r="Q478" s="134"/>
      <c r="R478" s="134"/>
      <c r="S478" s="135"/>
      <c r="U478" s="131"/>
      <c r="V478" s="131"/>
      <c r="W478" s="134"/>
      <c r="X478" s="134"/>
      <c r="Y478" s="131"/>
    </row>
    <row r="479" spans="1:25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36" t="s">
        <v>41</v>
      </c>
      <c r="I479" s="119">
        <v>0</v>
      </c>
      <c r="J479" s="119">
        <v>0</v>
      </c>
      <c r="K479" s="120" t="e">
        <f t="shared" si="7"/>
        <v>#DIV/0!</v>
      </c>
      <c r="M479" s="131"/>
      <c r="N479" s="131"/>
      <c r="O479" s="131"/>
      <c r="P479" s="131"/>
      <c r="Q479" s="134"/>
      <c r="R479" s="134"/>
      <c r="S479" s="135"/>
      <c r="U479" s="131"/>
      <c r="V479" s="131"/>
      <c r="W479" s="134"/>
      <c r="X479" s="134"/>
      <c r="Y479" s="131"/>
    </row>
    <row r="480" spans="1:25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36" t="s">
        <v>29</v>
      </c>
      <c r="I480" s="119">
        <v>0</v>
      </c>
      <c r="J480" s="119">
        <v>0</v>
      </c>
      <c r="K480" s="120" t="e">
        <f t="shared" si="7"/>
        <v>#DIV/0!</v>
      </c>
      <c r="M480" s="131"/>
      <c r="N480" s="131"/>
      <c r="O480" s="131"/>
      <c r="P480" s="131"/>
      <c r="Q480" s="134"/>
      <c r="R480" s="134"/>
      <c r="S480" s="135"/>
      <c r="U480" s="131"/>
      <c r="V480" s="131"/>
      <c r="W480" s="134"/>
      <c r="X480" s="134"/>
      <c r="Y480" s="131"/>
    </row>
    <row r="481" spans="1:25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36" t="s">
        <v>131</v>
      </c>
      <c r="I481" s="119">
        <v>9</v>
      </c>
      <c r="J481" s="119">
        <v>9</v>
      </c>
      <c r="K481" s="120">
        <f t="shared" si="7"/>
        <v>100</v>
      </c>
      <c r="M481" s="131"/>
      <c r="N481" s="131"/>
      <c r="O481" s="131"/>
      <c r="P481" s="131"/>
      <c r="Q481" s="134"/>
      <c r="R481" s="134"/>
      <c r="S481" s="135"/>
      <c r="U481" s="131"/>
      <c r="V481" s="131"/>
      <c r="W481" s="134"/>
      <c r="X481" s="134"/>
      <c r="Y481" s="131"/>
    </row>
    <row r="482" spans="1:25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36" t="s">
        <v>91</v>
      </c>
      <c r="I482" s="119">
        <v>0</v>
      </c>
      <c r="J482" s="119">
        <v>0</v>
      </c>
      <c r="K482" s="120" t="e">
        <f t="shared" si="7"/>
        <v>#DIV/0!</v>
      </c>
      <c r="M482" s="131"/>
      <c r="N482" s="131"/>
      <c r="O482" s="131"/>
      <c r="P482" s="131"/>
      <c r="Q482" s="134"/>
      <c r="R482" s="134"/>
      <c r="S482" s="135"/>
      <c r="U482" s="131"/>
      <c r="V482" s="131"/>
      <c r="W482" s="134"/>
      <c r="X482" s="134"/>
      <c r="Y482" s="131"/>
    </row>
    <row r="483" spans="1:25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36" t="s">
        <v>37</v>
      </c>
      <c r="I483" s="119">
        <v>0</v>
      </c>
      <c r="J483" s="119">
        <v>0</v>
      </c>
      <c r="K483" s="120" t="e">
        <f t="shared" si="7"/>
        <v>#DIV/0!</v>
      </c>
      <c r="M483" s="131"/>
      <c r="N483" s="131"/>
      <c r="O483" s="131"/>
      <c r="P483" s="131"/>
      <c r="Q483" s="134"/>
      <c r="R483" s="134"/>
      <c r="S483" s="135"/>
      <c r="U483" s="131"/>
      <c r="V483" s="131"/>
      <c r="W483" s="134"/>
      <c r="X483" s="134"/>
      <c r="Y483" s="131"/>
    </row>
    <row r="484" spans="1:25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36" t="s">
        <v>65</v>
      </c>
      <c r="I484" s="119">
        <v>0</v>
      </c>
      <c r="J484" s="119">
        <v>1</v>
      </c>
      <c r="K484" s="120">
        <f t="shared" si="7"/>
        <v>0</v>
      </c>
      <c r="M484" s="131"/>
      <c r="N484" s="131"/>
      <c r="O484" s="131"/>
      <c r="P484" s="131"/>
      <c r="Q484" s="134"/>
      <c r="R484" s="134"/>
      <c r="S484" s="135"/>
      <c r="U484" s="131"/>
      <c r="V484" s="131"/>
      <c r="W484" s="134"/>
      <c r="X484" s="134"/>
      <c r="Y484" s="131"/>
    </row>
    <row r="485" spans="1:25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36" t="s">
        <v>37</v>
      </c>
      <c r="I485" s="119">
        <v>4</v>
      </c>
      <c r="J485" s="119">
        <v>4</v>
      </c>
      <c r="K485" s="120">
        <f t="shared" si="7"/>
        <v>100</v>
      </c>
      <c r="M485" s="131"/>
      <c r="N485" s="131"/>
      <c r="O485" s="131"/>
      <c r="P485" s="131"/>
      <c r="Q485" s="134"/>
      <c r="R485" s="134"/>
      <c r="S485" s="135"/>
      <c r="U485" s="131"/>
      <c r="V485" s="131"/>
      <c r="W485" s="134"/>
      <c r="X485" s="134"/>
      <c r="Y485" s="131"/>
    </row>
    <row r="486" spans="1:25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36" t="s">
        <v>91</v>
      </c>
      <c r="I486" s="119">
        <v>0</v>
      </c>
      <c r="J486" s="119">
        <v>0</v>
      </c>
      <c r="K486" s="120" t="e">
        <f t="shared" si="7"/>
        <v>#DIV/0!</v>
      </c>
      <c r="M486" s="131"/>
      <c r="N486" s="131"/>
      <c r="O486" s="131"/>
      <c r="P486" s="131"/>
      <c r="Q486" s="134"/>
      <c r="R486" s="134"/>
      <c r="S486" s="135"/>
      <c r="U486" s="131"/>
      <c r="V486" s="131"/>
      <c r="W486" s="134"/>
      <c r="X486" s="134"/>
      <c r="Y486" s="131"/>
    </row>
    <row r="487" spans="1:25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36" t="s">
        <v>12</v>
      </c>
      <c r="I487" s="119">
        <v>3</v>
      </c>
      <c r="J487" s="119">
        <v>3</v>
      </c>
      <c r="K487" s="120">
        <f t="shared" si="7"/>
        <v>100</v>
      </c>
      <c r="M487" s="131"/>
      <c r="N487" s="131"/>
      <c r="O487" s="131"/>
      <c r="P487" s="131"/>
      <c r="Q487" s="134"/>
      <c r="R487" s="134"/>
      <c r="S487" s="135"/>
      <c r="U487" s="131"/>
      <c r="V487" s="131"/>
      <c r="W487" s="134"/>
      <c r="X487" s="134"/>
      <c r="Y487" s="131"/>
    </row>
    <row r="488" spans="1:25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36" t="s">
        <v>41</v>
      </c>
      <c r="I488" s="119">
        <v>0</v>
      </c>
      <c r="J488" s="119">
        <v>0</v>
      </c>
      <c r="K488" s="120" t="e">
        <f t="shared" si="7"/>
        <v>#DIV/0!</v>
      </c>
      <c r="M488" s="131"/>
      <c r="N488" s="131"/>
      <c r="O488" s="131"/>
      <c r="P488" s="131"/>
      <c r="Q488" s="134"/>
      <c r="R488" s="134"/>
      <c r="S488" s="135"/>
      <c r="U488" s="131"/>
      <c r="V488" s="131"/>
      <c r="W488" s="134"/>
      <c r="X488" s="134"/>
      <c r="Y488" s="131"/>
    </row>
    <row r="489" spans="1:25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36" t="s">
        <v>37</v>
      </c>
      <c r="I489" s="119">
        <v>1</v>
      </c>
      <c r="J489" s="119">
        <v>1</v>
      </c>
      <c r="K489" s="120">
        <f t="shared" si="7"/>
        <v>100</v>
      </c>
      <c r="M489" s="131"/>
      <c r="N489" s="131"/>
      <c r="O489" s="131"/>
      <c r="P489" s="131"/>
      <c r="Q489" s="134"/>
      <c r="R489" s="134"/>
      <c r="S489" s="135"/>
      <c r="U489" s="131"/>
      <c r="V489" s="131"/>
      <c r="W489" s="134"/>
      <c r="X489" s="134"/>
      <c r="Y489" s="131"/>
    </row>
    <row r="490" spans="1:25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36" t="s">
        <v>108</v>
      </c>
      <c r="I490" s="119">
        <v>12</v>
      </c>
      <c r="J490" s="119">
        <v>13</v>
      </c>
      <c r="K490" s="120">
        <f t="shared" si="7"/>
        <v>92.307692307692307</v>
      </c>
      <c r="M490" s="131"/>
      <c r="N490" s="131"/>
      <c r="O490" s="131"/>
      <c r="P490" s="131"/>
      <c r="Q490" s="134"/>
      <c r="R490" s="134"/>
      <c r="S490" s="135"/>
      <c r="U490" s="131"/>
      <c r="V490" s="131"/>
      <c r="W490" s="134"/>
      <c r="X490" s="134"/>
      <c r="Y490" s="131"/>
    </row>
    <row r="491" spans="1:25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36" t="s">
        <v>49</v>
      </c>
      <c r="I491" s="119">
        <v>58</v>
      </c>
      <c r="J491" s="119">
        <v>87</v>
      </c>
      <c r="K491" s="120">
        <f t="shared" si="7"/>
        <v>66.666666666666657</v>
      </c>
      <c r="M491" s="131"/>
      <c r="N491" s="131"/>
      <c r="O491" s="131"/>
      <c r="P491" s="131"/>
      <c r="Q491" s="134"/>
      <c r="R491" s="134"/>
      <c r="S491" s="135"/>
      <c r="U491" s="131"/>
      <c r="V491" s="131"/>
      <c r="W491" s="134"/>
      <c r="X491" s="134"/>
      <c r="Y491" s="131"/>
    </row>
    <row r="492" spans="1:25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36" t="s">
        <v>37</v>
      </c>
      <c r="I492" s="119">
        <v>0</v>
      </c>
      <c r="J492" s="119">
        <v>2</v>
      </c>
      <c r="K492" s="120">
        <f t="shared" si="7"/>
        <v>0</v>
      </c>
      <c r="M492" s="131"/>
      <c r="N492" s="131"/>
      <c r="O492" s="131"/>
      <c r="P492" s="131"/>
      <c r="Q492" s="134"/>
      <c r="R492" s="134"/>
      <c r="S492" s="135"/>
      <c r="U492" s="131"/>
      <c r="V492" s="131"/>
      <c r="W492" s="134"/>
      <c r="X492" s="134"/>
      <c r="Y492" s="131"/>
    </row>
    <row r="493" spans="1:25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36" t="s">
        <v>91</v>
      </c>
      <c r="I493" s="119">
        <v>0</v>
      </c>
      <c r="J493" s="119">
        <v>0</v>
      </c>
      <c r="K493" s="120" t="e">
        <f t="shared" si="7"/>
        <v>#DIV/0!</v>
      </c>
      <c r="M493" s="131"/>
      <c r="N493" s="131"/>
      <c r="O493" s="131"/>
      <c r="P493" s="131"/>
      <c r="Q493" s="134"/>
      <c r="R493" s="134"/>
      <c r="S493" s="135"/>
      <c r="U493" s="131"/>
      <c r="V493" s="131"/>
      <c r="W493" s="134"/>
      <c r="X493" s="134"/>
      <c r="Y493" s="131"/>
    </row>
    <row r="494" spans="1:25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36" t="s">
        <v>65</v>
      </c>
      <c r="I494" s="119">
        <v>0</v>
      </c>
      <c r="J494" s="119">
        <v>0</v>
      </c>
      <c r="K494" s="120" t="e">
        <f t="shared" si="7"/>
        <v>#DIV/0!</v>
      </c>
      <c r="M494" s="131"/>
      <c r="N494" s="131"/>
      <c r="O494" s="131"/>
      <c r="P494" s="131"/>
      <c r="Q494" s="134"/>
      <c r="R494" s="134"/>
      <c r="S494" s="135"/>
      <c r="U494" s="131"/>
      <c r="V494" s="131"/>
      <c r="W494" s="134"/>
      <c r="X494" s="134"/>
      <c r="Y494" s="131"/>
    </row>
    <row r="495" spans="1:25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36" t="s">
        <v>12</v>
      </c>
      <c r="I495" s="119">
        <v>0</v>
      </c>
      <c r="J495" s="119">
        <v>0</v>
      </c>
      <c r="K495" s="120" t="e">
        <f t="shared" si="7"/>
        <v>#DIV/0!</v>
      </c>
      <c r="M495" s="131"/>
      <c r="N495" s="131"/>
      <c r="O495" s="131"/>
      <c r="P495" s="131"/>
      <c r="Q495" s="134"/>
      <c r="R495" s="134"/>
      <c r="S495" s="135"/>
      <c r="U495" s="131"/>
      <c r="V495" s="131"/>
      <c r="W495" s="134"/>
      <c r="X495" s="134"/>
      <c r="Y495" s="131"/>
    </row>
    <row r="496" spans="1:25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36" t="s">
        <v>31</v>
      </c>
      <c r="I496" s="119">
        <v>27</v>
      </c>
      <c r="J496" s="119">
        <v>27</v>
      </c>
      <c r="K496" s="120">
        <f t="shared" si="7"/>
        <v>100</v>
      </c>
      <c r="M496" s="131"/>
      <c r="N496" s="131"/>
      <c r="O496" s="131"/>
      <c r="P496" s="131"/>
      <c r="Q496" s="134"/>
      <c r="R496" s="134"/>
      <c r="S496" s="135"/>
      <c r="U496" s="131"/>
      <c r="V496" s="131"/>
      <c r="W496" s="134"/>
      <c r="X496" s="134"/>
      <c r="Y496" s="131"/>
    </row>
    <row r="497" spans="1:25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36" t="s">
        <v>31</v>
      </c>
      <c r="I497" s="119">
        <v>5</v>
      </c>
      <c r="J497" s="119">
        <v>6</v>
      </c>
      <c r="K497" s="120">
        <f t="shared" si="7"/>
        <v>83.333333333333343</v>
      </c>
      <c r="M497" s="131"/>
      <c r="N497" s="131"/>
      <c r="O497" s="131"/>
      <c r="P497" s="131"/>
      <c r="Q497" s="134"/>
      <c r="R497" s="134"/>
      <c r="S497" s="135"/>
      <c r="U497" s="131"/>
      <c r="V497" s="131"/>
      <c r="W497" s="134"/>
      <c r="X497" s="134"/>
      <c r="Y497" s="131"/>
    </row>
    <row r="498" spans="1:25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36" t="s">
        <v>108</v>
      </c>
      <c r="I498" s="119">
        <v>3</v>
      </c>
      <c r="J498" s="119">
        <v>3</v>
      </c>
      <c r="K498" s="120">
        <f t="shared" si="7"/>
        <v>100</v>
      </c>
      <c r="M498" s="131"/>
      <c r="N498" s="131"/>
      <c r="O498" s="131"/>
      <c r="P498" s="131"/>
      <c r="Q498" s="134"/>
      <c r="R498" s="134"/>
      <c r="S498" s="135"/>
      <c r="U498" s="131"/>
      <c r="V498" s="131"/>
      <c r="W498" s="134"/>
      <c r="X498" s="134"/>
      <c r="Y498" s="131"/>
    </row>
    <row r="499" spans="1:25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36" t="s">
        <v>16</v>
      </c>
      <c r="I499" s="119">
        <v>0</v>
      </c>
      <c r="J499" s="119">
        <v>0</v>
      </c>
      <c r="K499" s="120" t="e">
        <f t="shared" si="7"/>
        <v>#DIV/0!</v>
      </c>
      <c r="M499" s="131"/>
      <c r="N499" s="131"/>
      <c r="O499" s="131"/>
      <c r="P499" s="131"/>
      <c r="Q499" s="134"/>
      <c r="R499" s="134"/>
      <c r="S499" s="135"/>
      <c r="U499" s="131"/>
      <c r="V499" s="131"/>
      <c r="W499" s="134"/>
      <c r="X499" s="134"/>
      <c r="Y499" s="131"/>
    </row>
    <row r="500" spans="1:25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36" t="s">
        <v>41</v>
      </c>
      <c r="I500" s="119">
        <v>0</v>
      </c>
      <c r="J500" s="119">
        <v>0</v>
      </c>
      <c r="K500" s="120" t="e">
        <f t="shared" si="7"/>
        <v>#DIV/0!</v>
      </c>
      <c r="M500" s="131"/>
      <c r="N500" s="131"/>
      <c r="O500" s="131"/>
      <c r="P500" s="131"/>
      <c r="Q500" s="134"/>
      <c r="R500" s="134"/>
      <c r="S500" s="135"/>
      <c r="U500" s="131"/>
      <c r="V500" s="131"/>
      <c r="W500" s="134"/>
      <c r="X500" s="134"/>
      <c r="Y500" s="131"/>
    </row>
    <row r="501" spans="1:25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36" t="s">
        <v>79</v>
      </c>
      <c r="I501" s="119">
        <v>1</v>
      </c>
      <c r="J501" s="119">
        <v>2</v>
      </c>
      <c r="K501" s="120">
        <f t="shared" si="7"/>
        <v>50</v>
      </c>
      <c r="M501" s="131"/>
      <c r="N501" s="131"/>
      <c r="O501" s="131"/>
      <c r="P501" s="131"/>
      <c r="Q501" s="134"/>
      <c r="R501" s="134"/>
      <c r="S501" s="135"/>
      <c r="U501" s="131"/>
      <c r="V501" s="131"/>
      <c r="W501" s="134"/>
      <c r="X501" s="134"/>
      <c r="Y501" s="131"/>
    </row>
    <row r="502" spans="1:25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36" t="s">
        <v>53</v>
      </c>
      <c r="I502" s="119">
        <v>0</v>
      </c>
      <c r="J502" s="119">
        <v>0</v>
      </c>
      <c r="K502" s="120" t="e">
        <f t="shared" si="7"/>
        <v>#DIV/0!</v>
      </c>
      <c r="M502" s="131"/>
      <c r="N502" s="131"/>
      <c r="O502" s="131"/>
      <c r="P502" s="131"/>
      <c r="Q502" s="134"/>
      <c r="R502" s="134"/>
      <c r="S502" s="135"/>
      <c r="U502" s="131"/>
      <c r="V502" s="131"/>
      <c r="W502" s="134"/>
      <c r="X502" s="134"/>
      <c r="Y502" s="131"/>
    </row>
    <row r="503" spans="1:25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36" t="s">
        <v>16</v>
      </c>
      <c r="I503" s="119">
        <v>0</v>
      </c>
      <c r="J503" s="119">
        <v>1</v>
      </c>
      <c r="K503" s="120">
        <f t="shared" si="7"/>
        <v>0</v>
      </c>
      <c r="M503" s="131"/>
      <c r="N503" s="131"/>
      <c r="O503" s="131"/>
      <c r="P503" s="131"/>
      <c r="Q503" s="134"/>
      <c r="R503" s="134"/>
      <c r="S503" s="135"/>
      <c r="U503" s="131"/>
      <c r="V503" s="131"/>
      <c r="W503" s="134"/>
      <c r="X503" s="134"/>
      <c r="Y503" s="131"/>
    </row>
    <row r="504" spans="1:25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36" t="s">
        <v>29</v>
      </c>
      <c r="I504" s="119">
        <v>0</v>
      </c>
      <c r="J504" s="119">
        <v>0</v>
      </c>
      <c r="K504" s="120" t="e">
        <f t="shared" si="7"/>
        <v>#DIV/0!</v>
      </c>
      <c r="M504" s="131"/>
      <c r="N504" s="131"/>
      <c r="O504" s="131"/>
      <c r="P504" s="131"/>
      <c r="Q504" s="134"/>
      <c r="R504" s="134"/>
      <c r="S504" s="135"/>
      <c r="U504" s="131"/>
      <c r="V504" s="131"/>
      <c r="W504" s="134"/>
      <c r="X504" s="134"/>
      <c r="Y504" s="131"/>
    </row>
    <row r="505" spans="1:25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36" t="s">
        <v>12</v>
      </c>
      <c r="I505" s="119">
        <v>0</v>
      </c>
      <c r="J505" s="119">
        <v>0</v>
      </c>
      <c r="K505" s="120" t="e">
        <f t="shared" si="7"/>
        <v>#DIV/0!</v>
      </c>
      <c r="M505" s="131"/>
      <c r="N505" s="131"/>
      <c r="O505" s="131"/>
      <c r="P505" s="131"/>
      <c r="Q505" s="134"/>
      <c r="R505" s="134"/>
      <c r="S505" s="135"/>
      <c r="U505" s="131"/>
      <c r="V505" s="131"/>
      <c r="W505" s="134"/>
      <c r="X505" s="134"/>
      <c r="Y505" s="131"/>
    </row>
    <row r="506" spans="1:25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36" t="s">
        <v>16</v>
      </c>
      <c r="I506" s="119">
        <v>1</v>
      </c>
      <c r="J506" s="119">
        <v>2</v>
      </c>
      <c r="K506" s="120">
        <f t="shared" si="7"/>
        <v>50</v>
      </c>
      <c r="M506" s="131"/>
      <c r="N506" s="131"/>
      <c r="O506" s="131"/>
      <c r="P506" s="131"/>
      <c r="Q506" s="134"/>
      <c r="R506" s="134"/>
      <c r="S506" s="135"/>
      <c r="U506" s="131"/>
      <c r="V506" s="131"/>
      <c r="W506" s="134"/>
      <c r="X506" s="134"/>
      <c r="Y506" s="131"/>
    </row>
    <row r="507" spans="1:25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36" t="s">
        <v>91</v>
      </c>
      <c r="I507" s="119">
        <v>0</v>
      </c>
      <c r="J507" s="119">
        <v>0</v>
      </c>
      <c r="K507" s="120" t="e">
        <f t="shared" si="7"/>
        <v>#DIV/0!</v>
      </c>
      <c r="M507" s="131"/>
      <c r="N507" s="131"/>
      <c r="O507" s="131"/>
      <c r="P507" s="131"/>
      <c r="Q507" s="134"/>
      <c r="R507" s="134"/>
      <c r="S507" s="135"/>
      <c r="U507" s="131"/>
      <c r="V507" s="131"/>
      <c r="W507" s="134"/>
      <c r="X507" s="134"/>
      <c r="Y507" s="131"/>
    </row>
    <row r="508" spans="1:25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36" t="s">
        <v>108</v>
      </c>
      <c r="I508" s="119">
        <v>0</v>
      </c>
      <c r="J508" s="119">
        <v>0</v>
      </c>
      <c r="K508" s="120" t="e">
        <f t="shared" si="7"/>
        <v>#DIV/0!</v>
      </c>
      <c r="M508" s="131"/>
      <c r="N508" s="131"/>
      <c r="O508" s="131"/>
      <c r="P508" s="131"/>
      <c r="Q508" s="134"/>
      <c r="R508" s="134"/>
      <c r="S508" s="135"/>
      <c r="U508" s="131"/>
      <c r="V508" s="131"/>
      <c r="W508" s="134"/>
      <c r="X508" s="134"/>
      <c r="Y508" s="131"/>
    </row>
    <row r="509" spans="1:25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36" t="s">
        <v>12</v>
      </c>
      <c r="I509" s="119">
        <v>0</v>
      </c>
      <c r="J509" s="119">
        <v>0</v>
      </c>
      <c r="K509" s="120" t="e">
        <f t="shared" si="7"/>
        <v>#DIV/0!</v>
      </c>
      <c r="M509" s="131"/>
      <c r="N509" s="131"/>
      <c r="O509" s="131"/>
      <c r="P509" s="131"/>
      <c r="Q509" s="134"/>
      <c r="R509" s="134"/>
      <c r="S509" s="135"/>
      <c r="U509" s="131"/>
      <c r="V509" s="131"/>
      <c r="W509" s="134"/>
      <c r="X509" s="134"/>
      <c r="Y509" s="131"/>
    </row>
    <row r="510" spans="1:25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36" t="s">
        <v>31</v>
      </c>
      <c r="I510" s="119">
        <v>7</v>
      </c>
      <c r="J510" s="119">
        <v>10</v>
      </c>
      <c r="K510" s="120">
        <f t="shared" si="7"/>
        <v>70</v>
      </c>
      <c r="M510" s="131"/>
      <c r="N510" s="131"/>
      <c r="O510" s="131"/>
      <c r="P510" s="131"/>
      <c r="Q510" s="134"/>
      <c r="R510" s="134"/>
      <c r="S510" s="135"/>
      <c r="U510" s="131"/>
      <c r="V510" s="131"/>
      <c r="W510" s="134"/>
      <c r="X510" s="134"/>
      <c r="Y510" s="131"/>
    </row>
    <row r="511" spans="1:25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36" t="s">
        <v>37</v>
      </c>
      <c r="I511" s="119">
        <v>64</v>
      </c>
      <c r="J511" s="119">
        <v>73</v>
      </c>
      <c r="K511" s="120">
        <f t="shared" si="7"/>
        <v>87.671232876712324</v>
      </c>
      <c r="M511" s="131"/>
      <c r="N511" s="131"/>
      <c r="O511" s="131"/>
      <c r="P511" s="131"/>
      <c r="Q511" s="134"/>
      <c r="R511" s="134"/>
      <c r="S511" s="135"/>
      <c r="U511" s="131"/>
      <c r="V511" s="131"/>
      <c r="W511" s="134"/>
      <c r="X511" s="134"/>
      <c r="Y511" s="131"/>
    </row>
    <row r="512" spans="1:25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36" t="s">
        <v>37</v>
      </c>
      <c r="I512" s="119">
        <v>8</v>
      </c>
      <c r="J512" s="119">
        <v>12</v>
      </c>
      <c r="K512" s="120">
        <f t="shared" si="7"/>
        <v>66.666666666666657</v>
      </c>
      <c r="M512" s="131"/>
      <c r="N512" s="131"/>
      <c r="O512" s="131"/>
      <c r="P512" s="131"/>
      <c r="Q512" s="134"/>
      <c r="R512" s="134"/>
      <c r="S512" s="135"/>
      <c r="U512" s="131"/>
      <c r="V512" s="131"/>
      <c r="W512" s="134"/>
      <c r="X512" s="134"/>
      <c r="Y512" s="131"/>
    </row>
    <row r="513" spans="1:25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36" t="s">
        <v>12</v>
      </c>
      <c r="I513" s="119">
        <v>0</v>
      </c>
      <c r="J513" s="119">
        <v>0</v>
      </c>
      <c r="K513" s="120" t="e">
        <f t="shared" si="7"/>
        <v>#DIV/0!</v>
      </c>
      <c r="M513" s="131"/>
      <c r="N513" s="131"/>
      <c r="O513" s="131"/>
      <c r="P513" s="131"/>
      <c r="Q513" s="134"/>
      <c r="R513" s="134"/>
      <c r="S513" s="135"/>
      <c r="U513" s="131"/>
      <c r="V513" s="131"/>
      <c r="W513" s="134"/>
      <c r="X513" s="134"/>
      <c r="Y513" s="131"/>
    </row>
    <row r="514" spans="1:25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36" t="s">
        <v>41</v>
      </c>
      <c r="I514" s="119">
        <v>1</v>
      </c>
      <c r="J514" s="119">
        <v>1</v>
      </c>
      <c r="K514" s="120">
        <f t="shared" si="7"/>
        <v>100</v>
      </c>
      <c r="M514" s="131"/>
      <c r="N514" s="131"/>
      <c r="O514" s="131"/>
      <c r="P514" s="131"/>
      <c r="Q514" s="134"/>
      <c r="R514" s="134"/>
      <c r="S514" s="135"/>
      <c r="U514" s="131"/>
      <c r="V514" s="131"/>
      <c r="W514" s="134"/>
      <c r="X514" s="134"/>
      <c r="Y514" s="131"/>
    </row>
    <row r="515" spans="1:25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36" t="s">
        <v>16</v>
      </c>
      <c r="I515" s="119">
        <v>5</v>
      </c>
      <c r="J515" s="119">
        <v>6</v>
      </c>
      <c r="K515" s="120">
        <f t="shared" si="7"/>
        <v>83.333333333333343</v>
      </c>
      <c r="M515" s="131"/>
      <c r="N515" s="131"/>
      <c r="O515" s="131"/>
      <c r="P515" s="131"/>
      <c r="Q515" s="134"/>
      <c r="R515" s="134"/>
      <c r="S515" s="135"/>
      <c r="U515" s="131"/>
      <c r="V515" s="131"/>
      <c r="W515" s="134"/>
      <c r="X515" s="134"/>
      <c r="Y515" s="131"/>
    </row>
    <row r="516" spans="1:25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36" t="s">
        <v>16</v>
      </c>
      <c r="I516" s="119">
        <v>0</v>
      </c>
      <c r="J516" s="119">
        <v>0</v>
      </c>
      <c r="K516" s="120" t="e">
        <f t="shared" ref="K516:K579" si="8">I516/J516*100</f>
        <v>#DIV/0!</v>
      </c>
      <c r="M516" s="131"/>
      <c r="N516" s="131"/>
      <c r="O516" s="131"/>
      <c r="P516" s="131"/>
      <c r="Q516" s="134"/>
      <c r="R516" s="134"/>
      <c r="S516" s="135"/>
      <c r="U516" s="131"/>
      <c r="V516" s="131"/>
      <c r="W516" s="134"/>
      <c r="X516" s="134"/>
      <c r="Y516" s="131"/>
    </row>
    <row r="517" spans="1:25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36" t="s">
        <v>25</v>
      </c>
      <c r="I517" s="119">
        <v>97</v>
      </c>
      <c r="J517" s="119">
        <v>102</v>
      </c>
      <c r="K517" s="120">
        <f t="shared" si="8"/>
        <v>95.098039215686271</v>
      </c>
      <c r="M517" s="131"/>
      <c r="N517" s="131"/>
      <c r="O517" s="131"/>
      <c r="P517" s="131"/>
      <c r="Q517" s="134"/>
      <c r="R517" s="134"/>
      <c r="S517" s="135"/>
      <c r="U517" s="131"/>
      <c r="V517" s="131"/>
      <c r="W517" s="134"/>
      <c r="X517" s="134"/>
      <c r="Y517" s="131"/>
    </row>
    <row r="518" spans="1:25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36" t="s">
        <v>79</v>
      </c>
      <c r="I518" s="119">
        <v>3</v>
      </c>
      <c r="J518" s="119">
        <v>7</v>
      </c>
      <c r="K518" s="120">
        <f t="shared" si="8"/>
        <v>42.857142857142854</v>
      </c>
      <c r="M518" s="131"/>
      <c r="N518" s="131"/>
      <c r="O518" s="131"/>
      <c r="P518" s="131"/>
      <c r="Q518" s="134"/>
      <c r="R518" s="134"/>
      <c r="S518" s="135"/>
      <c r="U518" s="131"/>
      <c r="V518" s="131"/>
      <c r="W518" s="134"/>
      <c r="X518" s="134"/>
      <c r="Y518" s="131"/>
    </row>
    <row r="519" spans="1:25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36" t="s">
        <v>16</v>
      </c>
      <c r="I519" s="119">
        <v>0</v>
      </c>
      <c r="J519" s="119">
        <v>0</v>
      </c>
      <c r="K519" s="120" t="e">
        <f t="shared" si="8"/>
        <v>#DIV/0!</v>
      </c>
      <c r="M519" s="131"/>
      <c r="N519" s="131"/>
      <c r="O519" s="131"/>
      <c r="P519" s="131"/>
      <c r="Q519" s="134"/>
      <c r="R519" s="134"/>
      <c r="S519" s="135"/>
      <c r="U519" s="131"/>
      <c r="V519" s="131"/>
      <c r="W519" s="134"/>
      <c r="X519" s="134"/>
      <c r="Y519" s="131"/>
    </row>
    <row r="520" spans="1:25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36" t="s">
        <v>31</v>
      </c>
      <c r="I520" s="119">
        <v>1</v>
      </c>
      <c r="J520" s="119">
        <v>1</v>
      </c>
      <c r="K520" s="120">
        <f t="shared" si="8"/>
        <v>100</v>
      </c>
      <c r="M520" s="131"/>
      <c r="N520" s="131"/>
      <c r="O520" s="131"/>
      <c r="P520" s="131"/>
      <c r="Q520" s="134"/>
      <c r="R520" s="134"/>
      <c r="S520" s="135"/>
      <c r="U520" s="131"/>
      <c r="V520" s="131"/>
      <c r="W520" s="134"/>
      <c r="X520" s="134"/>
      <c r="Y520" s="131"/>
    </row>
    <row r="521" spans="1:25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36" t="s">
        <v>49</v>
      </c>
      <c r="I521" s="119">
        <v>0</v>
      </c>
      <c r="J521" s="119">
        <v>0</v>
      </c>
      <c r="K521" s="120" t="e">
        <f t="shared" si="8"/>
        <v>#DIV/0!</v>
      </c>
      <c r="M521" s="131"/>
      <c r="N521" s="131"/>
      <c r="O521" s="131"/>
      <c r="P521" s="131"/>
      <c r="Q521" s="134"/>
      <c r="R521" s="134"/>
      <c r="S521" s="135"/>
      <c r="U521" s="131"/>
      <c r="V521" s="131"/>
      <c r="W521" s="134"/>
      <c r="X521" s="134"/>
      <c r="Y521" s="131"/>
    </row>
    <row r="522" spans="1:25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36" t="s">
        <v>20</v>
      </c>
      <c r="I522" s="119">
        <v>0</v>
      </c>
      <c r="J522" s="119">
        <v>0</v>
      </c>
      <c r="K522" s="120" t="e">
        <f t="shared" si="8"/>
        <v>#DIV/0!</v>
      </c>
      <c r="M522" s="131"/>
      <c r="N522" s="131"/>
      <c r="O522" s="131"/>
      <c r="P522" s="131"/>
      <c r="Q522" s="134"/>
      <c r="R522" s="134"/>
      <c r="S522" s="135"/>
      <c r="U522" s="131"/>
      <c r="V522" s="131"/>
      <c r="W522" s="134"/>
      <c r="X522" s="134"/>
      <c r="Y522" s="131"/>
    </row>
    <row r="523" spans="1:25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36" t="s">
        <v>12</v>
      </c>
      <c r="I523" s="119">
        <v>5</v>
      </c>
      <c r="J523" s="119">
        <v>10</v>
      </c>
      <c r="K523" s="120">
        <f t="shared" si="8"/>
        <v>50</v>
      </c>
      <c r="M523" s="131"/>
      <c r="N523" s="131"/>
      <c r="O523" s="131"/>
      <c r="P523" s="131"/>
      <c r="Q523" s="134"/>
      <c r="R523" s="134"/>
      <c r="S523" s="135"/>
      <c r="U523" s="131"/>
      <c r="V523" s="131"/>
      <c r="W523" s="134"/>
      <c r="X523" s="134"/>
      <c r="Y523" s="131"/>
    </row>
    <row r="524" spans="1:25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36" t="s">
        <v>65</v>
      </c>
      <c r="I524" s="119">
        <v>0</v>
      </c>
      <c r="J524" s="119">
        <v>0</v>
      </c>
      <c r="K524" s="120" t="e">
        <f t="shared" si="8"/>
        <v>#DIV/0!</v>
      </c>
      <c r="M524" s="131"/>
      <c r="N524" s="131"/>
      <c r="O524" s="131"/>
      <c r="P524" s="131"/>
      <c r="Q524" s="134"/>
      <c r="R524" s="134"/>
      <c r="S524" s="135"/>
      <c r="U524" s="131"/>
      <c r="V524" s="131"/>
      <c r="W524" s="134"/>
      <c r="X524" s="134"/>
      <c r="Y524" s="131"/>
    </row>
    <row r="525" spans="1:25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36" t="s">
        <v>16</v>
      </c>
      <c r="I525" s="119">
        <v>3</v>
      </c>
      <c r="J525" s="119">
        <v>3</v>
      </c>
      <c r="K525" s="120">
        <f t="shared" si="8"/>
        <v>100</v>
      </c>
      <c r="M525" s="131"/>
      <c r="N525" s="131"/>
      <c r="O525" s="131"/>
      <c r="P525" s="131"/>
      <c r="Q525" s="134"/>
      <c r="R525" s="134"/>
      <c r="S525" s="135"/>
      <c r="U525" s="131"/>
      <c r="V525" s="131"/>
      <c r="W525" s="134"/>
      <c r="X525" s="134"/>
      <c r="Y525" s="131"/>
    </row>
    <row r="526" spans="1:25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36" t="s">
        <v>31</v>
      </c>
      <c r="I526" s="119">
        <v>17</v>
      </c>
      <c r="J526" s="119">
        <v>19</v>
      </c>
      <c r="K526" s="120">
        <f t="shared" si="8"/>
        <v>89.473684210526315</v>
      </c>
      <c r="M526" s="131"/>
      <c r="N526" s="131"/>
      <c r="O526" s="131"/>
      <c r="P526" s="131"/>
      <c r="Q526" s="134"/>
      <c r="R526" s="134"/>
      <c r="S526" s="135"/>
      <c r="U526" s="131"/>
      <c r="V526" s="131"/>
      <c r="W526" s="134"/>
      <c r="X526" s="134"/>
      <c r="Y526" s="131"/>
    </row>
    <row r="527" spans="1:25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36" t="s">
        <v>108</v>
      </c>
      <c r="I527" s="119">
        <v>11</v>
      </c>
      <c r="J527" s="119">
        <v>14</v>
      </c>
      <c r="K527" s="120">
        <f t="shared" si="8"/>
        <v>78.571428571428569</v>
      </c>
      <c r="M527" s="131"/>
      <c r="N527" s="131"/>
      <c r="O527" s="131"/>
      <c r="P527" s="131"/>
      <c r="Q527" s="134"/>
      <c r="R527" s="134"/>
      <c r="S527" s="135"/>
      <c r="U527" s="131"/>
      <c r="V527" s="131"/>
      <c r="W527" s="134"/>
      <c r="X527" s="134"/>
      <c r="Y527" s="131"/>
    </row>
    <row r="528" spans="1:25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36" t="s">
        <v>65</v>
      </c>
      <c r="I528" s="119">
        <v>0</v>
      </c>
      <c r="J528" s="119">
        <v>0</v>
      </c>
      <c r="K528" s="120" t="e">
        <f t="shared" si="8"/>
        <v>#DIV/0!</v>
      </c>
      <c r="M528" s="131"/>
      <c r="N528" s="131"/>
      <c r="O528" s="131"/>
      <c r="P528" s="131"/>
      <c r="Q528" s="134"/>
      <c r="R528" s="134"/>
      <c r="S528" s="135"/>
      <c r="U528" s="131"/>
      <c r="V528" s="131"/>
      <c r="W528" s="134"/>
      <c r="X528" s="134"/>
      <c r="Y528" s="131"/>
    </row>
    <row r="529" spans="1:25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36" t="s">
        <v>31</v>
      </c>
      <c r="I529" s="119">
        <v>0</v>
      </c>
      <c r="J529" s="119">
        <v>0</v>
      </c>
      <c r="K529" s="120" t="e">
        <f t="shared" si="8"/>
        <v>#DIV/0!</v>
      </c>
      <c r="M529" s="131"/>
      <c r="N529" s="131"/>
      <c r="O529" s="131"/>
      <c r="P529" s="131"/>
      <c r="Q529" s="134"/>
      <c r="R529" s="134"/>
      <c r="S529" s="135"/>
      <c r="U529" s="131"/>
      <c r="V529" s="131"/>
      <c r="W529" s="134"/>
      <c r="X529" s="134"/>
      <c r="Y529" s="131"/>
    </row>
    <row r="530" spans="1:25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36" t="s">
        <v>41</v>
      </c>
      <c r="I530" s="119">
        <v>0</v>
      </c>
      <c r="J530" s="119">
        <v>0</v>
      </c>
      <c r="K530" s="120" t="e">
        <f t="shared" si="8"/>
        <v>#DIV/0!</v>
      </c>
      <c r="M530" s="131"/>
      <c r="N530" s="131"/>
      <c r="O530" s="131"/>
      <c r="P530" s="131"/>
      <c r="Q530" s="134"/>
      <c r="R530" s="134"/>
      <c r="S530" s="135"/>
      <c r="U530" s="131"/>
      <c r="V530" s="131"/>
      <c r="W530" s="134"/>
      <c r="X530" s="134"/>
      <c r="Y530" s="131"/>
    </row>
    <row r="531" spans="1:25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36" t="s">
        <v>16</v>
      </c>
      <c r="I531" s="119">
        <v>2</v>
      </c>
      <c r="J531" s="119">
        <v>2</v>
      </c>
      <c r="K531" s="120">
        <f t="shared" si="8"/>
        <v>100</v>
      </c>
      <c r="M531" s="131"/>
      <c r="N531" s="131"/>
      <c r="O531" s="131"/>
      <c r="P531" s="131"/>
      <c r="Q531" s="134"/>
      <c r="R531" s="134"/>
      <c r="S531" s="135"/>
      <c r="U531" s="131"/>
      <c r="V531" s="131"/>
      <c r="W531" s="134"/>
      <c r="X531" s="134"/>
      <c r="Y531" s="131"/>
    </row>
    <row r="532" spans="1:25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36" t="s">
        <v>108</v>
      </c>
      <c r="I532" s="119">
        <v>11</v>
      </c>
      <c r="J532" s="119">
        <v>14</v>
      </c>
      <c r="K532" s="120">
        <f t="shared" si="8"/>
        <v>78.571428571428569</v>
      </c>
      <c r="M532" s="131"/>
      <c r="N532" s="131"/>
      <c r="O532" s="131"/>
      <c r="P532" s="131"/>
      <c r="Q532" s="134"/>
      <c r="R532" s="134"/>
      <c r="S532" s="135"/>
      <c r="U532" s="131"/>
      <c r="V532" s="131"/>
      <c r="W532" s="134"/>
      <c r="X532" s="134"/>
      <c r="Y532" s="131"/>
    </row>
    <row r="533" spans="1:25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36" t="s">
        <v>16</v>
      </c>
      <c r="I533" s="119">
        <v>1</v>
      </c>
      <c r="J533" s="119">
        <v>1</v>
      </c>
      <c r="K533" s="120">
        <f t="shared" si="8"/>
        <v>100</v>
      </c>
      <c r="M533" s="131"/>
      <c r="N533" s="131"/>
      <c r="O533" s="131"/>
      <c r="P533" s="131"/>
      <c r="Q533" s="134"/>
      <c r="R533" s="134"/>
      <c r="S533" s="135"/>
      <c r="U533" s="131"/>
      <c r="V533" s="131"/>
      <c r="W533" s="134"/>
      <c r="X533" s="134"/>
      <c r="Y533" s="131"/>
    </row>
    <row r="534" spans="1:25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36" t="s">
        <v>49</v>
      </c>
      <c r="I534" s="119">
        <v>3</v>
      </c>
      <c r="J534" s="119">
        <v>4</v>
      </c>
      <c r="K534" s="120">
        <f t="shared" si="8"/>
        <v>75</v>
      </c>
      <c r="M534" s="131"/>
      <c r="N534" s="131"/>
      <c r="O534" s="131"/>
      <c r="P534" s="131"/>
      <c r="Q534" s="134"/>
      <c r="R534" s="134"/>
      <c r="S534" s="135"/>
      <c r="U534" s="131"/>
      <c r="V534" s="131"/>
      <c r="W534" s="134"/>
      <c r="X534" s="134"/>
      <c r="Y534" s="131"/>
    </row>
    <row r="535" spans="1:25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36" t="s">
        <v>49</v>
      </c>
      <c r="I535" s="119">
        <v>3</v>
      </c>
      <c r="J535" s="119">
        <v>6</v>
      </c>
      <c r="K535" s="120">
        <f t="shared" si="8"/>
        <v>50</v>
      </c>
      <c r="M535" s="131"/>
      <c r="N535" s="131"/>
      <c r="O535" s="131"/>
      <c r="P535" s="131"/>
      <c r="Q535" s="134"/>
      <c r="R535" s="134"/>
      <c r="S535" s="135"/>
      <c r="U535" s="131"/>
      <c r="V535" s="131"/>
      <c r="W535" s="134"/>
      <c r="X535" s="134"/>
      <c r="Y535" s="131"/>
    </row>
    <row r="536" spans="1:25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36" t="s">
        <v>16</v>
      </c>
      <c r="I536" s="119">
        <v>0</v>
      </c>
      <c r="J536" s="119">
        <v>0</v>
      </c>
      <c r="K536" s="120" t="e">
        <f t="shared" si="8"/>
        <v>#DIV/0!</v>
      </c>
      <c r="M536" s="131"/>
      <c r="N536" s="131"/>
      <c r="O536" s="131"/>
      <c r="P536" s="131"/>
      <c r="Q536" s="134"/>
      <c r="R536" s="134"/>
      <c r="S536" s="135"/>
      <c r="U536" s="131"/>
      <c r="V536" s="131"/>
      <c r="W536" s="134"/>
      <c r="X536" s="134"/>
      <c r="Y536" s="131"/>
    </row>
    <row r="537" spans="1:25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36" t="s">
        <v>41</v>
      </c>
      <c r="I537" s="119">
        <v>0</v>
      </c>
      <c r="J537" s="119">
        <v>1</v>
      </c>
      <c r="K537" s="120">
        <f t="shared" si="8"/>
        <v>0</v>
      </c>
      <c r="M537" s="131"/>
      <c r="N537" s="131"/>
      <c r="O537" s="131"/>
      <c r="P537" s="131"/>
      <c r="Q537" s="134"/>
      <c r="R537" s="134"/>
      <c r="S537" s="135"/>
      <c r="U537" s="131"/>
      <c r="V537" s="131"/>
      <c r="W537" s="134"/>
      <c r="X537" s="134"/>
      <c r="Y537" s="131"/>
    </row>
    <row r="538" spans="1:25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36" t="s">
        <v>108</v>
      </c>
      <c r="I538" s="119">
        <v>59</v>
      </c>
      <c r="J538" s="119">
        <v>81</v>
      </c>
      <c r="K538" s="120">
        <f t="shared" si="8"/>
        <v>72.839506172839506</v>
      </c>
      <c r="M538" s="131"/>
      <c r="N538" s="131"/>
      <c r="O538" s="131"/>
      <c r="P538" s="131"/>
      <c r="Q538" s="134"/>
      <c r="R538" s="134"/>
      <c r="S538" s="135"/>
      <c r="U538" s="131"/>
      <c r="V538" s="131"/>
      <c r="W538" s="134"/>
      <c r="X538" s="134"/>
      <c r="Y538" s="131"/>
    </row>
    <row r="539" spans="1:25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36" t="s">
        <v>49</v>
      </c>
      <c r="I539" s="119">
        <v>1</v>
      </c>
      <c r="J539" s="119">
        <v>1</v>
      </c>
      <c r="K539" s="120">
        <f t="shared" si="8"/>
        <v>100</v>
      </c>
      <c r="M539" s="131"/>
      <c r="N539" s="131"/>
      <c r="O539" s="131"/>
      <c r="P539" s="131"/>
      <c r="Q539" s="134"/>
      <c r="R539" s="134"/>
      <c r="S539" s="135"/>
      <c r="U539" s="131"/>
      <c r="V539" s="131"/>
      <c r="W539" s="134"/>
      <c r="X539" s="134"/>
      <c r="Y539" s="131"/>
    </row>
    <row r="540" spans="1:25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36" t="s">
        <v>25</v>
      </c>
      <c r="I540" s="119">
        <v>16</v>
      </c>
      <c r="J540" s="119">
        <v>32</v>
      </c>
      <c r="K540" s="120">
        <f t="shared" si="8"/>
        <v>50</v>
      </c>
      <c r="M540" s="131"/>
      <c r="N540" s="131"/>
      <c r="O540" s="131"/>
      <c r="P540" s="131"/>
      <c r="Q540" s="134"/>
      <c r="R540" s="134"/>
      <c r="S540" s="135"/>
      <c r="U540" s="131"/>
      <c r="V540" s="131"/>
      <c r="W540" s="134"/>
      <c r="X540" s="134"/>
      <c r="Y540" s="131"/>
    </row>
    <row r="541" spans="1:25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36" t="s">
        <v>53</v>
      </c>
      <c r="I541" s="119">
        <v>0</v>
      </c>
      <c r="J541" s="119">
        <v>0</v>
      </c>
      <c r="K541" s="120" t="e">
        <f t="shared" si="8"/>
        <v>#DIV/0!</v>
      </c>
      <c r="M541" s="131"/>
      <c r="N541" s="131"/>
      <c r="O541" s="131"/>
      <c r="P541" s="131"/>
      <c r="Q541" s="134"/>
      <c r="R541" s="134"/>
      <c r="S541" s="135"/>
      <c r="U541" s="131"/>
      <c r="V541" s="131"/>
      <c r="W541" s="134"/>
      <c r="X541" s="134"/>
      <c r="Y541" s="131"/>
    </row>
    <row r="542" spans="1:25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36" t="s">
        <v>20</v>
      </c>
      <c r="I542" s="119">
        <v>0</v>
      </c>
      <c r="J542" s="119">
        <v>0</v>
      </c>
      <c r="K542" s="120" t="e">
        <f t="shared" si="8"/>
        <v>#DIV/0!</v>
      </c>
      <c r="M542" s="131"/>
      <c r="N542" s="131"/>
      <c r="O542" s="131"/>
      <c r="P542" s="131"/>
      <c r="Q542" s="134"/>
      <c r="R542" s="134"/>
      <c r="S542" s="135"/>
      <c r="U542" s="131"/>
      <c r="V542" s="131"/>
      <c r="W542" s="134"/>
      <c r="X542" s="134"/>
      <c r="Y542" s="131"/>
    </row>
    <row r="543" spans="1:25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36" t="s">
        <v>79</v>
      </c>
      <c r="I543" s="119">
        <v>1</v>
      </c>
      <c r="J543" s="119">
        <v>1</v>
      </c>
      <c r="K543" s="120">
        <f t="shared" si="8"/>
        <v>100</v>
      </c>
      <c r="M543" s="131"/>
      <c r="N543" s="131"/>
      <c r="O543" s="131"/>
      <c r="P543" s="131"/>
      <c r="Q543" s="134"/>
      <c r="R543" s="134"/>
      <c r="S543" s="135"/>
      <c r="U543" s="131"/>
      <c r="V543" s="131"/>
      <c r="W543" s="134"/>
      <c r="X543" s="134"/>
      <c r="Y543" s="131"/>
    </row>
    <row r="544" spans="1:25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36" t="s">
        <v>41</v>
      </c>
      <c r="I544" s="119">
        <v>0</v>
      </c>
      <c r="J544" s="119">
        <v>0</v>
      </c>
      <c r="K544" s="120" t="e">
        <f t="shared" si="8"/>
        <v>#DIV/0!</v>
      </c>
      <c r="M544" s="131"/>
      <c r="N544" s="131"/>
      <c r="O544" s="131"/>
      <c r="P544" s="131"/>
      <c r="Q544" s="134"/>
      <c r="R544" s="134"/>
      <c r="S544" s="135"/>
      <c r="U544" s="131"/>
      <c r="V544" s="131"/>
      <c r="W544" s="134"/>
      <c r="X544" s="134"/>
      <c r="Y544" s="131"/>
    </row>
    <row r="545" spans="1:25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36" t="s">
        <v>53</v>
      </c>
      <c r="I545" s="119">
        <v>0</v>
      </c>
      <c r="J545" s="119">
        <v>0</v>
      </c>
      <c r="K545" s="120" t="e">
        <f t="shared" si="8"/>
        <v>#DIV/0!</v>
      </c>
      <c r="M545" s="131"/>
      <c r="N545" s="131"/>
      <c r="O545" s="131"/>
      <c r="P545" s="131"/>
      <c r="Q545" s="134"/>
      <c r="R545" s="134"/>
      <c r="S545" s="135"/>
      <c r="U545" s="131"/>
      <c r="V545" s="131"/>
      <c r="W545" s="134"/>
      <c r="X545" s="134"/>
      <c r="Y545" s="131"/>
    </row>
    <row r="546" spans="1:25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36" t="s">
        <v>146</v>
      </c>
      <c r="I546" s="119">
        <v>45</v>
      </c>
      <c r="J546" s="119">
        <v>46</v>
      </c>
      <c r="K546" s="120">
        <f t="shared" si="8"/>
        <v>97.826086956521735</v>
      </c>
      <c r="M546" s="131"/>
      <c r="N546" s="131"/>
      <c r="O546" s="131"/>
      <c r="P546" s="131"/>
      <c r="Q546" s="134"/>
      <c r="R546" s="134"/>
      <c r="S546" s="135"/>
      <c r="U546" s="131"/>
      <c r="V546" s="131"/>
      <c r="W546" s="134"/>
      <c r="X546" s="134"/>
      <c r="Y546" s="131"/>
    </row>
    <row r="547" spans="1:25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36" t="s">
        <v>79</v>
      </c>
      <c r="I547" s="119">
        <v>3</v>
      </c>
      <c r="J547" s="119">
        <v>4</v>
      </c>
      <c r="K547" s="120">
        <f t="shared" si="8"/>
        <v>75</v>
      </c>
      <c r="M547" s="131"/>
      <c r="N547" s="131"/>
      <c r="O547" s="131"/>
      <c r="P547" s="131"/>
      <c r="Q547" s="134"/>
      <c r="R547" s="134"/>
      <c r="S547" s="135"/>
      <c r="U547" s="131"/>
      <c r="V547" s="131"/>
      <c r="W547" s="134"/>
      <c r="X547" s="134"/>
      <c r="Y547" s="131"/>
    </row>
    <row r="548" spans="1:25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36" t="s">
        <v>108</v>
      </c>
      <c r="I548" s="119">
        <v>56</v>
      </c>
      <c r="J548" s="119">
        <v>64</v>
      </c>
      <c r="K548" s="120">
        <f t="shared" si="8"/>
        <v>87.5</v>
      </c>
      <c r="M548" s="131"/>
      <c r="N548" s="131"/>
      <c r="O548" s="131"/>
      <c r="P548" s="131"/>
      <c r="Q548" s="134"/>
      <c r="R548" s="134"/>
      <c r="S548" s="135"/>
      <c r="U548" s="131"/>
      <c r="V548" s="131"/>
      <c r="W548" s="134"/>
      <c r="X548" s="134"/>
      <c r="Y548" s="131"/>
    </row>
    <row r="549" spans="1:25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36" t="s">
        <v>108</v>
      </c>
      <c r="I549" s="119">
        <v>20</v>
      </c>
      <c r="J549" s="119">
        <v>21</v>
      </c>
      <c r="K549" s="120">
        <f t="shared" si="8"/>
        <v>95.238095238095227</v>
      </c>
      <c r="M549" s="131"/>
      <c r="N549" s="131"/>
      <c r="O549" s="131"/>
      <c r="P549" s="131"/>
      <c r="Q549" s="134"/>
      <c r="R549" s="134"/>
      <c r="S549" s="135"/>
      <c r="U549" s="131"/>
      <c r="V549" s="131"/>
      <c r="W549" s="134"/>
      <c r="X549" s="134"/>
      <c r="Y549" s="131"/>
    </row>
    <row r="550" spans="1:25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36" t="s">
        <v>65</v>
      </c>
      <c r="I550" s="119">
        <v>23</v>
      </c>
      <c r="J550" s="119">
        <v>25</v>
      </c>
      <c r="K550" s="120">
        <f t="shared" si="8"/>
        <v>92</v>
      </c>
      <c r="M550" s="131"/>
      <c r="N550" s="131"/>
      <c r="O550" s="131"/>
      <c r="P550" s="131"/>
      <c r="Q550" s="134"/>
      <c r="R550" s="134"/>
      <c r="S550" s="135"/>
      <c r="U550" s="131"/>
      <c r="V550" s="131"/>
      <c r="W550" s="134"/>
      <c r="X550" s="134"/>
      <c r="Y550" s="131"/>
    </row>
    <row r="551" spans="1:25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36" t="s">
        <v>16</v>
      </c>
      <c r="I551" s="119">
        <v>0</v>
      </c>
      <c r="J551" s="119">
        <v>0</v>
      </c>
      <c r="K551" s="120" t="e">
        <f t="shared" si="8"/>
        <v>#DIV/0!</v>
      </c>
      <c r="M551" s="131"/>
      <c r="N551" s="131"/>
      <c r="O551" s="131"/>
      <c r="P551" s="131"/>
      <c r="Q551" s="134"/>
      <c r="R551" s="134"/>
      <c r="S551" s="135"/>
      <c r="U551" s="131"/>
      <c r="V551" s="131"/>
      <c r="W551" s="134"/>
      <c r="X551" s="134"/>
      <c r="Y551" s="131"/>
    </row>
    <row r="552" spans="1:25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36" t="s">
        <v>20</v>
      </c>
      <c r="I552" s="119">
        <v>8</v>
      </c>
      <c r="J552" s="119">
        <v>9</v>
      </c>
      <c r="K552" s="120">
        <f t="shared" si="8"/>
        <v>88.888888888888886</v>
      </c>
      <c r="M552" s="131"/>
      <c r="N552" s="131"/>
      <c r="O552" s="131"/>
      <c r="P552" s="131"/>
      <c r="Q552" s="134"/>
      <c r="R552" s="134"/>
      <c r="S552" s="135"/>
      <c r="U552" s="131"/>
      <c r="V552" s="131"/>
      <c r="W552" s="134"/>
      <c r="X552" s="134"/>
      <c r="Y552" s="131"/>
    </row>
    <row r="553" spans="1:25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36" t="s">
        <v>16</v>
      </c>
      <c r="I553" s="119">
        <v>0</v>
      </c>
      <c r="J553" s="119">
        <v>0</v>
      </c>
      <c r="K553" s="120" t="e">
        <f t="shared" si="8"/>
        <v>#DIV/0!</v>
      </c>
      <c r="M553" s="131"/>
      <c r="N553" s="131"/>
      <c r="O553" s="131"/>
      <c r="P553" s="131"/>
      <c r="Q553" s="134"/>
      <c r="R553" s="134"/>
      <c r="S553" s="135"/>
      <c r="U553" s="131"/>
      <c r="V553" s="131"/>
      <c r="W553" s="134"/>
      <c r="X553" s="134"/>
      <c r="Y553" s="131"/>
    </row>
    <row r="554" spans="1:25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36" t="s">
        <v>16</v>
      </c>
      <c r="I554" s="119">
        <v>0</v>
      </c>
      <c r="J554" s="119">
        <v>0</v>
      </c>
      <c r="K554" s="120" t="e">
        <f t="shared" si="8"/>
        <v>#DIV/0!</v>
      </c>
      <c r="M554" s="131"/>
      <c r="N554" s="131"/>
      <c r="O554" s="131"/>
      <c r="P554" s="131"/>
      <c r="Q554" s="134"/>
      <c r="R554" s="134"/>
      <c r="S554" s="135"/>
      <c r="U554" s="131"/>
      <c r="V554" s="131"/>
      <c r="W554" s="134"/>
      <c r="X554" s="134"/>
      <c r="Y554" s="131"/>
    </row>
    <row r="555" spans="1:25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36" t="s">
        <v>41</v>
      </c>
      <c r="I555" s="119">
        <v>0</v>
      </c>
      <c r="J555" s="119">
        <v>0</v>
      </c>
      <c r="K555" s="120" t="e">
        <f t="shared" si="8"/>
        <v>#DIV/0!</v>
      </c>
      <c r="M555" s="131"/>
      <c r="N555" s="131"/>
      <c r="O555" s="131"/>
      <c r="P555" s="131"/>
      <c r="Q555" s="134"/>
      <c r="R555" s="134"/>
      <c r="S555" s="135"/>
      <c r="U555" s="131"/>
      <c r="V555" s="131"/>
      <c r="W555" s="134"/>
      <c r="X555" s="134"/>
      <c r="Y555" s="131"/>
    </row>
    <row r="556" spans="1:25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36" t="s">
        <v>91</v>
      </c>
      <c r="I556" s="119">
        <v>0</v>
      </c>
      <c r="J556" s="119">
        <v>0</v>
      </c>
      <c r="K556" s="120" t="e">
        <f t="shared" si="8"/>
        <v>#DIV/0!</v>
      </c>
      <c r="M556" s="131"/>
      <c r="N556" s="131"/>
      <c r="O556" s="131"/>
      <c r="P556" s="131"/>
      <c r="Q556" s="134"/>
      <c r="R556" s="134"/>
      <c r="S556" s="135"/>
      <c r="U556" s="131"/>
      <c r="V556" s="131"/>
      <c r="W556" s="134"/>
      <c r="X556" s="134"/>
      <c r="Y556" s="131"/>
    </row>
    <row r="557" spans="1:25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36" t="s">
        <v>91</v>
      </c>
      <c r="I557" s="119">
        <v>0</v>
      </c>
      <c r="J557" s="119">
        <v>0</v>
      </c>
      <c r="K557" s="120" t="e">
        <f t="shared" si="8"/>
        <v>#DIV/0!</v>
      </c>
      <c r="M557" s="131"/>
      <c r="N557" s="131"/>
      <c r="O557" s="131"/>
      <c r="P557" s="131"/>
      <c r="Q557" s="134"/>
      <c r="R557" s="134"/>
      <c r="S557" s="135"/>
      <c r="U557" s="131"/>
      <c r="V557" s="131"/>
      <c r="W557" s="134"/>
      <c r="X557" s="134"/>
      <c r="Y557" s="131"/>
    </row>
    <row r="558" spans="1:25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36" t="s">
        <v>79</v>
      </c>
      <c r="I558" s="119">
        <v>0</v>
      </c>
      <c r="J558" s="119">
        <v>1</v>
      </c>
      <c r="K558" s="120">
        <f t="shared" si="8"/>
        <v>0</v>
      </c>
      <c r="M558" s="131"/>
      <c r="N558" s="131"/>
      <c r="O558" s="131"/>
      <c r="P558" s="131"/>
      <c r="Q558" s="134"/>
      <c r="R558" s="134"/>
      <c r="S558" s="135"/>
      <c r="U558" s="131"/>
      <c r="V558" s="131"/>
      <c r="W558" s="134"/>
      <c r="X558" s="134"/>
      <c r="Y558" s="131"/>
    </row>
    <row r="559" spans="1:25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36" t="s">
        <v>20</v>
      </c>
      <c r="I559" s="119">
        <v>2</v>
      </c>
      <c r="J559" s="119">
        <v>2</v>
      </c>
      <c r="K559" s="120">
        <f t="shared" si="8"/>
        <v>100</v>
      </c>
      <c r="M559" s="131"/>
      <c r="N559" s="131"/>
      <c r="O559" s="131"/>
      <c r="P559" s="131"/>
      <c r="Q559" s="134"/>
      <c r="R559" s="134"/>
      <c r="S559" s="135"/>
      <c r="U559" s="131"/>
      <c r="V559" s="131"/>
      <c r="W559" s="134"/>
      <c r="X559" s="134"/>
      <c r="Y559" s="131"/>
    </row>
    <row r="560" spans="1:25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36" t="s">
        <v>16</v>
      </c>
      <c r="I560" s="119">
        <v>68</v>
      </c>
      <c r="J560" s="119">
        <v>91</v>
      </c>
      <c r="K560" s="120">
        <f t="shared" si="8"/>
        <v>74.72527472527473</v>
      </c>
      <c r="M560" s="131"/>
      <c r="N560" s="131"/>
      <c r="O560" s="131"/>
      <c r="P560" s="131"/>
      <c r="Q560" s="134"/>
      <c r="R560" s="134"/>
      <c r="S560" s="135"/>
      <c r="U560" s="131"/>
      <c r="V560" s="131"/>
      <c r="W560" s="134"/>
      <c r="X560" s="134"/>
      <c r="Y560" s="131"/>
    </row>
    <row r="561" spans="1:25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36" t="s">
        <v>79</v>
      </c>
      <c r="I561" s="119">
        <v>266</v>
      </c>
      <c r="J561" s="119">
        <v>296</v>
      </c>
      <c r="K561" s="120">
        <f t="shared" si="8"/>
        <v>89.86486486486487</v>
      </c>
      <c r="M561" s="131"/>
      <c r="N561" s="131"/>
      <c r="O561" s="131"/>
      <c r="P561" s="131"/>
      <c r="Q561" s="134"/>
      <c r="R561" s="134"/>
      <c r="S561" s="135"/>
      <c r="U561" s="131"/>
      <c r="V561" s="131"/>
      <c r="W561" s="134"/>
      <c r="X561" s="134"/>
      <c r="Y561" s="131"/>
    </row>
    <row r="562" spans="1:25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36" t="s">
        <v>108</v>
      </c>
      <c r="I562" s="119">
        <v>0</v>
      </c>
      <c r="J562" s="119">
        <v>3</v>
      </c>
      <c r="K562" s="120">
        <f t="shared" si="8"/>
        <v>0</v>
      </c>
      <c r="M562" s="131"/>
      <c r="N562" s="131"/>
      <c r="O562" s="131"/>
      <c r="P562" s="131"/>
      <c r="Q562" s="134"/>
      <c r="R562" s="134"/>
      <c r="S562" s="135"/>
      <c r="U562" s="131"/>
      <c r="V562" s="131"/>
      <c r="W562" s="134"/>
      <c r="X562" s="134"/>
      <c r="Y562" s="131"/>
    </row>
    <row r="563" spans="1:25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36" t="s">
        <v>79</v>
      </c>
      <c r="I563" s="119">
        <v>2</v>
      </c>
      <c r="J563" s="119">
        <v>5</v>
      </c>
      <c r="K563" s="120">
        <f t="shared" si="8"/>
        <v>40</v>
      </c>
      <c r="M563" s="131"/>
      <c r="N563" s="131"/>
      <c r="O563" s="131"/>
      <c r="P563" s="131"/>
      <c r="Q563" s="134"/>
      <c r="R563" s="134"/>
      <c r="S563" s="135"/>
      <c r="U563" s="131"/>
      <c r="V563" s="131"/>
      <c r="W563" s="134"/>
      <c r="X563" s="134"/>
      <c r="Y563" s="131"/>
    </row>
    <row r="564" spans="1:25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36" t="s">
        <v>29</v>
      </c>
      <c r="I564" s="119">
        <v>2</v>
      </c>
      <c r="J564" s="119">
        <v>4</v>
      </c>
      <c r="K564" s="120">
        <f t="shared" si="8"/>
        <v>50</v>
      </c>
      <c r="M564" s="131"/>
      <c r="N564" s="131"/>
      <c r="O564" s="131"/>
      <c r="P564" s="131"/>
      <c r="Q564" s="134"/>
      <c r="R564" s="134"/>
      <c r="S564" s="135"/>
      <c r="U564" s="131"/>
      <c r="V564" s="131"/>
      <c r="W564" s="134"/>
      <c r="X564" s="134"/>
      <c r="Y564" s="131"/>
    </row>
    <row r="565" spans="1:25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36" t="s">
        <v>37</v>
      </c>
      <c r="I565" s="119">
        <v>3</v>
      </c>
      <c r="J565" s="119">
        <v>4</v>
      </c>
      <c r="K565" s="120">
        <f t="shared" si="8"/>
        <v>75</v>
      </c>
      <c r="M565" s="131"/>
      <c r="N565" s="131"/>
      <c r="O565" s="131"/>
      <c r="P565" s="131"/>
      <c r="Q565" s="134"/>
      <c r="R565" s="134"/>
      <c r="S565" s="135"/>
      <c r="U565" s="131"/>
      <c r="V565" s="131"/>
      <c r="W565" s="134"/>
      <c r="X565" s="134"/>
      <c r="Y565" s="131"/>
    </row>
    <row r="566" spans="1:25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36" t="s">
        <v>108</v>
      </c>
      <c r="I566" s="119">
        <v>1310</v>
      </c>
      <c r="J566" s="119">
        <v>1563</v>
      </c>
      <c r="K566" s="120">
        <f t="shared" si="8"/>
        <v>83.813179782469604</v>
      </c>
      <c r="M566" s="131"/>
      <c r="N566" s="131"/>
      <c r="O566" s="131"/>
      <c r="P566" s="131"/>
      <c r="Q566" s="134"/>
      <c r="R566" s="134"/>
      <c r="S566" s="135"/>
      <c r="U566" s="131"/>
      <c r="V566" s="131"/>
      <c r="W566" s="134"/>
      <c r="X566" s="134"/>
      <c r="Y566" s="131"/>
    </row>
    <row r="567" spans="1:25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36" t="s">
        <v>31</v>
      </c>
      <c r="I567" s="119">
        <v>8</v>
      </c>
      <c r="J567" s="119">
        <v>8</v>
      </c>
      <c r="K567" s="120">
        <f t="shared" si="8"/>
        <v>100</v>
      </c>
      <c r="M567" s="131"/>
      <c r="N567" s="131"/>
      <c r="O567" s="131"/>
      <c r="P567" s="131"/>
      <c r="Q567" s="134"/>
      <c r="R567" s="134"/>
      <c r="S567" s="135"/>
      <c r="U567" s="131"/>
      <c r="V567" s="131"/>
      <c r="W567" s="134"/>
      <c r="X567" s="134"/>
      <c r="Y567" s="131"/>
    </row>
    <row r="568" spans="1:25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36" t="s">
        <v>12</v>
      </c>
      <c r="I568" s="119">
        <v>1</v>
      </c>
      <c r="J568" s="119">
        <v>4</v>
      </c>
      <c r="K568" s="120">
        <f t="shared" si="8"/>
        <v>25</v>
      </c>
      <c r="M568" s="131"/>
      <c r="N568" s="131"/>
      <c r="O568" s="131"/>
      <c r="P568" s="131"/>
      <c r="Q568" s="134"/>
      <c r="R568" s="134"/>
      <c r="S568" s="135"/>
      <c r="U568" s="131"/>
      <c r="V568" s="131"/>
      <c r="W568" s="134"/>
      <c r="X568" s="134"/>
      <c r="Y568" s="131"/>
    </row>
    <row r="569" spans="1:25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36" t="s">
        <v>37</v>
      </c>
      <c r="I569" s="119">
        <v>6</v>
      </c>
      <c r="J569" s="119">
        <v>8</v>
      </c>
      <c r="K569" s="120">
        <f t="shared" si="8"/>
        <v>75</v>
      </c>
      <c r="M569" s="131"/>
      <c r="N569" s="131"/>
      <c r="O569" s="131"/>
      <c r="P569" s="131"/>
      <c r="Q569" s="134"/>
      <c r="R569" s="134"/>
      <c r="S569" s="135"/>
      <c r="U569" s="131"/>
      <c r="V569" s="131"/>
      <c r="W569" s="134"/>
      <c r="X569" s="134"/>
      <c r="Y569" s="131"/>
    </row>
    <row r="570" spans="1:25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36" t="s">
        <v>79</v>
      </c>
      <c r="I570" s="119">
        <v>23</v>
      </c>
      <c r="J570" s="119">
        <v>30</v>
      </c>
      <c r="K570" s="120">
        <f t="shared" si="8"/>
        <v>76.666666666666671</v>
      </c>
      <c r="M570" s="131"/>
      <c r="N570" s="131"/>
      <c r="O570" s="131"/>
      <c r="P570" s="131"/>
      <c r="Q570" s="134"/>
      <c r="R570" s="134"/>
      <c r="S570" s="135"/>
      <c r="U570" s="131"/>
      <c r="V570" s="131"/>
      <c r="W570" s="134"/>
      <c r="X570" s="134"/>
      <c r="Y570" s="131"/>
    </row>
    <row r="571" spans="1:25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36" t="s">
        <v>20</v>
      </c>
      <c r="I571" s="119">
        <v>0</v>
      </c>
      <c r="J571" s="119">
        <v>0</v>
      </c>
      <c r="K571" s="120" t="e">
        <f t="shared" si="8"/>
        <v>#DIV/0!</v>
      </c>
      <c r="M571" s="131"/>
      <c r="N571" s="131"/>
      <c r="O571" s="131"/>
      <c r="P571" s="131"/>
      <c r="Q571" s="134"/>
      <c r="R571" s="134"/>
      <c r="S571" s="135"/>
      <c r="U571" s="131"/>
      <c r="V571" s="131"/>
      <c r="W571" s="134"/>
      <c r="X571" s="134"/>
      <c r="Y571" s="131"/>
    </row>
    <row r="572" spans="1:25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36" t="s">
        <v>49</v>
      </c>
      <c r="I572" s="119">
        <v>1</v>
      </c>
      <c r="J572" s="119">
        <v>1</v>
      </c>
      <c r="K572" s="120">
        <f t="shared" si="8"/>
        <v>100</v>
      </c>
      <c r="M572" s="131"/>
      <c r="N572" s="131"/>
      <c r="O572" s="131"/>
      <c r="P572" s="131"/>
      <c r="Q572" s="134"/>
      <c r="R572" s="134"/>
      <c r="S572" s="135"/>
      <c r="U572" s="131"/>
      <c r="V572" s="131"/>
      <c r="W572" s="134"/>
      <c r="X572" s="134"/>
      <c r="Y572" s="131"/>
    </row>
    <row r="573" spans="1:25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36" t="s">
        <v>146</v>
      </c>
      <c r="I573" s="119">
        <v>33</v>
      </c>
      <c r="J573" s="119">
        <v>38</v>
      </c>
      <c r="K573" s="120">
        <f t="shared" si="8"/>
        <v>86.842105263157904</v>
      </c>
      <c r="M573" s="131"/>
      <c r="N573" s="131"/>
      <c r="O573" s="131"/>
      <c r="P573" s="131"/>
      <c r="Q573" s="134"/>
      <c r="R573" s="134"/>
      <c r="S573" s="135"/>
      <c r="U573" s="131"/>
      <c r="V573" s="131"/>
      <c r="W573" s="134"/>
      <c r="X573" s="134"/>
      <c r="Y573" s="131"/>
    </row>
    <row r="574" spans="1:25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36" t="s">
        <v>37</v>
      </c>
      <c r="I574" s="119">
        <v>0</v>
      </c>
      <c r="J574" s="119">
        <v>0</v>
      </c>
      <c r="K574" s="120" t="e">
        <f t="shared" si="8"/>
        <v>#DIV/0!</v>
      </c>
      <c r="M574" s="131"/>
      <c r="N574" s="131"/>
      <c r="O574" s="131"/>
      <c r="P574" s="131"/>
      <c r="Q574" s="134"/>
      <c r="R574" s="134"/>
      <c r="S574" s="135"/>
      <c r="U574" s="131"/>
      <c r="V574" s="131"/>
      <c r="W574" s="134"/>
      <c r="X574" s="134"/>
      <c r="Y574" s="131"/>
    </row>
    <row r="575" spans="1:25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36" t="s">
        <v>29</v>
      </c>
      <c r="I575" s="119">
        <v>0</v>
      </c>
      <c r="J575" s="119">
        <v>0</v>
      </c>
      <c r="K575" s="120" t="e">
        <f t="shared" si="8"/>
        <v>#DIV/0!</v>
      </c>
      <c r="M575" s="131"/>
      <c r="N575" s="131"/>
      <c r="O575" s="131"/>
      <c r="P575" s="131"/>
      <c r="Q575" s="134"/>
      <c r="R575" s="134"/>
      <c r="S575" s="135"/>
      <c r="U575" s="131"/>
      <c r="V575" s="131"/>
      <c r="W575" s="134"/>
      <c r="X575" s="134"/>
      <c r="Y575" s="131"/>
    </row>
    <row r="576" spans="1:25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36" t="s">
        <v>16</v>
      </c>
      <c r="I576" s="119">
        <v>1</v>
      </c>
      <c r="J576" s="119">
        <v>2</v>
      </c>
      <c r="K576" s="120">
        <f t="shared" si="8"/>
        <v>50</v>
      </c>
      <c r="M576" s="131"/>
      <c r="N576" s="131"/>
      <c r="O576" s="131"/>
      <c r="P576" s="131"/>
      <c r="Q576" s="134"/>
      <c r="R576" s="134"/>
      <c r="S576" s="135"/>
      <c r="U576" s="131"/>
      <c r="V576" s="131"/>
      <c r="W576" s="134"/>
      <c r="X576" s="134"/>
      <c r="Y576" s="131"/>
    </row>
    <row r="577" spans="1:25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36" t="s">
        <v>49</v>
      </c>
      <c r="I577" s="119">
        <v>0</v>
      </c>
      <c r="J577" s="119">
        <v>1</v>
      </c>
      <c r="K577" s="120">
        <f t="shared" si="8"/>
        <v>0</v>
      </c>
      <c r="M577" s="131"/>
      <c r="N577" s="131"/>
      <c r="O577" s="131"/>
      <c r="P577" s="131"/>
      <c r="Q577" s="134"/>
      <c r="R577" s="134"/>
      <c r="S577" s="135"/>
      <c r="U577" s="131"/>
      <c r="V577" s="131"/>
      <c r="W577" s="134"/>
      <c r="X577" s="134"/>
      <c r="Y577" s="131"/>
    </row>
    <row r="578" spans="1:25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36" t="s">
        <v>49</v>
      </c>
      <c r="I578" s="119">
        <v>0</v>
      </c>
      <c r="J578" s="119">
        <v>2</v>
      </c>
      <c r="K578" s="120">
        <f t="shared" si="8"/>
        <v>0</v>
      </c>
      <c r="M578" s="131"/>
      <c r="N578" s="131"/>
      <c r="O578" s="131"/>
      <c r="P578" s="131"/>
      <c r="Q578" s="134"/>
      <c r="R578" s="134"/>
      <c r="S578" s="135"/>
      <c r="U578" s="131"/>
      <c r="V578" s="131"/>
      <c r="W578" s="134"/>
      <c r="X578" s="134"/>
      <c r="Y578" s="131"/>
    </row>
    <row r="579" spans="1:25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36" t="s">
        <v>25</v>
      </c>
      <c r="I579" s="119">
        <v>5</v>
      </c>
      <c r="J579" s="119">
        <v>6</v>
      </c>
      <c r="K579" s="120">
        <f t="shared" si="8"/>
        <v>83.333333333333343</v>
      </c>
      <c r="M579" s="131"/>
      <c r="N579" s="131"/>
      <c r="O579" s="131"/>
      <c r="P579" s="131"/>
      <c r="Q579" s="134"/>
      <c r="R579" s="134"/>
      <c r="S579" s="135"/>
      <c r="U579" s="131"/>
      <c r="V579" s="131"/>
      <c r="W579" s="134"/>
      <c r="X579" s="134"/>
      <c r="Y579" s="131"/>
    </row>
    <row r="580" spans="1:25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36" t="s">
        <v>49</v>
      </c>
      <c r="I580" s="119">
        <v>10</v>
      </c>
      <c r="J580" s="119">
        <v>12</v>
      </c>
      <c r="K580" s="120">
        <f t="shared" ref="K580:K643" si="9">I580/J580*100</f>
        <v>83.333333333333343</v>
      </c>
      <c r="M580" s="131"/>
      <c r="N580" s="131"/>
      <c r="O580" s="131"/>
      <c r="P580" s="131"/>
      <c r="Q580" s="134"/>
      <c r="R580" s="134"/>
      <c r="S580" s="135"/>
      <c r="U580" s="131"/>
      <c r="V580" s="131"/>
      <c r="W580" s="134"/>
      <c r="X580" s="134"/>
      <c r="Y580" s="131"/>
    </row>
    <row r="581" spans="1:25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36" t="s">
        <v>131</v>
      </c>
      <c r="I581" s="119">
        <v>1</v>
      </c>
      <c r="J581" s="119">
        <v>2</v>
      </c>
      <c r="K581" s="120">
        <f t="shared" si="9"/>
        <v>50</v>
      </c>
      <c r="M581" s="131"/>
      <c r="N581" s="131"/>
      <c r="O581" s="131"/>
      <c r="P581" s="131"/>
      <c r="Q581" s="134"/>
      <c r="R581" s="134"/>
      <c r="S581" s="135"/>
      <c r="U581" s="131"/>
      <c r="V581" s="131"/>
      <c r="W581" s="134"/>
      <c r="X581" s="134"/>
      <c r="Y581" s="131"/>
    </row>
    <row r="582" spans="1:25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36" t="s">
        <v>45</v>
      </c>
      <c r="I582" s="119">
        <v>1</v>
      </c>
      <c r="J582" s="119">
        <v>1</v>
      </c>
      <c r="K582" s="120">
        <f t="shared" si="9"/>
        <v>100</v>
      </c>
      <c r="M582" s="131"/>
      <c r="N582" s="131"/>
      <c r="O582" s="131"/>
      <c r="P582" s="131"/>
      <c r="Q582" s="134"/>
      <c r="R582" s="134"/>
      <c r="S582" s="135"/>
      <c r="U582" s="131"/>
      <c r="V582" s="131"/>
      <c r="W582" s="134"/>
      <c r="X582" s="134"/>
      <c r="Y582" s="131"/>
    </row>
    <row r="583" spans="1:25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36" t="s">
        <v>79</v>
      </c>
      <c r="I583" s="119">
        <v>1</v>
      </c>
      <c r="J583" s="119">
        <v>1</v>
      </c>
      <c r="K583" s="120">
        <f t="shared" si="9"/>
        <v>100</v>
      </c>
      <c r="M583" s="131"/>
      <c r="N583" s="131"/>
      <c r="O583" s="131"/>
      <c r="P583" s="131"/>
      <c r="Q583" s="134"/>
      <c r="R583" s="134"/>
      <c r="S583" s="135"/>
      <c r="U583" s="131"/>
      <c r="V583" s="131"/>
      <c r="W583" s="134"/>
      <c r="X583" s="134"/>
      <c r="Y583" s="131"/>
    </row>
    <row r="584" spans="1:25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36" t="s">
        <v>25</v>
      </c>
      <c r="I584" s="119">
        <v>4</v>
      </c>
      <c r="J584" s="119">
        <v>8</v>
      </c>
      <c r="K584" s="120">
        <f t="shared" si="9"/>
        <v>50</v>
      </c>
      <c r="M584" s="131"/>
      <c r="N584" s="131"/>
      <c r="O584" s="131"/>
      <c r="P584" s="131"/>
      <c r="Q584" s="134"/>
      <c r="R584" s="134"/>
      <c r="S584" s="135"/>
      <c r="U584" s="131"/>
      <c r="V584" s="131"/>
      <c r="W584" s="134"/>
      <c r="X584" s="134"/>
      <c r="Y584" s="131"/>
    </row>
    <row r="585" spans="1:25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36" t="s">
        <v>37</v>
      </c>
      <c r="I585" s="119">
        <v>64</v>
      </c>
      <c r="J585" s="119">
        <v>73</v>
      </c>
      <c r="K585" s="120">
        <f t="shared" si="9"/>
        <v>87.671232876712324</v>
      </c>
      <c r="M585" s="131"/>
      <c r="N585" s="131"/>
      <c r="O585" s="131"/>
      <c r="P585" s="131"/>
      <c r="Q585" s="134"/>
      <c r="R585" s="134"/>
      <c r="S585" s="135"/>
      <c r="U585" s="131"/>
      <c r="V585" s="131"/>
      <c r="W585" s="134"/>
      <c r="X585" s="134"/>
      <c r="Y585" s="131"/>
    </row>
    <row r="586" spans="1:25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36" t="s">
        <v>53</v>
      </c>
      <c r="I586" s="119">
        <v>1</v>
      </c>
      <c r="J586" s="119">
        <v>1</v>
      </c>
      <c r="K586" s="120">
        <f t="shared" si="9"/>
        <v>100</v>
      </c>
      <c r="M586" s="131"/>
      <c r="N586" s="131"/>
      <c r="O586" s="131"/>
      <c r="P586" s="131"/>
      <c r="Q586" s="134"/>
      <c r="R586" s="134"/>
      <c r="S586" s="135"/>
      <c r="U586" s="131"/>
      <c r="V586" s="131"/>
      <c r="W586" s="134"/>
      <c r="X586" s="134"/>
      <c r="Y586" s="131"/>
    </row>
    <row r="587" spans="1:25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36" t="s">
        <v>25</v>
      </c>
      <c r="I587" s="119">
        <v>59</v>
      </c>
      <c r="J587" s="119">
        <v>68</v>
      </c>
      <c r="K587" s="120">
        <f t="shared" si="9"/>
        <v>86.764705882352942</v>
      </c>
      <c r="M587" s="131"/>
      <c r="N587" s="131"/>
      <c r="O587" s="131"/>
      <c r="P587" s="131"/>
      <c r="Q587" s="134"/>
      <c r="R587" s="134"/>
      <c r="S587" s="135"/>
      <c r="U587" s="131"/>
      <c r="V587" s="131"/>
      <c r="W587" s="134"/>
      <c r="X587" s="134"/>
      <c r="Y587" s="131"/>
    </row>
    <row r="588" spans="1:25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36" t="s">
        <v>108</v>
      </c>
      <c r="I588" s="119">
        <v>17</v>
      </c>
      <c r="J588" s="119">
        <v>21</v>
      </c>
      <c r="K588" s="120">
        <f t="shared" si="9"/>
        <v>80.952380952380949</v>
      </c>
      <c r="M588" s="131"/>
      <c r="N588" s="131"/>
      <c r="O588" s="131"/>
      <c r="P588" s="131"/>
      <c r="Q588" s="134"/>
      <c r="R588" s="134"/>
      <c r="S588" s="135"/>
      <c r="U588" s="131"/>
      <c r="V588" s="131"/>
      <c r="W588" s="134"/>
      <c r="X588" s="134"/>
      <c r="Y588" s="131"/>
    </row>
    <row r="589" spans="1:25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36" t="s">
        <v>53</v>
      </c>
      <c r="I589" s="119">
        <v>2</v>
      </c>
      <c r="J589" s="119">
        <v>2</v>
      </c>
      <c r="K589" s="120">
        <f t="shared" si="9"/>
        <v>100</v>
      </c>
      <c r="M589" s="131"/>
      <c r="N589" s="131"/>
      <c r="O589" s="131"/>
      <c r="P589" s="131"/>
      <c r="Q589" s="134"/>
      <c r="R589" s="134"/>
      <c r="S589" s="135"/>
      <c r="U589" s="131"/>
      <c r="V589" s="131"/>
      <c r="W589" s="134"/>
      <c r="X589" s="134"/>
      <c r="Y589" s="131"/>
    </row>
    <row r="590" spans="1:25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36" t="s">
        <v>16</v>
      </c>
      <c r="I590" s="119">
        <v>0</v>
      </c>
      <c r="J590" s="119">
        <v>0</v>
      </c>
      <c r="K590" s="120" t="e">
        <f t="shared" si="9"/>
        <v>#DIV/0!</v>
      </c>
      <c r="M590" s="131"/>
      <c r="N590" s="131"/>
      <c r="O590" s="131"/>
      <c r="P590" s="131"/>
      <c r="Q590" s="134"/>
      <c r="R590" s="134"/>
      <c r="S590" s="135"/>
      <c r="U590" s="131"/>
      <c r="V590" s="131"/>
      <c r="W590" s="134"/>
      <c r="X590" s="134"/>
      <c r="Y590" s="131"/>
    </row>
    <row r="591" spans="1:25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36" t="s">
        <v>65</v>
      </c>
      <c r="I591" s="119">
        <v>1</v>
      </c>
      <c r="J591" s="119">
        <v>1</v>
      </c>
      <c r="K591" s="120">
        <f t="shared" si="9"/>
        <v>100</v>
      </c>
      <c r="M591" s="131"/>
      <c r="N591" s="131"/>
      <c r="O591" s="131"/>
      <c r="P591" s="131"/>
      <c r="Q591" s="134"/>
      <c r="R591" s="134"/>
      <c r="S591" s="135"/>
      <c r="U591" s="131"/>
      <c r="V591" s="131"/>
      <c r="W591" s="134"/>
      <c r="X591" s="134"/>
      <c r="Y591" s="131"/>
    </row>
    <row r="592" spans="1:25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36" t="s">
        <v>108</v>
      </c>
      <c r="I592" s="119">
        <v>12</v>
      </c>
      <c r="J592" s="119">
        <v>16</v>
      </c>
      <c r="K592" s="120">
        <f t="shared" si="9"/>
        <v>75</v>
      </c>
      <c r="M592" s="131"/>
      <c r="N592" s="131"/>
      <c r="O592" s="131"/>
      <c r="P592" s="131"/>
      <c r="Q592" s="134"/>
      <c r="R592" s="134"/>
      <c r="S592" s="135"/>
      <c r="U592" s="131"/>
      <c r="V592" s="131"/>
      <c r="W592" s="134"/>
      <c r="X592" s="134"/>
      <c r="Y592" s="131"/>
    </row>
    <row r="593" spans="1:25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36" t="s">
        <v>41</v>
      </c>
      <c r="I593" s="119">
        <v>0</v>
      </c>
      <c r="J593" s="119">
        <v>0</v>
      </c>
      <c r="K593" s="120" t="e">
        <f t="shared" si="9"/>
        <v>#DIV/0!</v>
      </c>
      <c r="M593" s="131"/>
      <c r="N593" s="131"/>
      <c r="O593" s="131"/>
      <c r="P593" s="131"/>
      <c r="Q593" s="134"/>
      <c r="R593" s="134"/>
      <c r="S593" s="135"/>
      <c r="U593" s="131"/>
      <c r="V593" s="131"/>
      <c r="W593" s="134"/>
      <c r="X593" s="134"/>
      <c r="Y593" s="131"/>
    </row>
    <row r="594" spans="1:25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36" t="s">
        <v>29</v>
      </c>
      <c r="I594" s="119">
        <v>0</v>
      </c>
      <c r="J594" s="119">
        <v>0</v>
      </c>
      <c r="K594" s="120" t="e">
        <f t="shared" si="9"/>
        <v>#DIV/0!</v>
      </c>
      <c r="M594" s="131"/>
      <c r="N594" s="131"/>
      <c r="O594" s="131"/>
      <c r="P594" s="131"/>
      <c r="Q594" s="134"/>
      <c r="R594" s="134"/>
      <c r="S594" s="135"/>
      <c r="U594" s="131"/>
      <c r="V594" s="131"/>
      <c r="W594" s="134"/>
      <c r="X594" s="134"/>
      <c r="Y594" s="131"/>
    </row>
    <row r="595" spans="1:25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36" t="s">
        <v>45</v>
      </c>
      <c r="I595" s="119">
        <v>2</v>
      </c>
      <c r="J595" s="119">
        <v>2</v>
      </c>
      <c r="K595" s="120">
        <f t="shared" si="9"/>
        <v>100</v>
      </c>
      <c r="M595" s="131"/>
      <c r="N595" s="131"/>
      <c r="O595" s="131"/>
      <c r="P595" s="131"/>
      <c r="Q595" s="134"/>
      <c r="R595" s="134"/>
      <c r="S595" s="135"/>
      <c r="U595" s="131"/>
      <c r="V595" s="131"/>
      <c r="W595" s="134"/>
      <c r="X595" s="134"/>
      <c r="Y595" s="131"/>
    </row>
    <row r="596" spans="1:25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36" t="s">
        <v>45</v>
      </c>
      <c r="I596" s="119">
        <v>0</v>
      </c>
      <c r="J596" s="119">
        <v>0</v>
      </c>
      <c r="K596" s="120" t="e">
        <f t="shared" si="9"/>
        <v>#DIV/0!</v>
      </c>
      <c r="M596" s="131"/>
      <c r="N596" s="131"/>
      <c r="O596" s="131"/>
      <c r="P596" s="131"/>
      <c r="Q596" s="134"/>
      <c r="R596" s="134"/>
      <c r="S596" s="135"/>
      <c r="U596" s="131"/>
      <c r="V596" s="131"/>
      <c r="W596" s="134"/>
      <c r="X596" s="134"/>
      <c r="Y596" s="131"/>
    </row>
    <row r="597" spans="1:25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36" t="s">
        <v>20</v>
      </c>
      <c r="I597" s="119">
        <v>5</v>
      </c>
      <c r="J597" s="119">
        <v>5</v>
      </c>
      <c r="K597" s="120">
        <f t="shared" si="9"/>
        <v>100</v>
      </c>
      <c r="M597" s="131"/>
      <c r="N597" s="131"/>
      <c r="O597" s="131"/>
      <c r="P597" s="131"/>
      <c r="Q597" s="134"/>
      <c r="R597" s="134"/>
      <c r="S597" s="135"/>
      <c r="U597" s="131"/>
      <c r="V597" s="131"/>
      <c r="W597" s="134"/>
      <c r="X597" s="134"/>
      <c r="Y597" s="131"/>
    </row>
    <row r="598" spans="1:25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36" t="s">
        <v>16</v>
      </c>
      <c r="I598" s="119">
        <v>2</v>
      </c>
      <c r="J598" s="119">
        <v>4</v>
      </c>
      <c r="K598" s="120">
        <f t="shared" si="9"/>
        <v>50</v>
      </c>
      <c r="M598" s="131"/>
      <c r="N598" s="131"/>
      <c r="O598" s="131"/>
      <c r="P598" s="131"/>
      <c r="Q598" s="134"/>
      <c r="R598" s="134"/>
      <c r="S598" s="135"/>
      <c r="U598" s="131"/>
      <c r="V598" s="131"/>
      <c r="W598" s="134"/>
      <c r="X598" s="134"/>
      <c r="Y598" s="131"/>
    </row>
    <row r="599" spans="1:25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36" t="s">
        <v>37</v>
      </c>
      <c r="I599" s="119">
        <v>0</v>
      </c>
      <c r="J599" s="119">
        <v>1</v>
      </c>
      <c r="K599" s="120">
        <f t="shared" si="9"/>
        <v>0</v>
      </c>
      <c r="M599" s="131"/>
      <c r="N599" s="131"/>
      <c r="O599" s="131"/>
      <c r="P599" s="131"/>
      <c r="Q599" s="134"/>
      <c r="R599" s="134"/>
      <c r="S599" s="135"/>
      <c r="U599" s="131"/>
      <c r="V599" s="131"/>
      <c r="W599" s="134"/>
      <c r="X599" s="134"/>
      <c r="Y599" s="131"/>
    </row>
    <row r="600" spans="1:25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36" t="s">
        <v>20</v>
      </c>
      <c r="I600" s="119">
        <v>2</v>
      </c>
      <c r="J600" s="119">
        <v>2</v>
      </c>
      <c r="K600" s="120">
        <f t="shared" si="9"/>
        <v>100</v>
      </c>
      <c r="M600" s="131"/>
      <c r="N600" s="131"/>
      <c r="O600" s="131"/>
      <c r="P600" s="131"/>
      <c r="Q600" s="134"/>
      <c r="R600" s="134"/>
      <c r="S600" s="135"/>
      <c r="U600" s="131"/>
      <c r="V600" s="131"/>
      <c r="W600" s="134"/>
      <c r="X600" s="134"/>
      <c r="Y600" s="131"/>
    </row>
    <row r="601" spans="1:25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36" t="s">
        <v>45</v>
      </c>
      <c r="I601" s="119">
        <v>0</v>
      </c>
      <c r="J601" s="119">
        <v>0</v>
      </c>
      <c r="K601" s="120" t="e">
        <f t="shared" si="9"/>
        <v>#DIV/0!</v>
      </c>
      <c r="M601" s="131"/>
      <c r="N601" s="131"/>
      <c r="O601" s="131"/>
      <c r="P601" s="131"/>
      <c r="Q601" s="134"/>
      <c r="R601" s="134"/>
      <c r="S601" s="135"/>
      <c r="U601" s="131"/>
      <c r="V601" s="131"/>
      <c r="W601" s="134"/>
      <c r="X601" s="134"/>
      <c r="Y601" s="131"/>
    </row>
    <row r="602" spans="1:25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36" t="s">
        <v>65</v>
      </c>
      <c r="I602" s="119">
        <v>10</v>
      </c>
      <c r="J602" s="119">
        <v>13</v>
      </c>
      <c r="K602" s="120">
        <f t="shared" si="9"/>
        <v>76.923076923076934</v>
      </c>
      <c r="M602" s="131"/>
      <c r="N602" s="131"/>
      <c r="O602" s="131"/>
      <c r="P602" s="131"/>
      <c r="Q602" s="134"/>
      <c r="R602" s="134"/>
      <c r="S602" s="135"/>
      <c r="U602" s="131"/>
      <c r="V602" s="131"/>
      <c r="W602" s="134"/>
      <c r="X602" s="134"/>
      <c r="Y602" s="131"/>
    </row>
    <row r="603" spans="1:25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36" t="s">
        <v>29</v>
      </c>
      <c r="I603" s="119">
        <v>2</v>
      </c>
      <c r="J603" s="119">
        <v>2</v>
      </c>
      <c r="K603" s="120">
        <f t="shared" si="9"/>
        <v>100</v>
      </c>
      <c r="M603" s="131"/>
      <c r="N603" s="131"/>
      <c r="O603" s="131"/>
      <c r="P603" s="131"/>
      <c r="Q603" s="134"/>
      <c r="R603" s="134"/>
      <c r="S603" s="135"/>
      <c r="U603" s="131"/>
      <c r="V603" s="131"/>
      <c r="W603" s="134"/>
      <c r="X603" s="134"/>
      <c r="Y603" s="131"/>
    </row>
    <row r="604" spans="1:25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36" t="s">
        <v>37</v>
      </c>
      <c r="I604" s="119">
        <v>0</v>
      </c>
      <c r="J604" s="119">
        <v>0</v>
      </c>
      <c r="K604" s="120" t="e">
        <f t="shared" si="9"/>
        <v>#DIV/0!</v>
      </c>
      <c r="M604" s="131"/>
      <c r="N604" s="131"/>
      <c r="O604" s="131"/>
      <c r="P604" s="131"/>
      <c r="Q604" s="134"/>
      <c r="R604" s="134"/>
      <c r="S604" s="135"/>
      <c r="U604" s="131"/>
      <c r="V604" s="131"/>
      <c r="W604" s="134"/>
      <c r="X604" s="134"/>
      <c r="Y604" s="131"/>
    </row>
    <row r="605" spans="1:25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36" t="s">
        <v>41</v>
      </c>
      <c r="I605" s="119">
        <v>0</v>
      </c>
      <c r="J605" s="119">
        <v>0</v>
      </c>
      <c r="K605" s="120" t="e">
        <f t="shared" si="9"/>
        <v>#DIV/0!</v>
      </c>
      <c r="M605" s="131"/>
      <c r="N605" s="131"/>
      <c r="O605" s="131"/>
      <c r="P605" s="131"/>
      <c r="Q605" s="134"/>
      <c r="R605" s="134"/>
      <c r="S605" s="135"/>
      <c r="U605" s="131"/>
      <c r="V605" s="131"/>
      <c r="W605" s="134"/>
      <c r="X605" s="134"/>
      <c r="Y605" s="131"/>
    </row>
    <row r="606" spans="1:25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36" t="s">
        <v>12</v>
      </c>
      <c r="I606" s="119">
        <v>1</v>
      </c>
      <c r="J606" s="119">
        <v>3</v>
      </c>
      <c r="K606" s="120">
        <f t="shared" si="9"/>
        <v>33.333333333333329</v>
      </c>
      <c r="M606" s="131"/>
      <c r="N606" s="131"/>
      <c r="O606" s="131"/>
      <c r="P606" s="131"/>
      <c r="Q606" s="134"/>
      <c r="R606" s="134"/>
      <c r="S606" s="135"/>
      <c r="U606" s="131"/>
      <c r="V606" s="131"/>
      <c r="W606" s="134"/>
      <c r="X606" s="134"/>
      <c r="Y606" s="131"/>
    </row>
    <row r="607" spans="1:25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36" t="s">
        <v>37</v>
      </c>
      <c r="I607" s="119">
        <v>20</v>
      </c>
      <c r="J607" s="119">
        <v>20</v>
      </c>
      <c r="K607" s="120">
        <f t="shared" si="9"/>
        <v>100</v>
      </c>
      <c r="M607" s="131"/>
      <c r="N607" s="131"/>
      <c r="O607" s="131"/>
      <c r="P607" s="131"/>
      <c r="Q607" s="134"/>
      <c r="R607" s="134"/>
      <c r="S607" s="135"/>
      <c r="U607" s="131"/>
      <c r="V607" s="131"/>
      <c r="W607" s="134"/>
      <c r="X607" s="134"/>
      <c r="Y607" s="131"/>
    </row>
    <row r="608" spans="1:25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36" t="s">
        <v>79</v>
      </c>
      <c r="I608" s="119">
        <v>62</v>
      </c>
      <c r="J608" s="119">
        <v>72</v>
      </c>
      <c r="K608" s="120">
        <f t="shared" si="9"/>
        <v>86.111111111111114</v>
      </c>
      <c r="M608" s="131"/>
      <c r="N608" s="131"/>
      <c r="O608" s="131"/>
      <c r="P608" s="131"/>
      <c r="Q608" s="134"/>
      <c r="R608" s="134"/>
      <c r="S608" s="135"/>
      <c r="U608" s="131"/>
      <c r="V608" s="131"/>
      <c r="W608" s="134"/>
      <c r="X608" s="134"/>
      <c r="Y608" s="131"/>
    </row>
    <row r="609" spans="1:25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36" t="s">
        <v>29</v>
      </c>
      <c r="I609" s="119">
        <v>1</v>
      </c>
      <c r="J609" s="119">
        <v>2</v>
      </c>
      <c r="K609" s="120">
        <f t="shared" si="9"/>
        <v>50</v>
      </c>
      <c r="M609" s="131"/>
      <c r="N609" s="131"/>
      <c r="O609" s="131"/>
      <c r="P609" s="131"/>
      <c r="Q609" s="134"/>
      <c r="R609" s="134"/>
      <c r="S609" s="135"/>
      <c r="U609" s="131"/>
      <c r="V609" s="131"/>
      <c r="W609" s="134"/>
      <c r="X609" s="134"/>
      <c r="Y609" s="131"/>
    </row>
    <row r="610" spans="1:25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36" t="s">
        <v>41</v>
      </c>
      <c r="I610" s="119">
        <v>0</v>
      </c>
      <c r="J610" s="119">
        <v>0</v>
      </c>
      <c r="K610" s="120" t="e">
        <f t="shared" si="9"/>
        <v>#DIV/0!</v>
      </c>
      <c r="M610" s="131"/>
      <c r="N610" s="131"/>
      <c r="O610" s="131"/>
      <c r="P610" s="131"/>
      <c r="Q610" s="134"/>
      <c r="R610" s="134"/>
      <c r="S610" s="135"/>
      <c r="U610" s="131"/>
      <c r="V610" s="131"/>
      <c r="W610" s="134"/>
      <c r="X610" s="134"/>
      <c r="Y610" s="131"/>
    </row>
    <row r="611" spans="1:25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36" t="s">
        <v>45</v>
      </c>
      <c r="I611" s="119">
        <v>0</v>
      </c>
      <c r="J611" s="119">
        <v>1</v>
      </c>
      <c r="K611" s="120">
        <f t="shared" si="9"/>
        <v>0</v>
      </c>
      <c r="M611" s="131"/>
      <c r="N611" s="131"/>
      <c r="O611" s="131"/>
      <c r="P611" s="131"/>
      <c r="Q611" s="134"/>
      <c r="R611" s="134"/>
      <c r="S611" s="135"/>
      <c r="U611" s="131"/>
      <c r="V611" s="131"/>
      <c r="W611" s="134"/>
      <c r="X611" s="134"/>
      <c r="Y611" s="131"/>
    </row>
    <row r="612" spans="1:25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36" t="s">
        <v>37</v>
      </c>
      <c r="I612" s="119">
        <v>8</v>
      </c>
      <c r="J612" s="119">
        <v>9</v>
      </c>
      <c r="K612" s="120">
        <f t="shared" si="9"/>
        <v>88.888888888888886</v>
      </c>
      <c r="M612" s="131"/>
      <c r="N612" s="131"/>
      <c r="O612" s="131"/>
      <c r="P612" s="131"/>
      <c r="Q612" s="134"/>
      <c r="R612" s="134"/>
      <c r="S612" s="135"/>
      <c r="U612" s="131"/>
      <c r="V612" s="131"/>
      <c r="W612" s="134"/>
      <c r="X612" s="134"/>
      <c r="Y612" s="131"/>
    </row>
    <row r="613" spans="1:25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36" t="s">
        <v>12</v>
      </c>
      <c r="I613" s="119">
        <v>0</v>
      </c>
      <c r="J613" s="119">
        <v>0</v>
      </c>
      <c r="K613" s="120" t="e">
        <f t="shared" si="9"/>
        <v>#DIV/0!</v>
      </c>
      <c r="M613" s="131"/>
      <c r="N613" s="131"/>
      <c r="O613" s="131"/>
      <c r="P613" s="131"/>
      <c r="Q613" s="134"/>
      <c r="R613" s="134"/>
      <c r="S613" s="135"/>
      <c r="U613" s="131"/>
      <c r="V613" s="131"/>
      <c r="W613" s="134"/>
      <c r="X613" s="134"/>
      <c r="Y613" s="131"/>
    </row>
    <row r="614" spans="1:25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36" t="s">
        <v>29</v>
      </c>
      <c r="I614" s="119">
        <v>0</v>
      </c>
      <c r="J614" s="119">
        <v>0</v>
      </c>
      <c r="K614" s="120" t="e">
        <f t="shared" si="9"/>
        <v>#DIV/0!</v>
      </c>
      <c r="M614" s="131"/>
      <c r="N614" s="131"/>
      <c r="O614" s="131"/>
      <c r="P614" s="131"/>
      <c r="Q614" s="134"/>
      <c r="R614" s="134"/>
      <c r="S614" s="135"/>
      <c r="U614" s="131"/>
      <c r="V614" s="131"/>
      <c r="W614" s="134"/>
      <c r="X614" s="134"/>
      <c r="Y614" s="131"/>
    </row>
    <row r="615" spans="1:25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36" t="s">
        <v>29</v>
      </c>
      <c r="I615" s="119">
        <v>0</v>
      </c>
      <c r="J615" s="119">
        <v>0</v>
      </c>
      <c r="K615" s="120" t="e">
        <f t="shared" si="9"/>
        <v>#DIV/0!</v>
      </c>
      <c r="M615" s="131"/>
      <c r="N615" s="131"/>
      <c r="O615" s="131"/>
      <c r="P615" s="131"/>
      <c r="Q615" s="134"/>
      <c r="R615" s="134"/>
      <c r="S615" s="135"/>
      <c r="U615" s="131"/>
      <c r="V615" s="131"/>
      <c r="W615" s="134"/>
      <c r="X615" s="134"/>
      <c r="Y615" s="131"/>
    </row>
    <row r="616" spans="1:25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36" t="s">
        <v>65</v>
      </c>
      <c r="I616" s="119">
        <v>0</v>
      </c>
      <c r="J616" s="119">
        <v>0</v>
      </c>
      <c r="K616" s="120" t="e">
        <f t="shared" si="9"/>
        <v>#DIV/0!</v>
      </c>
      <c r="M616" s="131"/>
      <c r="N616" s="131"/>
      <c r="O616" s="131"/>
      <c r="P616" s="131"/>
      <c r="Q616" s="134"/>
      <c r="R616" s="134"/>
      <c r="S616" s="135"/>
      <c r="U616" s="131"/>
      <c r="V616" s="131"/>
      <c r="W616" s="134"/>
      <c r="X616" s="134"/>
      <c r="Y616" s="131"/>
    </row>
    <row r="617" spans="1:25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36" t="s">
        <v>79</v>
      </c>
      <c r="I617" s="119">
        <v>3</v>
      </c>
      <c r="J617" s="119">
        <v>8</v>
      </c>
      <c r="K617" s="120">
        <f t="shared" si="9"/>
        <v>37.5</v>
      </c>
      <c r="M617" s="131"/>
      <c r="N617" s="131"/>
      <c r="O617" s="131"/>
      <c r="P617" s="131"/>
      <c r="Q617" s="134"/>
      <c r="R617" s="134"/>
      <c r="S617" s="135"/>
      <c r="U617" s="131"/>
      <c r="V617" s="131"/>
      <c r="W617" s="134"/>
      <c r="X617" s="134"/>
      <c r="Y617" s="131"/>
    </row>
    <row r="618" spans="1:25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36" t="s">
        <v>16</v>
      </c>
      <c r="I618" s="119">
        <v>0</v>
      </c>
      <c r="J618" s="119">
        <v>1</v>
      </c>
      <c r="K618" s="120">
        <f t="shared" si="9"/>
        <v>0</v>
      </c>
      <c r="M618" s="131"/>
      <c r="N618" s="131"/>
      <c r="O618" s="131"/>
      <c r="P618" s="131"/>
      <c r="Q618" s="134"/>
      <c r="R618" s="134"/>
      <c r="S618" s="135"/>
      <c r="U618" s="131"/>
      <c r="V618" s="131"/>
      <c r="W618" s="134"/>
      <c r="X618" s="134"/>
      <c r="Y618" s="131"/>
    </row>
    <row r="619" spans="1:25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36" t="s">
        <v>25</v>
      </c>
      <c r="I619" s="119">
        <v>0</v>
      </c>
      <c r="J619" s="119">
        <v>0</v>
      </c>
      <c r="K619" s="120" t="e">
        <f t="shared" si="9"/>
        <v>#DIV/0!</v>
      </c>
      <c r="M619" s="131"/>
      <c r="N619" s="131"/>
      <c r="O619" s="131"/>
      <c r="P619" s="131"/>
      <c r="Q619" s="134"/>
      <c r="R619" s="134"/>
      <c r="S619" s="135"/>
      <c r="U619" s="131"/>
      <c r="V619" s="131"/>
      <c r="W619" s="134"/>
      <c r="X619" s="134"/>
      <c r="Y619" s="131"/>
    </row>
    <row r="620" spans="1:25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36" t="s">
        <v>12</v>
      </c>
      <c r="I620" s="119">
        <v>2</v>
      </c>
      <c r="J620" s="119">
        <v>2</v>
      </c>
      <c r="K620" s="120">
        <f t="shared" si="9"/>
        <v>100</v>
      </c>
      <c r="M620" s="131"/>
      <c r="N620" s="131"/>
      <c r="O620" s="131"/>
      <c r="P620" s="131"/>
      <c r="Q620" s="134"/>
      <c r="R620" s="134"/>
      <c r="S620" s="135"/>
      <c r="U620" s="131"/>
      <c r="V620" s="131"/>
      <c r="W620" s="134"/>
      <c r="X620" s="134"/>
      <c r="Y620" s="131"/>
    </row>
    <row r="621" spans="1:25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36" t="s">
        <v>41</v>
      </c>
      <c r="I621" s="119">
        <v>2</v>
      </c>
      <c r="J621" s="119">
        <v>2</v>
      </c>
      <c r="K621" s="120">
        <f t="shared" si="9"/>
        <v>100</v>
      </c>
      <c r="M621" s="131"/>
      <c r="N621" s="131"/>
      <c r="O621" s="131"/>
      <c r="P621" s="131"/>
      <c r="Q621" s="134"/>
      <c r="R621" s="134"/>
      <c r="S621" s="135"/>
      <c r="U621" s="131"/>
      <c r="V621" s="131"/>
      <c r="W621" s="134"/>
      <c r="X621" s="134"/>
      <c r="Y621" s="131"/>
    </row>
    <row r="622" spans="1:25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36" t="s">
        <v>53</v>
      </c>
      <c r="I622" s="119">
        <v>0</v>
      </c>
      <c r="J622" s="119">
        <v>0</v>
      </c>
      <c r="K622" s="120" t="e">
        <f t="shared" si="9"/>
        <v>#DIV/0!</v>
      </c>
      <c r="M622" s="131"/>
      <c r="N622" s="131"/>
      <c r="O622" s="131"/>
      <c r="P622" s="131"/>
      <c r="Q622" s="134"/>
      <c r="R622" s="134"/>
      <c r="S622" s="135"/>
      <c r="U622" s="131"/>
      <c r="V622" s="131"/>
      <c r="W622" s="134"/>
      <c r="X622" s="134"/>
      <c r="Y622" s="131"/>
    </row>
    <row r="623" spans="1:25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36" t="s">
        <v>16</v>
      </c>
      <c r="I623" s="119">
        <v>0</v>
      </c>
      <c r="J623" s="119">
        <v>0</v>
      </c>
      <c r="K623" s="120" t="e">
        <f t="shared" si="9"/>
        <v>#DIV/0!</v>
      </c>
      <c r="M623" s="131"/>
      <c r="N623" s="131"/>
      <c r="O623" s="131"/>
      <c r="P623" s="131"/>
      <c r="Q623" s="134"/>
      <c r="R623" s="134"/>
      <c r="S623" s="135"/>
      <c r="U623" s="131"/>
      <c r="V623" s="131"/>
      <c r="W623" s="134"/>
      <c r="X623" s="134"/>
      <c r="Y623" s="131"/>
    </row>
    <row r="624" spans="1:25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36" t="s">
        <v>16</v>
      </c>
      <c r="I624" s="119">
        <v>0</v>
      </c>
      <c r="J624" s="119">
        <v>0</v>
      </c>
      <c r="K624" s="120" t="e">
        <f t="shared" si="9"/>
        <v>#DIV/0!</v>
      </c>
      <c r="M624" s="131"/>
      <c r="N624" s="131"/>
      <c r="O624" s="131"/>
      <c r="P624" s="131"/>
      <c r="Q624" s="134"/>
      <c r="R624" s="134"/>
      <c r="S624" s="135"/>
      <c r="U624" s="131"/>
      <c r="V624" s="131"/>
      <c r="W624" s="134"/>
      <c r="X624" s="134"/>
      <c r="Y624" s="131"/>
    </row>
    <row r="625" spans="1:25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36" t="s">
        <v>79</v>
      </c>
      <c r="I625" s="119">
        <v>31</v>
      </c>
      <c r="J625" s="119">
        <v>62</v>
      </c>
      <c r="K625" s="120">
        <f t="shared" si="9"/>
        <v>50</v>
      </c>
      <c r="M625" s="131"/>
      <c r="N625" s="131"/>
      <c r="O625" s="131"/>
      <c r="P625" s="131"/>
      <c r="Q625" s="134"/>
      <c r="R625" s="134"/>
      <c r="S625" s="135"/>
      <c r="U625" s="131"/>
      <c r="V625" s="131"/>
      <c r="W625" s="134"/>
      <c r="X625" s="134"/>
      <c r="Y625" s="131"/>
    </row>
    <row r="626" spans="1:25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36" t="s">
        <v>12</v>
      </c>
      <c r="I626" s="119">
        <v>0</v>
      </c>
      <c r="J626" s="119">
        <v>0</v>
      </c>
      <c r="K626" s="120" t="e">
        <f t="shared" si="9"/>
        <v>#DIV/0!</v>
      </c>
      <c r="M626" s="131"/>
      <c r="N626" s="131"/>
      <c r="O626" s="131"/>
      <c r="P626" s="131"/>
      <c r="Q626" s="134"/>
      <c r="R626" s="134"/>
      <c r="S626" s="135"/>
      <c r="U626" s="131"/>
      <c r="V626" s="131"/>
      <c r="W626" s="134"/>
      <c r="X626" s="134"/>
      <c r="Y626" s="131"/>
    </row>
    <row r="627" spans="1:25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36" t="s">
        <v>16</v>
      </c>
      <c r="I627" s="119">
        <v>3</v>
      </c>
      <c r="J627" s="119">
        <v>3</v>
      </c>
      <c r="K627" s="120">
        <f t="shared" si="9"/>
        <v>100</v>
      </c>
      <c r="M627" s="131"/>
      <c r="N627" s="131"/>
      <c r="O627" s="131"/>
      <c r="P627" s="131"/>
      <c r="Q627" s="134"/>
      <c r="R627" s="134"/>
      <c r="S627" s="135"/>
      <c r="U627" s="131"/>
      <c r="V627" s="131"/>
      <c r="W627" s="134"/>
      <c r="X627" s="134"/>
      <c r="Y627" s="131"/>
    </row>
    <row r="628" spans="1:25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36" t="s">
        <v>16</v>
      </c>
      <c r="I628" s="119">
        <v>0</v>
      </c>
      <c r="J628" s="119">
        <v>0</v>
      </c>
      <c r="K628" s="120" t="e">
        <f t="shared" si="9"/>
        <v>#DIV/0!</v>
      </c>
      <c r="M628" s="131"/>
      <c r="N628" s="131"/>
      <c r="O628" s="131"/>
      <c r="P628" s="131"/>
      <c r="Q628" s="134"/>
      <c r="R628" s="134"/>
      <c r="S628" s="135"/>
      <c r="U628" s="131"/>
      <c r="V628" s="131"/>
      <c r="W628" s="134"/>
      <c r="X628" s="134"/>
      <c r="Y628" s="131"/>
    </row>
    <row r="629" spans="1:25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36" t="s">
        <v>16</v>
      </c>
      <c r="I629" s="119">
        <v>2</v>
      </c>
      <c r="J629" s="119">
        <v>2</v>
      </c>
      <c r="K629" s="120">
        <f t="shared" si="9"/>
        <v>100</v>
      </c>
      <c r="M629" s="131"/>
      <c r="N629" s="131"/>
      <c r="O629" s="131"/>
      <c r="P629" s="131"/>
      <c r="Q629" s="134"/>
      <c r="R629" s="134"/>
      <c r="S629" s="135"/>
      <c r="U629" s="131"/>
      <c r="V629" s="131"/>
      <c r="W629" s="134"/>
      <c r="X629" s="134"/>
      <c r="Y629" s="131"/>
    </row>
    <row r="630" spans="1:25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36" t="s">
        <v>29</v>
      </c>
      <c r="I630" s="119">
        <v>0</v>
      </c>
      <c r="J630" s="119">
        <v>0</v>
      </c>
      <c r="K630" s="120" t="e">
        <f t="shared" si="9"/>
        <v>#DIV/0!</v>
      </c>
      <c r="M630" s="131"/>
      <c r="N630" s="131"/>
      <c r="O630" s="131"/>
      <c r="P630" s="131"/>
      <c r="Q630" s="134"/>
      <c r="R630" s="134"/>
      <c r="S630" s="135"/>
      <c r="U630" s="131"/>
      <c r="V630" s="131"/>
      <c r="W630" s="134"/>
      <c r="X630" s="134"/>
      <c r="Y630" s="131"/>
    </row>
    <row r="631" spans="1:25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36" t="s">
        <v>16</v>
      </c>
      <c r="I631" s="119">
        <v>0</v>
      </c>
      <c r="J631" s="119">
        <v>0</v>
      </c>
      <c r="K631" s="120" t="e">
        <f t="shared" si="9"/>
        <v>#DIV/0!</v>
      </c>
      <c r="M631" s="131"/>
      <c r="N631" s="131"/>
      <c r="O631" s="131"/>
      <c r="P631" s="131"/>
      <c r="Q631" s="134"/>
      <c r="R631" s="134"/>
      <c r="S631" s="135"/>
      <c r="U631" s="131"/>
      <c r="V631" s="131"/>
      <c r="W631" s="134"/>
      <c r="X631" s="134"/>
      <c r="Y631" s="131"/>
    </row>
    <row r="632" spans="1:25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36" t="s">
        <v>16</v>
      </c>
      <c r="I632" s="119">
        <v>5</v>
      </c>
      <c r="J632" s="119">
        <v>6</v>
      </c>
      <c r="K632" s="120">
        <f t="shared" si="9"/>
        <v>83.333333333333343</v>
      </c>
      <c r="M632" s="131"/>
      <c r="N632" s="131"/>
      <c r="O632" s="131"/>
      <c r="P632" s="131"/>
      <c r="Q632" s="134"/>
      <c r="R632" s="134"/>
      <c r="S632" s="135"/>
      <c r="U632" s="131"/>
      <c r="V632" s="131"/>
      <c r="W632" s="134"/>
      <c r="X632" s="134"/>
      <c r="Y632" s="131"/>
    </row>
    <row r="633" spans="1:25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36" t="s">
        <v>25</v>
      </c>
      <c r="I633" s="119">
        <v>73</v>
      </c>
      <c r="J633" s="119">
        <v>123</v>
      </c>
      <c r="K633" s="120">
        <f t="shared" si="9"/>
        <v>59.349593495934961</v>
      </c>
      <c r="M633" s="131"/>
      <c r="N633" s="131"/>
      <c r="O633" s="131"/>
      <c r="P633" s="131"/>
      <c r="Q633" s="134"/>
      <c r="R633" s="134"/>
      <c r="S633" s="135"/>
      <c r="U633" s="131"/>
      <c r="V633" s="131"/>
      <c r="W633" s="134"/>
      <c r="X633" s="134"/>
      <c r="Y633" s="131"/>
    </row>
    <row r="634" spans="1:25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36" t="s">
        <v>53</v>
      </c>
      <c r="I634" s="119">
        <v>0</v>
      </c>
      <c r="J634" s="119">
        <v>0</v>
      </c>
      <c r="K634" s="120" t="e">
        <f t="shared" si="9"/>
        <v>#DIV/0!</v>
      </c>
      <c r="M634" s="131"/>
      <c r="N634" s="131"/>
      <c r="O634" s="131"/>
      <c r="P634" s="131"/>
      <c r="Q634" s="134"/>
      <c r="R634" s="134"/>
      <c r="S634" s="135"/>
      <c r="U634" s="131"/>
      <c r="V634" s="131"/>
      <c r="W634" s="134"/>
      <c r="X634" s="134"/>
      <c r="Y634" s="131"/>
    </row>
    <row r="635" spans="1:25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36" t="s">
        <v>25</v>
      </c>
      <c r="I635" s="119">
        <v>2</v>
      </c>
      <c r="J635" s="119">
        <v>2</v>
      </c>
      <c r="K635" s="120">
        <f t="shared" si="9"/>
        <v>100</v>
      </c>
      <c r="M635" s="131"/>
      <c r="N635" s="131"/>
      <c r="O635" s="131"/>
      <c r="P635" s="131"/>
      <c r="Q635" s="134"/>
      <c r="R635" s="134"/>
      <c r="S635" s="135"/>
      <c r="U635" s="131"/>
      <c r="V635" s="131"/>
      <c r="W635" s="134"/>
      <c r="X635" s="134"/>
      <c r="Y635" s="131"/>
    </row>
    <row r="636" spans="1:25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36" t="s">
        <v>20</v>
      </c>
      <c r="I636" s="119">
        <v>2</v>
      </c>
      <c r="J636" s="119">
        <v>4</v>
      </c>
      <c r="K636" s="120">
        <f t="shared" si="9"/>
        <v>50</v>
      </c>
      <c r="M636" s="131"/>
      <c r="N636" s="131"/>
      <c r="O636" s="131"/>
      <c r="P636" s="131"/>
      <c r="Q636" s="134"/>
      <c r="R636" s="134"/>
      <c r="S636" s="135"/>
      <c r="U636" s="131"/>
      <c r="V636" s="131"/>
      <c r="W636" s="134"/>
      <c r="X636" s="134"/>
      <c r="Y636" s="131"/>
    </row>
    <row r="637" spans="1:25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36" t="s">
        <v>108</v>
      </c>
      <c r="I637" s="119">
        <v>10</v>
      </c>
      <c r="J637" s="119">
        <v>17</v>
      </c>
      <c r="K637" s="120">
        <f t="shared" si="9"/>
        <v>58.82352941176471</v>
      </c>
      <c r="M637" s="131"/>
      <c r="N637" s="131"/>
      <c r="O637" s="131"/>
      <c r="P637" s="131"/>
      <c r="Q637" s="134"/>
      <c r="R637" s="134"/>
      <c r="S637" s="135"/>
      <c r="U637" s="131"/>
      <c r="V637" s="131"/>
      <c r="W637" s="134"/>
      <c r="X637" s="134"/>
      <c r="Y637" s="131"/>
    </row>
    <row r="638" spans="1:25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36" t="s">
        <v>25</v>
      </c>
      <c r="I638" s="119">
        <v>10</v>
      </c>
      <c r="J638" s="119">
        <v>21</v>
      </c>
      <c r="K638" s="120">
        <f t="shared" si="9"/>
        <v>47.619047619047613</v>
      </c>
      <c r="M638" s="131"/>
      <c r="N638" s="131"/>
      <c r="O638" s="131"/>
      <c r="P638" s="131"/>
      <c r="Q638" s="134"/>
      <c r="R638" s="134"/>
      <c r="S638" s="135"/>
      <c r="U638" s="131"/>
      <c r="V638" s="131"/>
      <c r="W638" s="134"/>
      <c r="X638" s="134"/>
      <c r="Y638" s="131"/>
    </row>
    <row r="639" spans="1:25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36" t="s">
        <v>12</v>
      </c>
      <c r="I639" s="119">
        <v>0</v>
      </c>
      <c r="J639" s="119">
        <v>0</v>
      </c>
      <c r="K639" s="120" t="e">
        <f t="shared" si="9"/>
        <v>#DIV/0!</v>
      </c>
      <c r="M639" s="131"/>
      <c r="N639" s="131"/>
      <c r="O639" s="131"/>
      <c r="P639" s="131"/>
      <c r="Q639" s="134"/>
      <c r="R639" s="134"/>
      <c r="S639" s="135"/>
      <c r="U639" s="131"/>
      <c r="V639" s="131"/>
      <c r="W639" s="134"/>
      <c r="X639" s="134"/>
      <c r="Y639" s="131"/>
    </row>
    <row r="640" spans="1:25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36" t="s">
        <v>25</v>
      </c>
      <c r="I640" s="119">
        <v>29</v>
      </c>
      <c r="J640" s="119">
        <v>56</v>
      </c>
      <c r="K640" s="120">
        <f t="shared" si="9"/>
        <v>51.785714285714292</v>
      </c>
      <c r="M640" s="131"/>
      <c r="N640" s="131"/>
      <c r="O640" s="131"/>
      <c r="P640" s="131"/>
      <c r="Q640" s="134"/>
      <c r="R640" s="134"/>
      <c r="S640" s="135"/>
      <c r="U640" s="131"/>
      <c r="V640" s="131"/>
      <c r="W640" s="134"/>
      <c r="X640" s="134"/>
      <c r="Y640" s="131"/>
    </row>
    <row r="641" spans="1:25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36" t="s">
        <v>45</v>
      </c>
      <c r="I641" s="119">
        <v>2</v>
      </c>
      <c r="J641" s="119">
        <v>6</v>
      </c>
      <c r="K641" s="120">
        <f t="shared" si="9"/>
        <v>33.333333333333329</v>
      </c>
      <c r="M641" s="131"/>
      <c r="N641" s="131"/>
      <c r="O641" s="131"/>
      <c r="P641" s="131"/>
      <c r="Q641" s="134"/>
      <c r="R641" s="134"/>
      <c r="S641" s="135"/>
      <c r="U641" s="131"/>
      <c r="V641" s="131"/>
      <c r="W641" s="134"/>
      <c r="X641" s="134"/>
      <c r="Y641" s="131"/>
    </row>
    <row r="642" spans="1:25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36" t="s">
        <v>45</v>
      </c>
      <c r="I642" s="119">
        <v>0</v>
      </c>
      <c r="J642" s="119">
        <v>0</v>
      </c>
      <c r="K642" s="120" t="e">
        <f t="shared" si="9"/>
        <v>#DIV/0!</v>
      </c>
      <c r="M642" s="131"/>
      <c r="N642" s="131"/>
      <c r="O642" s="131"/>
      <c r="P642" s="131"/>
      <c r="Q642" s="134"/>
      <c r="R642" s="134"/>
      <c r="S642" s="135"/>
      <c r="U642" s="131"/>
      <c r="V642" s="131"/>
      <c r="W642" s="134"/>
      <c r="X642" s="134"/>
      <c r="Y642" s="131"/>
    </row>
    <row r="643" spans="1:25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36" t="s">
        <v>16</v>
      </c>
      <c r="I643" s="119">
        <v>0</v>
      </c>
      <c r="J643" s="119">
        <v>0</v>
      </c>
      <c r="K643" s="120" t="e">
        <f t="shared" si="9"/>
        <v>#DIV/0!</v>
      </c>
      <c r="M643" s="131"/>
      <c r="N643" s="131"/>
      <c r="O643" s="131"/>
      <c r="P643" s="131"/>
      <c r="Q643" s="134"/>
      <c r="R643" s="134"/>
      <c r="S643" s="135"/>
      <c r="U643" s="131"/>
      <c r="V643" s="131"/>
      <c r="W643" s="134"/>
      <c r="X643" s="134"/>
      <c r="Y643" s="131"/>
    </row>
    <row r="644" spans="1:25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36" t="s">
        <v>37</v>
      </c>
      <c r="I644" s="119">
        <v>34</v>
      </c>
      <c r="J644" s="119">
        <v>37</v>
      </c>
      <c r="K644" s="120">
        <f t="shared" ref="K644:K648" si="10">I644/J644*100</f>
        <v>91.891891891891902</v>
      </c>
      <c r="M644" s="131"/>
      <c r="N644" s="131"/>
      <c r="O644" s="131"/>
      <c r="P644" s="131"/>
      <c r="Q644" s="134"/>
      <c r="R644" s="134"/>
      <c r="S644" s="135"/>
      <c r="U644" s="131"/>
      <c r="V644" s="131"/>
      <c r="W644" s="134"/>
      <c r="X644" s="134"/>
      <c r="Y644" s="131"/>
    </row>
    <row r="645" spans="1:25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36" t="s">
        <v>16</v>
      </c>
      <c r="I645" s="119">
        <v>6</v>
      </c>
      <c r="J645" s="119">
        <v>6</v>
      </c>
      <c r="K645" s="120">
        <f t="shared" si="10"/>
        <v>100</v>
      </c>
      <c r="M645" s="131"/>
      <c r="N645" s="131"/>
      <c r="O645" s="131"/>
      <c r="P645" s="131"/>
      <c r="Q645" s="134"/>
      <c r="R645" s="134"/>
      <c r="S645" s="135"/>
      <c r="U645" s="131"/>
      <c r="V645" s="131"/>
      <c r="W645" s="134"/>
      <c r="X645" s="134"/>
      <c r="Y645" s="131"/>
    </row>
    <row r="646" spans="1:25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36" t="s">
        <v>16</v>
      </c>
      <c r="I646" s="119">
        <v>1</v>
      </c>
      <c r="J646" s="119">
        <v>1</v>
      </c>
      <c r="K646" s="120">
        <f t="shared" si="10"/>
        <v>100</v>
      </c>
      <c r="M646" s="131"/>
      <c r="N646" s="131"/>
      <c r="O646" s="131"/>
      <c r="P646" s="131"/>
      <c r="Q646" s="134"/>
      <c r="R646" s="134"/>
      <c r="S646" s="135"/>
      <c r="U646" s="131"/>
      <c r="V646" s="131"/>
      <c r="W646" s="134"/>
      <c r="X646" s="134"/>
      <c r="Y646" s="131"/>
    </row>
    <row r="647" spans="1:25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36" t="s">
        <v>12</v>
      </c>
      <c r="I647" s="119">
        <v>2</v>
      </c>
      <c r="J647" s="119">
        <v>3</v>
      </c>
      <c r="K647" s="120">
        <f t="shared" si="10"/>
        <v>66.666666666666657</v>
      </c>
      <c r="M647" s="131"/>
      <c r="N647" s="131"/>
      <c r="O647" s="131"/>
      <c r="P647" s="131"/>
      <c r="Q647" s="134"/>
      <c r="R647" s="134"/>
      <c r="S647" s="135"/>
      <c r="U647" s="131"/>
      <c r="V647" s="131"/>
      <c r="W647" s="134"/>
      <c r="X647" s="134"/>
      <c r="Y647" s="131"/>
    </row>
    <row r="648" spans="1:25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36" t="s">
        <v>20</v>
      </c>
      <c r="I648" s="119">
        <v>6</v>
      </c>
      <c r="J648" s="119">
        <v>6</v>
      </c>
      <c r="K648" s="120">
        <f t="shared" si="10"/>
        <v>100</v>
      </c>
      <c r="M648" s="131"/>
      <c r="N648" s="131"/>
      <c r="O648" s="131"/>
      <c r="P648" s="131"/>
      <c r="Q648" s="134"/>
      <c r="R648" s="134"/>
      <c r="S648" s="135"/>
      <c r="U648" s="131"/>
      <c r="V648" s="131"/>
      <c r="W648" s="134"/>
      <c r="X648" s="134"/>
      <c r="Y648" s="131"/>
    </row>
    <row r="649" spans="1:25" x14ac:dyDescent="0.25">
      <c r="A649" s="58" t="s">
        <v>787</v>
      </c>
      <c r="B649" s="58"/>
      <c r="C649" s="58"/>
      <c r="D649" s="58"/>
      <c r="E649" s="58"/>
      <c r="F649" s="58"/>
      <c r="G649" s="58"/>
      <c r="H649" s="58"/>
      <c r="I649" s="119">
        <v>0</v>
      </c>
      <c r="J649" s="119">
        <v>0</v>
      </c>
      <c r="K649" s="120" t="e">
        <f t="shared" ref="K649:K650" si="11">I649/J649*100</f>
        <v>#DIV/0!</v>
      </c>
      <c r="M649" s="131"/>
      <c r="N649" s="131"/>
      <c r="Q649" s="134"/>
      <c r="R649" s="134"/>
      <c r="U649" s="131"/>
      <c r="V649" s="131"/>
      <c r="W649" s="134"/>
      <c r="X649" s="134"/>
      <c r="Y649" s="131"/>
    </row>
    <row r="650" spans="1:25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6520</v>
      </c>
      <c r="J650" s="122">
        <v>8447</v>
      </c>
      <c r="K650" s="123">
        <f t="shared" si="11"/>
        <v>77.187167041553224</v>
      </c>
      <c r="O650" s="131"/>
      <c r="P650" s="131"/>
      <c r="U650" s="134"/>
      <c r="V650" s="134"/>
    </row>
    <row r="651" spans="1:25" x14ac:dyDescent="0.25">
      <c r="R651" s="134"/>
    </row>
    <row r="652" spans="1:25" x14ac:dyDescent="0.25">
      <c r="A652" s="207" t="s">
        <v>1517</v>
      </c>
      <c r="R652" s="134"/>
    </row>
    <row r="653" spans="1:25" x14ac:dyDescent="0.25">
      <c r="A653" s="206" t="s">
        <v>1518</v>
      </c>
      <c r="R653" s="134"/>
    </row>
    <row r="654" spans="1:25" x14ac:dyDescent="0.25">
      <c r="A654" s="206" t="s">
        <v>1519</v>
      </c>
      <c r="R654" s="134"/>
    </row>
    <row r="655" spans="1:25" x14ac:dyDescent="0.25">
      <c r="R655" s="134"/>
    </row>
    <row r="656" spans="1:25" x14ac:dyDescent="0.25">
      <c r="R656" s="134"/>
    </row>
    <row r="657" spans="18:18" x14ac:dyDescent="0.25">
      <c r="R657" s="134"/>
    </row>
    <row r="658" spans="18:18" x14ac:dyDescent="0.25">
      <c r="R658" s="134"/>
    </row>
    <row r="659" spans="18:18" x14ac:dyDescent="0.25">
      <c r="R659" s="134"/>
    </row>
    <row r="660" spans="18:18" x14ac:dyDescent="0.25">
      <c r="R660" s="134"/>
    </row>
    <row r="661" spans="18:18" x14ac:dyDescent="0.25">
      <c r="R661" s="134"/>
    </row>
    <row r="662" spans="18:18" x14ac:dyDescent="0.25">
      <c r="R662" s="134"/>
    </row>
    <row r="663" spans="18:18" x14ac:dyDescent="0.25">
      <c r="R663" s="134"/>
    </row>
    <row r="664" spans="18:18" x14ac:dyDescent="0.25">
      <c r="R664" s="134"/>
    </row>
    <row r="665" spans="18:18" x14ac:dyDescent="0.25">
      <c r="R665" s="134"/>
    </row>
    <row r="666" spans="18:18" x14ac:dyDescent="0.25">
      <c r="R666" s="134"/>
    </row>
    <row r="667" spans="18:18" x14ac:dyDescent="0.25">
      <c r="R667" s="134"/>
    </row>
    <row r="668" spans="18:18" x14ac:dyDescent="0.25">
      <c r="R668" s="134"/>
    </row>
    <row r="669" spans="18:18" x14ac:dyDescent="0.25">
      <c r="R669" s="134"/>
    </row>
    <row r="670" spans="18:18" x14ac:dyDescent="0.25">
      <c r="R670" s="134"/>
    </row>
    <row r="671" spans="18:18" x14ac:dyDescent="0.25">
      <c r="R671" s="134"/>
    </row>
    <row r="672" spans="18:18" x14ac:dyDescent="0.25">
      <c r="R672" s="134"/>
    </row>
    <row r="673" spans="18:18" x14ac:dyDescent="0.25">
      <c r="R673" s="134"/>
    </row>
    <row r="674" spans="18:18" x14ac:dyDescent="0.25">
      <c r="R674" s="134"/>
    </row>
    <row r="675" spans="18:18" x14ac:dyDescent="0.25">
      <c r="R675" s="134"/>
    </row>
    <row r="676" spans="18:18" x14ac:dyDescent="0.25">
      <c r="R676" s="134"/>
    </row>
    <row r="677" spans="18:18" x14ac:dyDescent="0.25">
      <c r="R677" s="134"/>
    </row>
    <row r="678" spans="18:18" x14ac:dyDescent="0.25">
      <c r="R678" s="134"/>
    </row>
    <row r="679" spans="18:18" x14ac:dyDescent="0.25">
      <c r="R679" s="134"/>
    </row>
    <row r="680" spans="18:18" x14ac:dyDescent="0.25">
      <c r="R680" s="134"/>
    </row>
    <row r="681" spans="18:18" x14ac:dyDescent="0.25">
      <c r="R681" s="134"/>
    </row>
    <row r="682" spans="18:18" x14ac:dyDescent="0.25">
      <c r="R682" s="134"/>
    </row>
    <row r="683" spans="18:18" x14ac:dyDescent="0.25">
      <c r="R683" s="134"/>
    </row>
    <row r="684" spans="18:18" x14ac:dyDescent="0.25">
      <c r="R684" s="134"/>
    </row>
    <row r="685" spans="18:18" x14ac:dyDescent="0.25">
      <c r="R685" s="134"/>
    </row>
    <row r="686" spans="18:18" x14ac:dyDescent="0.25">
      <c r="R686" s="134"/>
    </row>
    <row r="687" spans="18:18" x14ac:dyDescent="0.25">
      <c r="R687" s="134"/>
    </row>
    <row r="688" spans="18:18" x14ac:dyDescent="0.25">
      <c r="R688" s="134"/>
    </row>
    <row r="689" spans="18:18" x14ac:dyDescent="0.25">
      <c r="R689" s="134"/>
    </row>
    <row r="690" spans="18:18" x14ac:dyDescent="0.25">
      <c r="R690" s="134"/>
    </row>
    <row r="691" spans="18:18" x14ac:dyDescent="0.25">
      <c r="R691" s="134"/>
    </row>
    <row r="692" spans="18:18" x14ac:dyDescent="0.25">
      <c r="R692" s="134"/>
    </row>
    <row r="693" spans="18:18" x14ac:dyDescent="0.25">
      <c r="R693" s="134"/>
    </row>
    <row r="694" spans="18:18" x14ac:dyDescent="0.25">
      <c r="R694" s="134"/>
    </row>
    <row r="695" spans="18:18" x14ac:dyDescent="0.25">
      <c r="R695" s="134"/>
    </row>
    <row r="696" spans="18:18" x14ac:dyDescent="0.25">
      <c r="R696" s="134"/>
    </row>
    <row r="697" spans="18:18" x14ac:dyDescent="0.25">
      <c r="R697" s="134"/>
    </row>
    <row r="698" spans="18:18" x14ac:dyDescent="0.25">
      <c r="R698" s="134"/>
    </row>
    <row r="699" spans="18:18" x14ac:dyDescent="0.25">
      <c r="R699" s="134"/>
    </row>
    <row r="700" spans="18:18" x14ac:dyDescent="0.25">
      <c r="R700" s="134"/>
    </row>
    <row r="701" spans="18:18" x14ac:dyDescent="0.25">
      <c r="R701" s="134"/>
    </row>
    <row r="702" spans="18:18" x14ac:dyDescent="0.25">
      <c r="R702" s="134"/>
    </row>
    <row r="703" spans="18:18" x14ac:dyDescent="0.25">
      <c r="R703" s="134"/>
    </row>
    <row r="704" spans="18:18" x14ac:dyDescent="0.25">
      <c r="R704" s="134"/>
    </row>
    <row r="705" spans="18:18" x14ac:dyDescent="0.25">
      <c r="R705" s="134"/>
    </row>
    <row r="706" spans="18:18" x14ac:dyDescent="0.25">
      <c r="R706" s="134"/>
    </row>
    <row r="707" spans="18:18" x14ac:dyDescent="0.25">
      <c r="R707" s="134"/>
    </row>
    <row r="708" spans="18:18" x14ac:dyDescent="0.25">
      <c r="R708" s="134"/>
    </row>
    <row r="709" spans="18:18" x14ac:dyDescent="0.25">
      <c r="R709" s="134"/>
    </row>
    <row r="710" spans="18:18" x14ac:dyDescent="0.25">
      <c r="R710" s="134"/>
    </row>
    <row r="711" spans="18:18" x14ac:dyDescent="0.25">
      <c r="R711" s="134"/>
    </row>
    <row r="712" spans="18:18" x14ac:dyDescent="0.25">
      <c r="R712" s="134"/>
    </row>
    <row r="713" spans="18:18" x14ac:dyDescent="0.25">
      <c r="R713" s="134"/>
    </row>
    <row r="714" spans="18:18" x14ac:dyDescent="0.25">
      <c r="R714" s="134"/>
    </row>
    <row r="715" spans="18:18" x14ac:dyDescent="0.25">
      <c r="R715" s="134"/>
    </row>
    <row r="716" spans="18:18" x14ac:dyDescent="0.25">
      <c r="R716" s="134"/>
    </row>
    <row r="717" spans="18:18" x14ac:dyDescent="0.25">
      <c r="R717" s="134"/>
    </row>
    <row r="718" spans="18:18" x14ac:dyDescent="0.25">
      <c r="R718" s="134"/>
    </row>
    <row r="719" spans="18:18" x14ac:dyDescent="0.25">
      <c r="R719" s="134"/>
    </row>
    <row r="720" spans="18:18" x14ac:dyDescent="0.25">
      <c r="R720" s="134"/>
    </row>
    <row r="721" spans="18:18" x14ac:dyDescent="0.25">
      <c r="R721" s="134"/>
    </row>
    <row r="722" spans="18:18" x14ac:dyDescent="0.25">
      <c r="R722" s="134"/>
    </row>
    <row r="723" spans="18:18" x14ac:dyDescent="0.25">
      <c r="R723" s="134"/>
    </row>
    <row r="724" spans="18:18" x14ac:dyDescent="0.25">
      <c r="R724" s="134"/>
    </row>
    <row r="725" spans="18:18" x14ac:dyDescent="0.25">
      <c r="R725" s="134"/>
    </row>
    <row r="726" spans="18:18" x14ac:dyDescent="0.25">
      <c r="R726" s="134"/>
    </row>
    <row r="727" spans="18:18" x14ac:dyDescent="0.25">
      <c r="R727" s="134"/>
    </row>
    <row r="728" spans="18:18" x14ac:dyDescent="0.25">
      <c r="R728" s="134"/>
    </row>
    <row r="729" spans="18:18" x14ac:dyDescent="0.25">
      <c r="R729" s="134"/>
    </row>
    <row r="730" spans="18:18" x14ac:dyDescent="0.25">
      <c r="R730" s="134"/>
    </row>
    <row r="731" spans="18:18" x14ac:dyDescent="0.25">
      <c r="R731" s="134"/>
    </row>
    <row r="732" spans="18:18" x14ac:dyDescent="0.25">
      <c r="R732" s="134"/>
    </row>
    <row r="733" spans="18:18" x14ac:dyDescent="0.25">
      <c r="R733" s="134"/>
    </row>
    <row r="734" spans="18:18" x14ac:dyDescent="0.25">
      <c r="R734" s="134"/>
    </row>
    <row r="735" spans="18:18" x14ac:dyDescent="0.25">
      <c r="R735" s="134"/>
    </row>
    <row r="736" spans="18:18" x14ac:dyDescent="0.25">
      <c r="R736" s="134"/>
    </row>
    <row r="737" spans="18:18" x14ac:dyDescent="0.25">
      <c r="R737" s="134"/>
    </row>
    <row r="738" spans="18:18" x14ac:dyDescent="0.25">
      <c r="R738" s="134"/>
    </row>
    <row r="739" spans="18:18" x14ac:dyDescent="0.25">
      <c r="R739" s="134"/>
    </row>
    <row r="740" spans="18:18" x14ac:dyDescent="0.25">
      <c r="R740" s="134"/>
    </row>
    <row r="741" spans="18:18" x14ac:dyDescent="0.25">
      <c r="R741" s="134"/>
    </row>
    <row r="742" spans="18:18" x14ac:dyDescent="0.25">
      <c r="R742" s="134"/>
    </row>
    <row r="743" spans="18:18" x14ac:dyDescent="0.25">
      <c r="R743" s="134"/>
    </row>
    <row r="744" spans="18:18" x14ac:dyDescent="0.25">
      <c r="R744" s="134"/>
    </row>
    <row r="745" spans="18:18" x14ac:dyDescent="0.25">
      <c r="R745" s="134"/>
    </row>
    <row r="746" spans="18:18" x14ac:dyDescent="0.25">
      <c r="R746" s="134"/>
    </row>
    <row r="747" spans="18:18" x14ac:dyDescent="0.25">
      <c r="R747" s="134"/>
    </row>
    <row r="748" spans="18:18" x14ac:dyDescent="0.25">
      <c r="R748" s="134"/>
    </row>
    <row r="749" spans="18:18" x14ac:dyDescent="0.25">
      <c r="R749" s="134"/>
    </row>
    <row r="750" spans="18:18" x14ac:dyDescent="0.25">
      <c r="R750" s="134"/>
    </row>
    <row r="751" spans="18:18" x14ac:dyDescent="0.25">
      <c r="R751" s="134"/>
    </row>
    <row r="752" spans="18:18" x14ac:dyDescent="0.25">
      <c r="R752" s="134"/>
    </row>
    <row r="753" spans="18:18" x14ac:dyDescent="0.25">
      <c r="R753" s="134"/>
    </row>
    <row r="754" spans="18:18" x14ac:dyDescent="0.25">
      <c r="R754" s="134"/>
    </row>
    <row r="755" spans="18:18" x14ac:dyDescent="0.25">
      <c r="R755" s="134"/>
    </row>
    <row r="756" spans="18:18" x14ac:dyDescent="0.25">
      <c r="R756" s="134"/>
    </row>
    <row r="757" spans="18:18" x14ac:dyDescent="0.25">
      <c r="R757" s="134"/>
    </row>
    <row r="758" spans="18:18" x14ac:dyDescent="0.25">
      <c r="R758" s="134"/>
    </row>
    <row r="759" spans="18:18" x14ac:dyDescent="0.25">
      <c r="R759" s="134"/>
    </row>
    <row r="760" spans="18:18" x14ac:dyDescent="0.25">
      <c r="R760" s="134"/>
    </row>
    <row r="761" spans="18:18" x14ac:dyDescent="0.25">
      <c r="R761" s="134"/>
    </row>
    <row r="762" spans="18:18" x14ac:dyDescent="0.25">
      <c r="R762" s="134"/>
    </row>
    <row r="763" spans="18:18" x14ac:dyDescent="0.25">
      <c r="R763" s="134"/>
    </row>
    <row r="764" spans="18:18" x14ac:dyDescent="0.25">
      <c r="R764" s="134"/>
    </row>
    <row r="765" spans="18:18" x14ac:dyDescent="0.25">
      <c r="R765" s="134"/>
    </row>
    <row r="766" spans="18:18" x14ac:dyDescent="0.25">
      <c r="R766" s="134"/>
    </row>
    <row r="767" spans="18:18" x14ac:dyDescent="0.25">
      <c r="R767" s="134"/>
    </row>
    <row r="768" spans="18:18" x14ac:dyDescent="0.25">
      <c r="R768" s="134"/>
    </row>
    <row r="769" spans="18:18" x14ac:dyDescent="0.25">
      <c r="R769" s="134"/>
    </row>
    <row r="770" spans="18:18" x14ac:dyDescent="0.25">
      <c r="R770" s="134"/>
    </row>
    <row r="771" spans="18:18" x14ac:dyDescent="0.25">
      <c r="R771" s="134"/>
    </row>
    <row r="772" spans="18:18" x14ac:dyDescent="0.25">
      <c r="R772" s="134"/>
    </row>
    <row r="773" spans="18:18" x14ac:dyDescent="0.25">
      <c r="R773" s="134"/>
    </row>
    <row r="774" spans="18:18" x14ac:dyDescent="0.25">
      <c r="R774" s="134"/>
    </row>
    <row r="775" spans="18:18" x14ac:dyDescent="0.25">
      <c r="R775" s="134"/>
    </row>
    <row r="776" spans="18:18" x14ac:dyDescent="0.25">
      <c r="R776" s="134"/>
    </row>
    <row r="777" spans="18:18" x14ac:dyDescent="0.25">
      <c r="R777" s="134"/>
    </row>
    <row r="778" spans="18:18" x14ac:dyDescent="0.25">
      <c r="R778" s="134"/>
    </row>
    <row r="779" spans="18:18" x14ac:dyDescent="0.25">
      <c r="R779" s="134"/>
    </row>
    <row r="780" spans="18:18" x14ac:dyDescent="0.25">
      <c r="R780" s="134"/>
    </row>
    <row r="781" spans="18:18" x14ac:dyDescent="0.25">
      <c r="R781" s="134"/>
    </row>
    <row r="782" spans="18:18" x14ac:dyDescent="0.25">
      <c r="R782" s="134"/>
    </row>
    <row r="783" spans="18:18" x14ac:dyDescent="0.25">
      <c r="R783" s="134"/>
    </row>
    <row r="784" spans="18:18" x14ac:dyDescent="0.25">
      <c r="R784" s="134"/>
    </row>
    <row r="785" spans="18:18" x14ac:dyDescent="0.25">
      <c r="R785" s="134"/>
    </row>
    <row r="786" spans="18:18" x14ac:dyDescent="0.25">
      <c r="R786" s="134"/>
    </row>
    <row r="787" spans="18:18" x14ac:dyDescent="0.25">
      <c r="R787" s="134"/>
    </row>
    <row r="788" spans="18:18" x14ac:dyDescent="0.25">
      <c r="R788" s="134"/>
    </row>
    <row r="789" spans="18:18" x14ac:dyDescent="0.25">
      <c r="R789" s="134"/>
    </row>
    <row r="790" spans="18:18" x14ac:dyDescent="0.25">
      <c r="R790" s="134"/>
    </row>
    <row r="791" spans="18:18" x14ac:dyDescent="0.25">
      <c r="R791" s="134"/>
    </row>
    <row r="792" spans="18:18" x14ac:dyDescent="0.25">
      <c r="R792" s="134"/>
    </row>
    <row r="793" spans="18:18" x14ac:dyDescent="0.25">
      <c r="R793" s="134"/>
    </row>
    <row r="794" spans="18:18" x14ac:dyDescent="0.25">
      <c r="R794" s="134"/>
    </row>
    <row r="795" spans="18:18" x14ac:dyDescent="0.25">
      <c r="R795" s="134"/>
    </row>
    <row r="796" spans="18:18" x14ac:dyDescent="0.25">
      <c r="R796" s="134"/>
    </row>
    <row r="797" spans="18:18" x14ac:dyDescent="0.25">
      <c r="R797" s="134"/>
    </row>
    <row r="798" spans="18:18" x14ac:dyDescent="0.25">
      <c r="R798" s="134"/>
    </row>
    <row r="799" spans="18:18" x14ac:dyDescent="0.25">
      <c r="R799" s="134"/>
    </row>
    <row r="800" spans="18:18" x14ac:dyDescent="0.25">
      <c r="R800" s="134"/>
    </row>
    <row r="801" spans="18:18" x14ac:dyDescent="0.25">
      <c r="R801" s="134"/>
    </row>
    <row r="802" spans="18:18" x14ac:dyDescent="0.25">
      <c r="R802" s="134"/>
    </row>
    <row r="803" spans="18:18" x14ac:dyDescent="0.25">
      <c r="R803" s="134"/>
    </row>
    <row r="804" spans="18:18" x14ac:dyDescent="0.25">
      <c r="R804" s="134"/>
    </row>
    <row r="805" spans="18:18" x14ac:dyDescent="0.25">
      <c r="R805" s="134"/>
    </row>
    <row r="806" spans="18:18" x14ac:dyDescent="0.25">
      <c r="R806" s="134"/>
    </row>
    <row r="807" spans="18:18" x14ac:dyDescent="0.25">
      <c r="R807" s="134"/>
    </row>
    <row r="808" spans="18:18" x14ac:dyDescent="0.25">
      <c r="R808" s="134"/>
    </row>
    <row r="809" spans="18:18" x14ac:dyDescent="0.25">
      <c r="R809" s="134"/>
    </row>
    <row r="810" spans="18:18" x14ac:dyDescent="0.25">
      <c r="R810" s="134"/>
    </row>
    <row r="811" spans="18:18" x14ac:dyDescent="0.25">
      <c r="R811" s="134"/>
    </row>
    <row r="812" spans="18:18" x14ac:dyDescent="0.25">
      <c r="R812" s="134"/>
    </row>
    <row r="813" spans="18:18" x14ac:dyDescent="0.25">
      <c r="R813" s="134"/>
    </row>
    <row r="814" spans="18:18" x14ac:dyDescent="0.25">
      <c r="R814" s="134"/>
    </row>
    <row r="815" spans="18:18" x14ac:dyDescent="0.25">
      <c r="R815" s="134"/>
    </row>
    <row r="816" spans="18:18" x14ac:dyDescent="0.25">
      <c r="R816" s="134"/>
    </row>
    <row r="817" spans="18:18" x14ac:dyDescent="0.25">
      <c r="R817" s="134"/>
    </row>
    <row r="818" spans="18:18" x14ac:dyDescent="0.25">
      <c r="R818" s="134"/>
    </row>
    <row r="819" spans="18:18" x14ac:dyDescent="0.25">
      <c r="R819" s="134"/>
    </row>
    <row r="820" spans="18:18" x14ac:dyDescent="0.25">
      <c r="R820" s="134"/>
    </row>
    <row r="821" spans="18:18" x14ac:dyDescent="0.25">
      <c r="R821" s="134"/>
    </row>
    <row r="822" spans="18:18" x14ac:dyDescent="0.25">
      <c r="R822" s="134"/>
    </row>
    <row r="823" spans="18:18" x14ac:dyDescent="0.25">
      <c r="R823" s="134"/>
    </row>
    <row r="824" spans="18:18" x14ac:dyDescent="0.25">
      <c r="R824" s="134"/>
    </row>
    <row r="825" spans="18:18" x14ac:dyDescent="0.25">
      <c r="R825" s="134"/>
    </row>
    <row r="826" spans="18:18" x14ac:dyDescent="0.25">
      <c r="R826" s="134"/>
    </row>
    <row r="827" spans="18:18" x14ac:dyDescent="0.25">
      <c r="R827" s="134"/>
    </row>
    <row r="828" spans="18:18" x14ac:dyDescent="0.25">
      <c r="R828" s="134"/>
    </row>
    <row r="829" spans="18:18" x14ac:dyDescent="0.25">
      <c r="R829" s="134"/>
    </row>
    <row r="830" spans="18:18" x14ac:dyDescent="0.25">
      <c r="R830" s="134"/>
    </row>
    <row r="831" spans="18:18" x14ac:dyDescent="0.25">
      <c r="R831" s="134"/>
    </row>
    <row r="832" spans="18:18" x14ac:dyDescent="0.25">
      <c r="R832" s="134"/>
    </row>
    <row r="833" spans="18:18" x14ac:dyDescent="0.25">
      <c r="R833" s="134"/>
    </row>
    <row r="834" spans="18:18" x14ac:dyDescent="0.25">
      <c r="R834" s="134"/>
    </row>
    <row r="835" spans="18:18" x14ac:dyDescent="0.25">
      <c r="R835" s="134"/>
    </row>
    <row r="836" spans="18:18" x14ac:dyDescent="0.25">
      <c r="R836" s="134"/>
    </row>
    <row r="837" spans="18:18" x14ac:dyDescent="0.25">
      <c r="R837" s="134"/>
    </row>
    <row r="838" spans="18:18" x14ac:dyDescent="0.25">
      <c r="R838" s="134"/>
    </row>
    <row r="839" spans="18:18" x14ac:dyDescent="0.25">
      <c r="R839" s="134"/>
    </row>
    <row r="840" spans="18:18" x14ac:dyDescent="0.25">
      <c r="R840" s="134"/>
    </row>
    <row r="841" spans="18:18" x14ac:dyDescent="0.25">
      <c r="R841" s="134"/>
    </row>
    <row r="842" spans="18:18" x14ac:dyDescent="0.25">
      <c r="R842" s="134"/>
    </row>
    <row r="843" spans="18:18" x14ac:dyDescent="0.25">
      <c r="R843" s="134"/>
    </row>
    <row r="844" spans="18:18" x14ac:dyDescent="0.25">
      <c r="R844" s="134"/>
    </row>
    <row r="845" spans="18:18" x14ac:dyDescent="0.25">
      <c r="R845" s="134"/>
    </row>
    <row r="846" spans="18:18" x14ac:dyDescent="0.25">
      <c r="R846" s="134"/>
    </row>
    <row r="847" spans="18:18" x14ac:dyDescent="0.25">
      <c r="R847" s="134"/>
    </row>
    <row r="848" spans="18:18" x14ac:dyDescent="0.25">
      <c r="R848" s="134"/>
    </row>
    <row r="849" spans="18:18" x14ac:dyDescent="0.25">
      <c r="R849" s="134"/>
    </row>
    <row r="850" spans="18:18" x14ac:dyDescent="0.25">
      <c r="R850" s="134"/>
    </row>
    <row r="851" spans="18:18" x14ac:dyDescent="0.25">
      <c r="R851" s="134"/>
    </row>
    <row r="852" spans="18:18" x14ac:dyDescent="0.25">
      <c r="R852" s="134"/>
    </row>
    <row r="853" spans="18:18" x14ac:dyDescent="0.25">
      <c r="R853" s="134"/>
    </row>
    <row r="854" spans="18:18" x14ac:dyDescent="0.25">
      <c r="R854" s="134"/>
    </row>
    <row r="855" spans="18:18" x14ac:dyDescent="0.25">
      <c r="R855" s="134"/>
    </row>
    <row r="856" spans="18:18" x14ac:dyDescent="0.25">
      <c r="R856" s="134"/>
    </row>
    <row r="857" spans="18:18" x14ac:dyDescent="0.25">
      <c r="R857" s="134"/>
    </row>
    <row r="858" spans="18:18" x14ac:dyDescent="0.25">
      <c r="R858" s="134"/>
    </row>
    <row r="859" spans="18:18" x14ac:dyDescent="0.25">
      <c r="R859" s="134"/>
    </row>
    <row r="860" spans="18:18" x14ac:dyDescent="0.25">
      <c r="R860" s="134"/>
    </row>
    <row r="861" spans="18:18" x14ac:dyDescent="0.25">
      <c r="R861" s="134"/>
    </row>
    <row r="862" spans="18:18" x14ac:dyDescent="0.25">
      <c r="R862" s="134"/>
    </row>
    <row r="863" spans="18:18" x14ac:dyDescent="0.25">
      <c r="R863" s="134"/>
    </row>
    <row r="864" spans="18:18" x14ac:dyDescent="0.25">
      <c r="R864" s="134"/>
    </row>
    <row r="865" spans="18:18" x14ac:dyDescent="0.25">
      <c r="R865" s="134"/>
    </row>
    <row r="866" spans="18:18" x14ac:dyDescent="0.25">
      <c r="R866" s="134"/>
    </row>
    <row r="867" spans="18:18" x14ac:dyDescent="0.25">
      <c r="R867" s="134"/>
    </row>
    <row r="868" spans="18:18" x14ac:dyDescent="0.25">
      <c r="R868" s="134"/>
    </row>
    <row r="869" spans="18:18" x14ac:dyDescent="0.25">
      <c r="R869" s="134"/>
    </row>
    <row r="870" spans="18:18" x14ac:dyDescent="0.25">
      <c r="R870" s="134"/>
    </row>
    <row r="871" spans="18:18" x14ac:dyDescent="0.25">
      <c r="R871" s="134"/>
    </row>
    <row r="872" spans="18:18" x14ac:dyDescent="0.25">
      <c r="R872" s="134"/>
    </row>
    <row r="873" spans="18:18" x14ac:dyDescent="0.25">
      <c r="R873" s="134"/>
    </row>
    <row r="874" spans="18:18" x14ac:dyDescent="0.25">
      <c r="R874" s="134"/>
    </row>
    <row r="875" spans="18:18" x14ac:dyDescent="0.25">
      <c r="R875" s="134"/>
    </row>
    <row r="876" spans="18:18" x14ac:dyDescent="0.25">
      <c r="R876" s="134"/>
    </row>
    <row r="877" spans="18:18" x14ac:dyDescent="0.25">
      <c r="R877" s="134"/>
    </row>
    <row r="878" spans="18:18" x14ac:dyDescent="0.25">
      <c r="R878" s="134"/>
    </row>
    <row r="879" spans="18:18" x14ac:dyDescent="0.25">
      <c r="R879" s="134"/>
    </row>
    <row r="880" spans="18:18" x14ac:dyDescent="0.25">
      <c r="R880" s="134"/>
    </row>
    <row r="881" spans="18:18" x14ac:dyDescent="0.25">
      <c r="R881" s="134"/>
    </row>
    <row r="882" spans="18:18" x14ac:dyDescent="0.25">
      <c r="R882" s="134"/>
    </row>
    <row r="883" spans="18:18" x14ac:dyDescent="0.25">
      <c r="R883" s="134"/>
    </row>
    <row r="884" spans="18:18" x14ac:dyDescent="0.25">
      <c r="R884" s="134"/>
    </row>
    <row r="885" spans="18:18" x14ac:dyDescent="0.25">
      <c r="R885" s="134"/>
    </row>
    <row r="886" spans="18:18" x14ac:dyDescent="0.25">
      <c r="R886" s="134"/>
    </row>
    <row r="887" spans="18:18" x14ac:dyDescent="0.25">
      <c r="R887" s="134"/>
    </row>
    <row r="888" spans="18:18" x14ac:dyDescent="0.25">
      <c r="R888" s="134"/>
    </row>
    <row r="889" spans="18:18" x14ac:dyDescent="0.25">
      <c r="R889" s="134"/>
    </row>
    <row r="890" spans="18:18" x14ac:dyDescent="0.25">
      <c r="R890" s="134"/>
    </row>
    <row r="891" spans="18:18" x14ac:dyDescent="0.25">
      <c r="R891" s="134"/>
    </row>
    <row r="892" spans="18:18" x14ac:dyDescent="0.25">
      <c r="R892" s="134"/>
    </row>
    <row r="893" spans="18:18" x14ac:dyDescent="0.25">
      <c r="R893" s="134"/>
    </row>
    <row r="894" spans="18:18" x14ac:dyDescent="0.25">
      <c r="R894" s="134"/>
    </row>
    <row r="895" spans="18:18" x14ac:dyDescent="0.25">
      <c r="R895" s="134"/>
    </row>
    <row r="896" spans="18:18" x14ac:dyDescent="0.25">
      <c r="R896" s="134"/>
    </row>
    <row r="897" spans="18:18" x14ac:dyDescent="0.25">
      <c r="R897" s="134"/>
    </row>
    <row r="898" spans="18:18" x14ac:dyDescent="0.25">
      <c r="R898" s="134"/>
    </row>
    <row r="899" spans="18:18" x14ac:dyDescent="0.25">
      <c r="R899" s="134"/>
    </row>
    <row r="900" spans="18:18" x14ac:dyDescent="0.25">
      <c r="R900" s="134"/>
    </row>
    <row r="901" spans="18:18" x14ac:dyDescent="0.25">
      <c r="R901" s="134"/>
    </row>
    <row r="902" spans="18:18" x14ac:dyDescent="0.25">
      <c r="R902" s="134"/>
    </row>
    <row r="903" spans="18:18" x14ac:dyDescent="0.25">
      <c r="R903" s="134"/>
    </row>
    <row r="904" spans="18:18" x14ac:dyDescent="0.25">
      <c r="R904" s="134"/>
    </row>
    <row r="905" spans="18:18" x14ac:dyDescent="0.25">
      <c r="R905" s="134"/>
    </row>
    <row r="906" spans="18:18" x14ac:dyDescent="0.25">
      <c r="R906" s="134"/>
    </row>
    <row r="907" spans="18:18" x14ac:dyDescent="0.25">
      <c r="R907" s="134"/>
    </row>
    <row r="908" spans="18:18" x14ac:dyDescent="0.25">
      <c r="R908" s="134"/>
    </row>
    <row r="909" spans="18:18" x14ac:dyDescent="0.25">
      <c r="R909" s="134"/>
    </row>
    <row r="910" spans="18:18" x14ac:dyDescent="0.25">
      <c r="R910" s="134"/>
    </row>
    <row r="911" spans="18:18" x14ac:dyDescent="0.25">
      <c r="R911" s="134"/>
    </row>
    <row r="912" spans="18:18" x14ac:dyDescent="0.25">
      <c r="R912" s="134"/>
    </row>
    <row r="913" spans="18:18" x14ac:dyDescent="0.25">
      <c r="R913" s="134"/>
    </row>
    <row r="914" spans="18:18" x14ac:dyDescent="0.25">
      <c r="R914" s="134"/>
    </row>
    <row r="915" spans="18:18" x14ac:dyDescent="0.25">
      <c r="R915" s="134"/>
    </row>
    <row r="916" spans="18:18" x14ac:dyDescent="0.25">
      <c r="R916" s="134"/>
    </row>
    <row r="917" spans="18:18" x14ac:dyDescent="0.25">
      <c r="R917" s="134"/>
    </row>
    <row r="918" spans="18:18" x14ac:dyDescent="0.25">
      <c r="R918" s="134"/>
    </row>
    <row r="919" spans="18:18" x14ac:dyDescent="0.25">
      <c r="R919" s="134"/>
    </row>
    <row r="920" spans="18:18" x14ac:dyDescent="0.25">
      <c r="R920" s="134"/>
    </row>
    <row r="921" spans="18:18" x14ac:dyDescent="0.25">
      <c r="R921" s="134"/>
    </row>
    <row r="922" spans="18:18" x14ac:dyDescent="0.25">
      <c r="R922" s="134"/>
    </row>
    <row r="923" spans="18:18" x14ac:dyDescent="0.25">
      <c r="R923" s="134"/>
    </row>
    <row r="924" spans="18:18" x14ac:dyDescent="0.25">
      <c r="R924" s="134"/>
    </row>
    <row r="925" spans="18:18" x14ac:dyDescent="0.25">
      <c r="R925" s="134"/>
    </row>
    <row r="926" spans="18:18" x14ac:dyDescent="0.25">
      <c r="R926" s="134"/>
    </row>
    <row r="927" spans="18:18" x14ac:dyDescent="0.25">
      <c r="R927" s="134"/>
    </row>
    <row r="928" spans="18:18" x14ac:dyDescent="0.25">
      <c r="R928" s="134"/>
    </row>
    <row r="929" spans="18:18" x14ac:dyDescent="0.25">
      <c r="R929" s="134"/>
    </row>
    <row r="930" spans="18:18" x14ac:dyDescent="0.25">
      <c r="R930" s="134"/>
    </row>
    <row r="931" spans="18:18" x14ac:dyDescent="0.25">
      <c r="R931" s="134"/>
    </row>
    <row r="932" spans="18:18" x14ac:dyDescent="0.25">
      <c r="R932" s="134"/>
    </row>
    <row r="933" spans="18:18" x14ac:dyDescent="0.25">
      <c r="R933" s="134"/>
    </row>
    <row r="934" spans="18:18" x14ac:dyDescent="0.25">
      <c r="R934" s="134"/>
    </row>
    <row r="935" spans="18:18" x14ac:dyDescent="0.25">
      <c r="R935" s="134"/>
    </row>
    <row r="936" spans="18:18" x14ac:dyDescent="0.25">
      <c r="R936" s="134"/>
    </row>
    <row r="937" spans="18:18" x14ac:dyDescent="0.25">
      <c r="R937" s="134"/>
    </row>
    <row r="938" spans="18:18" x14ac:dyDescent="0.25">
      <c r="R938" s="134"/>
    </row>
    <row r="939" spans="18:18" x14ac:dyDescent="0.25">
      <c r="R939" s="134"/>
    </row>
    <row r="940" spans="18:18" x14ac:dyDescent="0.25">
      <c r="R940" s="134"/>
    </row>
    <row r="941" spans="18:18" x14ac:dyDescent="0.25">
      <c r="R941" s="134"/>
    </row>
    <row r="942" spans="18:18" x14ac:dyDescent="0.25">
      <c r="R942" s="134"/>
    </row>
    <row r="943" spans="18:18" x14ac:dyDescent="0.25">
      <c r="R943" s="134"/>
    </row>
    <row r="944" spans="18:18" x14ac:dyDescent="0.25">
      <c r="R944" s="134"/>
    </row>
    <row r="945" spans="18:18" x14ac:dyDescent="0.25">
      <c r="R945" s="134"/>
    </row>
    <row r="946" spans="18:18" x14ac:dyDescent="0.25">
      <c r="R946" s="134"/>
    </row>
    <row r="947" spans="18:18" x14ac:dyDescent="0.25">
      <c r="R947" s="134"/>
    </row>
    <row r="948" spans="18:18" x14ac:dyDescent="0.25">
      <c r="R948" s="134"/>
    </row>
    <row r="949" spans="18:18" x14ac:dyDescent="0.25">
      <c r="R949" s="134"/>
    </row>
    <row r="950" spans="18:18" x14ac:dyDescent="0.25">
      <c r="R950" s="134"/>
    </row>
    <row r="951" spans="18:18" x14ac:dyDescent="0.25">
      <c r="R951" s="134"/>
    </row>
    <row r="952" spans="18:18" x14ac:dyDescent="0.25">
      <c r="R952" s="134"/>
    </row>
    <row r="953" spans="18:18" x14ac:dyDescent="0.25">
      <c r="R953" s="134"/>
    </row>
    <row r="954" spans="18:18" x14ac:dyDescent="0.25">
      <c r="R954" s="134"/>
    </row>
    <row r="955" spans="18:18" x14ac:dyDescent="0.25">
      <c r="R955" s="134"/>
    </row>
    <row r="956" spans="18:18" x14ac:dyDescent="0.25">
      <c r="R956" s="134"/>
    </row>
    <row r="957" spans="18:18" x14ac:dyDescent="0.25">
      <c r="R957" s="134"/>
    </row>
    <row r="958" spans="18:18" x14ac:dyDescent="0.25">
      <c r="R958" s="134"/>
    </row>
    <row r="959" spans="18:18" x14ac:dyDescent="0.25">
      <c r="R959" s="134"/>
    </row>
    <row r="960" spans="18:18" x14ac:dyDescent="0.25">
      <c r="R960" s="134"/>
    </row>
    <row r="961" spans="18:18" x14ac:dyDescent="0.25">
      <c r="R961" s="134"/>
    </row>
    <row r="962" spans="18:18" x14ac:dyDescent="0.25">
      <c r="R962" s="134"/>
    </row>
    <row r="963" spans="18:18" x14ac:dyDescent="0.25">
      <c r="R963" s="134"/>
    </row>
    <row r="964" spans="18:18" x14ac:dyDescent="0.25">
      <c r="R964" s="134"/>
    </row>
    <row r="965" spans="18:18" x14ac:dyDescent="0.25">
      <c r="R965" s="134"/>
    </row>
    <row r="966" spans="18:18" x14ac:dyDescent="0.25">
      <c r="R966" s="134"/>
    </row>
    <row r="967" spans="18:18" x14ac:dyDescent="0.25">
      <c r="R967" s="134"/>
    </row>
    <row r="968" spans="18:18" x14ac:dyDescent="0.25">
      <c r="R968" s="134"/>
    </row>
    <row r="969" spans="18:18" x14ac:dyDescent="0.25">
      <c r="R969" s="134"/>
    </row>
    <row r="970" spans="18:18" x14ac:dyDescent="0.25">
      <c r="R970" s="134"/>
    </row>
    <row r="971" spans="18:18" x14ac:dyDescent="0.25">
      <c r="R971" s="134"/>
    </row>
    <row r="972" spans="18:18" x14ac:dyDescent="0.25">
      <c r="R972" s="134"/>
    </row>
    <row r="973" spans="18:18" x14ac:dyDescent="0.25">
      <c r="R973" s="134"/>
    </row>
    <row r="974" spans="18:18" x14ac:dyDescent="0.25">
      <c r="R974" s="134"/>
    </row>
    <row r="975" spans="18:18" x14ac:dyDescent="0.25">
      <c r="R975" s="134"/>
    </row>
    <row r="976" spans="18:18" x14ac:dyDescent="0.25">
      <c r="R976" s="134"/>
    </row>
    <row r="977" spans="18:18" x14ac:dyDescent="0.25">
      <c r="R977" s="134"/>
    </row>
    <row r="978" spans="18:18" x14ac:dyDescent="0.25">
      <c r="R978" s="134"/>
    </row>
    <row r="979" spans="18:18" x14ac:dyDescent="0.25">
      <c r="R979" s="134"/>
    </row>
    <row r="980" spans="18:18" x14ac:dyDescent="0.25">
      <c r="R980" s="134"/>
    </row>
    <row r="981" spans="18:18" x14ac:dyDescent="0.25">
      <c r="R981" s="134"/>
    </row>
    <row r="982" spans="18:18" x14ac:dyDescent="0.25">
      <c r="R982" s="134"/>
    </row>
    <row r="983" spans="18:18" x14ac:dyDescent="0.25">
      <c r="R983" s="134"/>
    </row>
    <row r="984" spans="18:18" x14ac:dyDescent="0.25">
      <c r="R984" s="134"/>
    </row>
    <row r="985" spans="18:18" x14ac:dyDescent="0.25">
      <c r="R985" s="134"/>
    </row>
    <row r="986" spans="18:18" x14ac:dyDescent="0.25">
      <c r="R986" s="134"/>
    </row>
    <row r="987" spans="18:18" x14ac:dyDescent="0.25">
      <c r="R987" s="134"/>
    </row>
    <row r="988" spans="18:18" x14ac:dyDescent="0.25">
      <c r="R988" s="134"/>
    </row>
    <row r="989" spans="18:18" x14ac:dyDescent="0.25">
      <c r="R989" s="134"/>
    </row>
    <row r="990" spans="18:18" x14ac:dyDescent="0.25">
      <c r="R990" s="134"/>
    </row>
    <row r="991" spans="18:18" x14ac:dyDescent="0.25">
      <c r="R991" s="134"/>
    </row>
    <row r="992" spans="18:18" x14ac:dyDescent="0.25">
      <c r="R992" s="134"/>
    </row>
    <row r="993" spans="18:18" x14ac:dyDescent="0.25">
      <c r="R993" s="134"/>
    </row>
    <row r="994" spans="18:18" x14ac:dyDescent="0.25">
      <c r="R994" s="134"/>
    </row>
    <row r="995" spans="18:18" x14ac:dyDescent="0.25">
      <c r="R995" s="134"/>
    </row>
    <row r="996" spans="18:18" x14ac:dyDescent="0.25">
      <c r="R996" s="134"/>
    </row>
    <row r="997" spans="18:18" x14ac:dyDescent="0.25">
      <c r="R997" s="134"/>
    </row>
    <row r="998" spans="18:18" x14ac:dyDescent="0.25">
      <c r="R998" s="134"/>
    </row>
    <row r="999" spans="18:18" x14ac:dyDescent="0.25">
      <c r="R999" s="134"/>
    </row>
    <row r="1000" spans="18:18" x14ac:dyDescent="0.25">
      <c r="R1000" s="134"/>
    </row>
    <row r="1001" spans="18:18" x14ac:dyDescent="0.25">
      <c r="R1001" s="134"/>
    </row>
    <row r="1002" spans="18:18" x14ac:dyDescent="0.25">
      <c r="R1002" s="134"/>
    </row>
    <row r="1003" spans="18:18" x14ac:dyDescent="0.25">
      <c r="R1003" s="134"/>
    </row>
    <row r="1004" spans="18:18" x14ac:dyDescent="0.25">
      <c r="R1004" s="134"/>
    </row>
    <row r="1005" spans="18:18" x14ac:dyDescent="0.25">
      <c r="R1005" s="134"/>
    </row>
    <row r="1006" spans="18:18" x14ac:dyDescent="0.25">
      <c r="R1006" s="134"/>
    </row>
    <row r="1007" spans="18:18" x14ac:dyDescent="0.25">
      <c r="R1007" s="134"/>
    </row>
    <row r="1008" spans="18:18" x14ac:dyDescent="0.25">
      <c r="R1008" s="134"/>
    </row>
    <row r="1009" spans="18:18" x14ac:dyDescent="0.25">
      <c r="R1009" s="134"/>
    </row>
    <row r="1010" spans="18:18" x14ac:dyDescent="0.25">
      <c r="R1010" s="134"/>
    </row>
    <row r="1011" spans="18:18" x14ac:dyDescent="0.25">
      <c r="R1011" s="134"/>
    </row>
    <row r="1012" spans="18:18" x14ac:dyDescent="0.25">
      <c r="R1012" s="134"/>
    </row>
    <row r="1013" spans="18:18" x14ac:dyDescent="0.25">
      <c r="R1013" s="134"/>
    </row>
    <row r="1014" spans="18:18" x14ac:dyDescent="0.25">
      <c r="R1014" s="134"/>
    </row>
    <row r="1015" spans="18:18" x14ac:dyDescent="0.25">
      <c r="R1015" s="134"/>
    </row>
    <row r="1016" spans="18:18" x14ac:dyDescent="0.25">
      <c r="R1016" s="134"/>
    </row>
    <row r="1017" spans="18:18" x14ac:dyDescent="0.25">
      <c r="R1017" s="134"/>
    </row>
    <row r="1018" spans="18:18" x14ac:dyDescent="0.25">
      <c r="R1018" s="134"/>
    </row>
    <row r="1019" spans="18:18" x14ac:dyDescent="0.25">
      <c r="R1019" s="134"/>
    </row>
    <row r="1020" spans="18:18" x14ac:dyDescent="0.25">
      <c r="R1020" s="134"/>
    </row>
    <row r="1021" spans="18:18" x14ac:dyDescent="0.25">
      <c r="R1021" s="134"/>
    </row>
    <row r="1022" spans="18:18" x14ac:dyDescent="0.25">
      <c r="R1022" s="134"/>
    </row>
    <row r="1023" spans="18:18" x14ac:dyDescent="0.25">
      <c r="R1023" s="134"/>
    </row>
    <row r="1024" spans="18:18" x14ac:dyDescent="0.25">
      <c r="R1024" s="134"/>
    </row>
    <row r="1025" spans="18:18" x14ac:dyDescent="0.25">
      <c r="R1025" s="134"/>
    </row>
    <row r="1026" spans="18:18" x14ac:dyDescent="0.25">
      <c r="R1026" s="134"/>
    </row>
    <row r="1027" spans="18:18" x14ac:dyDescent="0.25">
      <c r="R1027" s="134"/>
    </row>
    <row r="1028" spans="18:18" x14ac:dyDescent="0.25">
      <c r="R1028" s="134"/>
    </row>
    <row r="1029" spans="18:18" x14ac:dyDescent="0.25">
      <c r="R1029" s="134"/>
    </row>
    <row r="1030" spans="18:18" x14ac:dyDescent="0.25">
      <c r="R1030" s="134"/>
    </row>
    <row r="1031" spans="18:18" x14ac:dyDescent="0.25">
      <c r="R1031" s="134"/>
    </row>
    <row r="1032" spans="18:18" x14ac:dyDescent="0.25">
      <c r="R1032" s="134"/>
    </row>
    <row r="1033" spans="18:18" x14ac:dyDescent="0.25">
      <c r="R1033" s="134"/>
    </row>
    <row r="1034" spans="18:18" x14ac:dyDescent="0.25">
      <c r="R1034" s="134"/>
    </row>
    <row r="1035" spans="18:18" x14ac:dyDescent="0.25">
      <c r="R1035" s="134"/>
    </row>
    <row r="1036" spans="18:18" x14ac:dyDescent="0.25">
      <c r="R1036" s="134"/>
    </row>
    <row r="1037" spans="18:18" x14ac:dyDescent="0.25">
      <c r="R1037" s="134"/>
    </row>
    <row r="1038" spans="18:18" x14ac:dyDescent="0.25">
      <c r="R1038" s="134"/>
    </row>
    <row r="1039" spans="18:18" x14ac:dyDescent="0.25">
      <c r="R1039" s="134"/>
    </row>
    <row r="1040" spans="18:18" x14ac:dyDescent="0.25">
      <c r="R1040" s="134"/>
    </row>
    <row r="1041" spans="18:18" x14ac:dyDescent="0.25">
      <c r="R1041" s="134"/>
    </row>
    <row r="1042" spans="18:18" x14ac:dyDescent="0.25">
      <c r="R1042" s="134"/>
    </row>
    <row r="1043" spans="18:18" x14ac:dyDescent="0.25">
      <c r="R1043" s="134"/>
    </row>
    <row r="1044" spans="18:18" x14ac:dyDescent="0.25">
      <c r="R1044" s="134"/>
    </row>
    <row r="1045" spans="18:18" x14ac:dyDescent="0.25">
      <c r="R1045" s="134"/>
    </row>
    <row r="1046" spans="18:18" x14ac:dyDescent="0.25">
      <c r="R1046" s="134"/>
    </row>
    <row r="1047" spans="18:18" x14ac:dyDescent="0.25">
      <c r="R1047" s="134"/>
    </row>
    <row r="1048" spans="18:18" x14ac:dyDescent="0.25">
      <c r="R1048" s="134"/>
    </row>
    <row r="1049" spans="18:18" x14ac:dyDescent="0.25">
      <c r="R1049" s="134"/>
    </row>
    <row r="1050" spans="18:18" x14ac:dyDescent="0.25">
      <c r="R1050" s="134"/>
    </row>
    <row r="1051" spans="18:18" x14ac:dyDescent="0.25">
      <c r="R1051" s="134"/>
    </row>
    <row r="1052" spans="18:18" x14ac:dyDescent="0.25">
      <c r="R1052" s="134"/>
    </row>
    <row r="1053" spans="18:18" x14ac:dyDescent="0.25">
      <c r="R1053" s="134"/>
    </row>
    <row r="1054" spans="18:18" x14ac:dyDescent="0.25">
      <c r="R1054" s="134"/>
    </row>
    <row r="1055" spans="18:18" x14ac:dyDescent="0.25">
      <c r="R1055" s="134"/>
    </row>
    <row r="1056" spans="18:18" x14ac:dyDescent="0.25">
      <c r="R1056" s="134"/>
    </row>
    <row r="1057" spans="18:18" x14ac:dyDescent="0.25">
      <c r="R1057" s="134"/>
    </row>
    <row r="1058" spans="18:18" x14ac:dyDescent="0.25">
      <c r="R1058" s="134"/>
    </row>
    <row r="1059" spans="18:18" x14ac:dyDescent="0.25">
      <c r="R1059" s="134"/>
    </row>
    <row r="1060" spans="18:18" x14ac:dyDescent="0.25">
      <c r="R1060" s="134"/>
    </row>
    <row r="1061" spans="18:18" x14ac:dyDescent="0.25">
      <c r="R1061" s="134"/>
    </row>
    <row r="1062" spans="18:18" x14ac:dyDescent="0.25">
      <c r="R1062" s="134"/>
    </row>
    <row r="1063" spans="18:18" x14ac:dyDescent="0.25">
      <c r="R1063" s="134"/>
    </row>
    <row r="1064" spans="18:18" x14ac:dyDescent="0.25">
      <c r="R1064" s="134"/>
    </row>
    <row r="1065" spans="18:18" x14ac:dyDescent="0.25">
      <c r="R1065" s="134"/>
    </row>
    <row r="1066" spans="18:18" x14ac:dyDescent="0.25">
      <c r="R1066" s="134"/>
    </row>
    <row r="1067" spans="18:18" x14ac:dyDescent="0.25">
      <c r="R1067" s="134"/>
    </row>
    <row r="1068" spans="18:18" x14ac:dyDescent="0.25">
      <c r="R1068" s="134"/>
    </row>
    <row r="1069" spans="18:18" x14ac:dyDescent="0.25">
      <c r="R1069" s="134"/>
    </row>
    <row r="1070" spans="18:18" x14ac:dyDescent="0.25">
      <c r="R1070" s="134"/>
    </row>
    <row r="1071" spans="18:18" x14ac:dyDescent="0.25">
      <c r="R1071" s="134"/>
    </row>
    <row r="1072" spans="18:18" x14ac:dyDescent="0.25">
      <c r="R1072" s="134"/>
    </row>
    <row r="1073" spans="18:18" x14ac:dyDescent="0.25">
      <c r="R1073" s="134"/>
    </row>
    <row r="1074" spans="18:18" x14ac:dyDescent="0.25">
      <c r="R1074" s="134"/>
    </row>
    <row r="1075" spans="18:18" x14ac:dyDescent="0.25">
      <c r="R1075" s="134"/>
    </row>
    <row r="1076" spans="18:18" x14ac:dyDescent="0.25">
      <c r="R1076" s="134"/>
    </row>
    <row r="1077" spans="18:18" x14ac:dyDescent="0.25">
      <c r="R1077" s="134"/>
    </row>
    <row r="1078" spans="18:18" x14ac:dyDescent="0.25">
      <c r="R1078" s="134"/>
    </row>
    <row r="1079" spans="18:18" x14ac:dyDescent="0.25">
      <c r="R1079" s="134"/>
    </row>
    <row r="1080" spans="18:18" x14ac:dyDescent="0.25">
      <c r="R1080" s="134"/>
    </row>
    <row r="1081" spans="18:18" x14ac:dyDescent="0.25">
      <c r="R1081" s="134"/>
    </row>
    <row r="1082" spans="18:18" x14ac:dyDescent="0.25">
      <c r="R1082" s="134"/>
    </row>
    <row r="1083" spans="18:18" x14ac:dyDescent="0.25">
      <c r="R1083" s="134"/>
    </row>
    <row r="1084" spans="18:18" x14ac:dyDescent="0.25">
      <c r="R1084" s="134"/>
    </row>
    <row r="1085" spans="18:18" x14ac:dyDescent="0.25">
      <c r="R1085" s="134"/>
    </row>
    <row r="1086" spans="18:18" x14ac:dyDescent="0.25">
      <c r="R1086" s="134"/>
    </row>
    <row r="1087" spans="18:18" x14ac:dyDescent="0.25">
      <c r="R1087" s="134"/>
    </row>
    <row r="1088" spans="18:18" x14ac:dyDescent="0.25">
      <c r="R1088" s="134"/>
    </row>
    <row r="1089" spans="18:18" x14ac:dyDescent="0.25">
      <c r="R1089" s="134"/>
    </row>
    <row r="1090" spans="18:18" x14ac:dyDescent="0.25">
      <c r="R1090" s="134"/>
    </row>
    <row r="1091" spans="18:18" x14ac:dyDescent="0.25">
      <c r="R1091" s="134"/>
    </row>
    <row r="1092" spans="18:18" x14ac:dyDescent="0.25">
      <c r="R1092" s="134"/>
    </row>
    <row r="1093" spans="18:18" x14ac:dyDescent="0.25">
      <c r="R1093" s="134"/>
    </row>
    <row r="1094" spans="18:18" x14ac:dyDescent="0.25">
      <c r="R1094" s="134"/>
    </row>
    <row r="1095" spans="18:18" x14ac:dyDescent="0.25">
      <c r="R1095" s="134"/>
    </row>
    <row r="1096" spans="18:18" x14ac:dyDescent="0.25">
      <c r="R1096" s="134"/>
    </row>
    <row r="1097" spans="18:18" x14ac:dyDescent="0.25">
      <c r="R1097" s="134"/>
    </row>
    <row r="1098" spans="18:18" x14ac:dyDescent="0.25">
      <c r="R1098" s="134"/>
    </row>
    <row r="1099" spans="18:18" x14ac:dyDescent="0.25">
      <c r="R1099" s="134"/>
    </row>
    <row r="1100" spans="18:18" x14ac:dyDescent="0.25">
      <c r="R1100" s="134"/>
    </row>
    <row r="1101" spans="18:18" x14ac:dyDescent="0.25">
      <c r="R1101" s="134"/>
    </row>
    <row r="1102" spans="18:18" x14ac:dyDescent="0.25">
      <c r="R1102" s="134"/>
    </row>
    <row r="1103" spans="18:18" x14ac:dyDescent="0.25">
      <c r="R1103" s="134"/>
    </row>
    <row r="1104" spans="18:18" x14ac:dyDescent="0.25">
      <c r="R1104" s="134"/>
    </row>
    <row r="1105" spans="18:18" x14ac:dyDescent="0.25">
      <c r="R1105" s="134"/>
    </row>
    <row r="1106" spans="18:18" x14ac:dyDescent="0.25">
      <c r="R1106" s="134"/>
    </row>
    <row r="1107" spans="18:18" x14ac:dyDescent="0.25">
      <c r="R1107" s="134"/>
    </row>
    <row r="1108" spans="18:18" x14ac:dyDescent="0.25">
      <c r="R1108" s="134"/>
    </row>
    <row r="1109" spans="18:18" x14ac:dyDescent="0.25">
      <c r="R1109" s="134"/>
    </row>
    <row r="1110" spans="18:18" x14ac:dyDescent="0.25">
      <c r="R1110" s="134"/>
    </row>
    <row r="1111" spans="18:18" x14ac:dyDescent="0.25">
      <c r="R1111" s="134"/>
    </row>
    <row r="1112" spans="18:18" x14ac:dyDescent="0.25">
      <c r="R1112" s="134"/>
    </row>
    <row r="1113" spans="18:18" x14ac:dyDescent="0.25">
      <c r="R1113" s="134"/>
    </row>
    <row r="1114" spans="18:18" x14ac:dyDescent="0.25">
      <c r="R1114" s="134"/>
    </row>
    <row r="1115" spans="18:18" x14ac:dyDescent="0.25">
      <c r="R1115" s="134"/>
    </row>
    <row r="1116" spans="18:18" x14ac:dyDescent="0.25">
      <c r="R1116" s="134"/>
    </row>
    <row r="1117" spans="18:18" x14ac:dyDescent="0.25">
      <c r="R1117" s="134"/>
    </row>
    <row r="1118" spans="18:18" x14ac:dyDescent="0.25">
      <c r="R1118" s="134"/>
    </row>
    <row r="1119" spans="18:18" x14ac:dyDescent="0.25">
      <c r="R1119" s="134"/>
    </row>
    <row r="1120" spans="18:18" x14ac:dyDescent="0.25">
      <c r="R1120" s="134"/>
    </row>
    <row r="1121" spans="18:18" x14ac:dyDescent="0.25">
      <c r="R1121" s="134"/>
    </row>
    <row r="1122" spans="18:18" x14ac:dyDescent="0.25">
      <c r="R1122" s="134"/>
    </row>
    <row r="1123" spans="18:18" x14ac:dyDescent="0.25">
      <c r="R1123" s="134"/>
    </row>
    <row r="1124" spans="18:18" x14ac:dyDescent="0.25">
      <c r="R1124" s="134"/>
    </row>
    <row r="1125" spans="18:18" x14ac:dyDescent="0.25">
      <c r="R1125" s="134"/>
    </row>
    <row r="1126" spans="18:18" x14ac:dyDescent="0.25">
      <c r="R1126" s="134"/>
    </row>
    <row r="1127" spans="18:18" x14ac:dyDescent="0.25">
      <c r="R1127" s="134"/>
    </row>
    <row r="1128" spans="18:18" x14ac:dyDescent="0.25">
      <c r="R1128" s="134"/>
    </row>
    <row r="1129" spans="18:18" x14ac:dyDescent="0.25">
      <c r="R1129" s="134"/>
    </row>
    <row r="1130" spans="18:18" x14ac:dyDescent="0.25">
      <c r="R1130" s="134"/>
    </row>
    <row r="1131" spans="18:18" x14ac:dyDescent="0.25">
      <c r="R1131" s="134"/>
    </row>
    <row r="1132" spans="18:18" x14ac:dyDescent="0.25">
      <c r="R1132" s="134"/>
    </row>
    <row r="1133" spans="18:18" x14ac:dyDescent="0.25">
      <c r="R1133" s="134"/>
    </row>
    <row r="1134" spans="18:18" x14ac:dyDescent="0.25">
      <c r="R1134" s="134"/>
    </row>
    <row r="1135" spans="18:18" x14ac:dyDescent="0.25">
      <c r="R1135" s="134"/>
    </row>
    <row r="1136" spans="18:18" x14ac:dyDescent="0.25">
      <c r="R1136" s="134"/>
    </row>
    <row r="1137" spans="18:18" x14ac:dyDescent="0.25">
      <c r="R1137" s="134"/>
    </row>
    <row r="1138" spans="18:18" x14ac:dyDescent="0.25">
      <c r="R1138" s="134"/>
    </row>
    <row r="1139" spans="18:18" x14ac:dyDescent="0.25">
      <c r="R1139" s="134"/>
    </row>
    <row r="1140" spans="18:18" x14ac:dyDescent="0.25">
      <c r="R1140" s="134"/>
    </row>
    <row r="1141" spans="18:18" x14ac:dyDescent="0.25">
      <c r="R1141" s="134"/>
    </row>
    <row r="1142" spans="18:18" x14ac:dyDescent="0.25">
      <c r="R1142" s="134"/>
    </row>
    <row r="1143" spans="18:18" x14ac:dyDescent="0.25">
      <c r="R1143" s="134"/>
    </row>
    <row r="1144" spans="18:18" x14ac:dyDescent="0.25">
      <c r="R1144" s="134"/>
    </row>
    <row r="1145" spans="18:18" x14ac:dyDescent="0.25">
      <c r="R1145" s="134"/>
    </row>
    <row r="1146" spans="18:18" x14ac:dyDescent="0.25">
      <c r="R1146" s="134"/>
    </row>
    <row r="1147" spans="18:18" x14ac:dyDescent="0.25">
      <c r="R1147" s="134"/>
    </row>
    <row r="1148" spans="18:18" x14ac:dyDescent="0.25">
      <c r="R1148" s="134"/>
    </row>
    <row r="1149" spans="18:18" x14ac:dyDescent="0.25">
      <c r="R1149" s="134"/>
    </row>
    <row r="1150" spans="18:18" x14ac:dyDescent="0.25">
      <c r="R1150" s="134"/>
    </row>
    <row r="1151" spans="18:18" x14ac:dyDescent="0.25">
      <c r="R1151" s="134"/>
    </row>
    <row r="1152" spans="18:18" x14ac:dyDescent="0.25">
      <c r="R1152" s="134"/>
    </row>
    <row r="1153" spans="18:18" x14ac:dyDescent="0.25">
      <c r="R1153" s="134"/>
    </row>
    <row r="1154" spans="18:18" x14ac:dyDescent="0.25">
      <c r="R1154" s="134"/>
    </row>
    <row r="1155" spans="18:18" x14ac:dyDescent="0.25">
      <c r="R1155" s="134"/>
    </row>
    <row r="1156" spans="18:18" x14ac:dyDescent="0.25">
      <c r="R1156" s="134"/>
    </row>
    <row r="1157" spans="18:18" x14ac:dyDescent="0.25">
      <c r="R1157" s="134"/>
    </row>
    <row r="1158" spans="18:18" x14ac:dyDescent="0.25">
      <c r="R1158" s="134"/>
    </row>
    <row r="1159" spans="18:18" x14ac:dyDescent="0.25">
      <c r="R1159" s="134"/>
    </row>
    <row r="1160" spans="18:18" x14ac:dyDescent="0.25">
      <c r="R1160" s="134"/>
    </row>
    <row r="1161" spans="18:18" x14ac:dyDescent="0.25">
      <c r="R1161" s="134"/>
    </row>
    <row r="1162" spans="18:18" x14ac:dyDescent="0.25">
      <c r="R1162" s="134"/>
    </row>
    <row r="1163" spans="18:18" x14ac:dyDescent="0.25">
      <c r="R1163" s="134"/>
    </row>
    <row r="1164" spans="18:18" x14ac:dyDescent="0.25">
      <c r="R1164" s="134"/>
    </row>
    <row r="1165" spans="18:18" x14ac:dyDescent="0.25">
      <c r="R1165" s="134"/>
    </row>
    <row r="1166" spans="18:18" x14ac:dyDescent="0.25">
      <c r="R1166" s="134"/>
    </row>
    <row r="1167" spans="18:18" x14ac:dyDescent="0.25">
      <c r="R1167" s="134"/>
    </row>
    <row r="1168" spans="18:18" x14ac:dyDescent="0.25">
      <c r="R1168" s="134"/>
    </row>
    <row r="1169" spans="18:18" x14ac:dyDescent="0.25">
      <c r="R1169" s="134"/>
    </row>
    <row r="1170" spans="18:18" x14ac:dyDescent="0.25">
      <c r="R1170" s="134"/>
    </row>
    <row r="1171" spans="18:18" x14ac:dyDescent="0.25">
      <c r="R1171" s="134"/>
    </row>
    <row r="1172" spans="18:18" x14ac:dyDescent="0.25">
      <c r="R1172" s="134"/>
    </row>
    <row r="1173" spans="18:18" x14ac:dyDescent="0.25">
      <c r="R1173" s="134"/>
    </row>
    <row r="1174" spans="18:18" x14ac:dyDescent="0.25">
      <c r="R1174" s="134"/>
    </row>
    <row r="1175" spans="18:18" x14ac:dyDescent="0.25">
      <c r="R1175" s="134"/>
    </row>
    <row r="1176" spans="18:18" x14ac:dyDescent="0.25">
      <c r="R1176" s="134"/>
    </row>
    <row r="1177" spans="18:18" x14ac:dyDescent="0.25">
      <c r="R1177" s="134"/>
    </row>
    <row r="1178" spans="18:18" x14ac:dyDescent="0.25">
      <c r="R1178" s="134"/>
    </row>
    <row r="1179" spans="18:18" x14ac:dyDescent="0.25">
      <c r="R1179" s="134"/>
    </row>
    <row r="1180" spans="18:18" x14ac:dyDescent="0.25">
      <c r="R1180" s="134"/>
    </row>
    <row r="1181" spans="18:18" x14ac:dyDescent="0.25">
      <c r="R1181" s="134"/>
    </row>
    <row r="1182" spans="18:18" x14ac:dyDescent="0.25">
      <c r="R1182" s="134"/>
    </row>
    <row r="1183" spans="18:18" x14ac:dyDescent="0.25">
      <c r="R1183" s="134"/>
    </row>
    <row r="1184" spans="18:18" x14ac:dyDescent="0.25">
      <c r="R1184" s="134"/>
    </row>
    <row r="1185" spans="18:18" x14ac:dyDescent="0.25">
      <c r="R1185" s="134"/>
    </row>
    <row r="1186" spans="18:18" x14ac:dyDescent="0.25">
      <c r="R1186" s="134"/>
    </row>
    <row r="1187" spans="18:18" x14ac:dyDescent="0.25">
      <c r="R1187" s="134"/>
    </row>
    <row r="1188" spans="18:18" x14ac:dyDescent="0.25">
      <c r="R1188" s="134"/>
    </row>
    <row r="1189" spans="18:18" x14ac:dyDescent="0.25">
      <c r="R1189" s="134"/>
    </row>
    <row r="1190" spans="18:18" x14ac:dyDescent="0.25">
      <c r="R1190" s="134"/>
    </row>
    <row r="1191" spans="18:18" x14ac:dyDescent="0.25">
      <c r="R1191" s="134"/>
    </row>
    <row r="1192" spans="18:18" x14ac:dyDescent="0.25">
      <c r="R1192" s="134"/>
    </row>
    <row r="1193" spans="18:18" x14ac:dyDescent="0.25">
      <c r="R1193" s="134"/>
    </row>
    <row r="1194" spans="18:18" x14ac:dyDescent="0.25">
      <c r="R1194" s="134"/>
    </row>
    <row r="1195" spans="18:18" x14ac:dyDescent="0.25">
      <c r="R1195" s="134"/>
    </row>
    <row r="1196" spans="18:18" x14ac:dyDescent="0.25">
      <c r="R1196" s="134"/>
    </row>
    <row r="1197" spans="18:18" x14ac:dyDescent="0.25">
      <c r="R1197" s="134"/>
    </row>
    <row r="1198" spans="18:18" x14ac:dyDescent="0.25">
      <c r="R1198" s="134"/>
    </row>
    <row r="1199" spans="18:18" x14ac:dyDescent="0.25">
      <c r="R1199" s="134"/>
    </row>
    <row r="1200" spans="18:18" x14ac:dyDescent="0.25">
      <c r="R1200" s="134"/>
    </row>
    <row r="1201" spans="18:18" x14ac:dyDescent="0.25">
      <c r="R1201" s="134"/>
    </row>
    <row r="1202" spans="18:18" x14ac:dyDescent="0.25">
      <c r="R1202" s="134"/>
    </row>
    <row r="1203" spans="18:18" x14ac:dyDescent="0.25">
      <c r="R1203" s="134"/>
    </row>
    <row r="1204" spans="18:18" x14ac:dyDescent="0.25">
      <c r="R1204" s="134"/>
    </row>
    <row r="1205" spans="18:18" x14ac:dyDescent="0.25">
      <c r="R1205" s="134"/>
    </row>
    <row r="1206" spans="18:18" x14ac:dyDescent="0.25">
      <c r="R1206" s="134"/>
    </row>
    <row r="1207" spans="18:18" x14ac:dyDescent="0.25">
      <c r="R1207" s="134"/>
    </row>
    <row r="1208" spans="18:18" x14ac:dyDescent="0.25">
      <c r="R1208" s="134"/>
    </row>
    <row r="1209" spans="18:18" x14ac:dyDescent="0.25">
      <c r="R1209" s="134"/>
    </row>
    <row r="1210" spans="18:18" x14ac:dyDescent="0.25">
      <c r="R1210" s="134"/>
    </row>
    <row r="1211" spans="18:18" x14ac:dyDescent="0.25">
      <c r="R1211" s="134"/>
    </row>
    <row r="1212" spans="18:18" x14ac:dyDescent="0.25">
      <c r="R1212" s="134"/>
    </row>
    <row r="1213" spans="18:18" x14ac:dyDescent="0.25">
      <c r="R1213" s="134"/>
    </row>
    <row r="1214" spans="18:18" x14ac:dyDescent="0.25">
      <c r="R1214" s="134"/>
    </row>
    <row r="1215" spans="18:18" x14ac:dyDescent="0.25">
      <c r="R1215" s="134"/>
    </row>
    <row r="1216" spans="18:18" x14ac:dyDescent="0.25">
      <c r="R1216" s="134"/>
    </row>
    <row r="1217" spans="18:18" x14ac:dyDescent="0.25">
      <c r="R1217" s="134"/>
    </row>
    <row r="1218" spans="18:18" x14ac:dyDescent="0.25">
      <c r="R1218" s="134"/>
    </row>
    <row r="1219" spans="18:18" x14ac:dyDescent="0.25">
      <c r="R1219" s="134"/>
    </row>
    <row r="1220" spans="18:18" x14ac:dyDescent="0.25">
      <c r="R1220" s="134"/>
    </row>
    <row r="1221" spans="18:18" x14ac:dyDescent="0.25">
      <c r="R1221" s="134"/>
    </row>
    <row r="1222" spans="18:18" x14ac:dyDescent="0.25">
      <c r="R1222" s="134"/>
    </row>
    <row r="1223" spans="18:18" x14ac:dyDescent="0.25">
      <c r="R1223" s="134"/>
    </row>
    <row r="1224" spans="18:18" x14ac:dyDescent="0.25">
      <c r="R1224" s="134"/>
    </row>
    <row r="1225" spans="18:18" x14ac:dyDescent="0.25">
      <c r="R1225" s="134"/>
    </row>
    <row r="1226" spans="18:18" x14ac:dyDescent="0.25">
      <c r="R1226" s="134"/>
    </row>
    <row r="1227" spans="18:18" x14ac:dyDescent="0.25">
      <c r="R1227" s="134"/>
    </row>
    <row r="1228" spans="18:18" x14ac:dyDescent="0.25">
      <c r="R1228" s="134"/>
    </row>
    <row r="1229" spans="18:18" x14ac:dyDescent="0.25">
      <c r="R1229" s="134"/>
    </row>
    <row r="1230" spans="18:18" x14ac:dyDescent="0.25">
      <c r="R1230" s="134"/>
    </row>
    <row r="1231" spans="18:18" x14ac:dyDescent="0.25">
      <c r="R1231" s="134"/>
    </row>
    <row r="1232" spans="18:18" x14ac:dyDescent="0.25">
      <c r="R1232" s="134"/>
    </row>
    <row r="1233" spans="18:18" x14ac:dyDescent="0.25">
      <c r="R1233" s="134"/>
    </row>
    <row r="1234" spans="18:18" x14ac:dyDescent="0.25">
      <c r="R1234" s="134"/>
    </row>
    <row r="1235" spans="18:18" x14ac:dyDescent="0.25">
      <c r="R1235" s="134"/>
    </row>
    <row r="1236" spans="18:18" x14ac:dyDescent="0.25">
      <c r="R1236" s="134"/>
    </row>
    <row r="1237" spans="18:18" x14ac:dyDescent="0.25">
      <c r="R1237" s="134"/>
    </row>
    <row r="1238" spans="18:18" x14ac:dyDescent="0.25">
      <c r="R1238" s="134"/>
    </row>
    <row r="1239" spans="18:18" x14ac:dyDescent="0.25">
      <c r="R1239" s="134"/>
    </row>
    <row r="1240" spans="18:18" x14ac:dyDescent="0.25">
      <c r="R1240" s="134"/>
    </row>
    <row r="1241" spans="18:18" x14ac:dyDescent="0.25">
      <c r="R1241" s="134"/>
    </row>
    <row r="1242" spans="18:18" x14ac:dyDescent="0.25">
      <c r="R1242" s="134"/>
    </row>
    <row r="1243" spans="18:18" x14ac:dyDescent="0.25">
      <c r="R1243" s="134"/>
    </row>
    <row r="1244" spans="18:18" x14ac:dyDescent="0.25">
      <c r="R1244" s="134"/>
    </row>
    <row r="1245" spans="18:18" x14ac:dyDescent="0.25">
      <c r="R1245" s="134"/>
    </row>
    <row r="1246" spans="18:18" x14ac:dyDescent="0.25">
      <c r="R1246" s="134"/>
    </row>
    <row r="1247" spans="18:18" x14ac:dyDescent="0.25">
      <c r="R1247" s="134"/>
    </row>
    <row r="1248" spans="18:18" x14ac:dyDescent="0.25">
      <c r="R1248" s="134"/>
    </row>
    <row r="1249" spans="18:18" x14ac:dyDescent="0.25">
      <c r="R1249" s="134"/>
    </row>
    <row r="1250" spans="18:18" x14ac:dyDescent="0.25">
      <c r="R1250" s="134"/>
    </row>
    <row r="1251" spans="18:18" x14ac:dyDescent="0.25">
      <c r="R1251" s="134"/>
    </row>
    <row r="1252" spans="18:18" x14ac:dyDescent="0.25">
      <c r="R1252" s="134"/>
    </row>
    <row r="1253" spans="18:18" x14ac:dyDescent="0.25">
      <c r="R1253" s="134"/>
    </row>
    <row r="1254" spans="18:18" x14ac:dyDescent="0.25">
      <c r="R1254" s="134"/>
    </row>
    <row r="1255" spans="18:18" x14ac:dyDescent="0.25">
      <c r="R1255" s="134"/>
    </row>
    <row r="1256" spans="18:18" x14ac:dyDescent="0.25">
      <c r="R1256" s="134"/>
    </row>
    <row r="1257" spans="18:18" x14ac:dyDescent="0.25">
      <c r="R1257" s="134"/>
    </row>
    <row r="1258" spans="18:18" x14ac:dyDescent="0.25">
      <c r="R1258" s="134"/>
    </row>
    <row r="1259" spans="18:18" x14ac:dyDescent="0.25">
      <c r="R1259" s="134"/>
    </row>
    <row r="1260" spans="18:18" x14ac:dyDescent="0.25">
      <c r="R1260" s="134"/>
    </row>
    <row r="1261" spans="18:18" x14ac:dyDescent="0.25">
      <c r="R1261" s="134"/>
    </row>
    <row r="1262" spans="18:18" x14ac:dyDescent="0.25">
      <c r="R1262" s="134"/>
    </row>
    <row r="1263" spans="18:18" x14ac:dyDescent="0.25">
      <c r="R1263" s="134"/>
    </row>
    <row r="1264" spans="18:18" x14ac:dyDescent="0.25">
      <c r="R1264" s="134"/>
    </row>
    <row r="1265" spans="18:18" x14ac:dyDescent="0.25">
      <c r="R1265" s="134"/>
    </row>
    <row r="1266" spans="18:18" x14ac:dyDescent="0.25">
      <c r="R1266" s="134"/>
    </row>
    <row r="1267" spans="18:18" x14ac:dyDescent="0.25">
      <c r="R1267" s="134"/>
    </row>
    <row r="1268" spans="18:18" x14ac:dyDescent="0.25">
      <c r="R1268" s="134"/>
    </row>
    <row r="1269" spans="18:18" x14ac:dyDescent="0.25">
      <c r="R1269" s="134"/>
    </row>
    <row r="1270" spans="18:18" x14ac:dyDescent="0.25">
      <c r="R1270" s="134"/>
    </row>
    <row r="1271" spans="18:18" x14ac:dyDescent="0.25">
      <c r="R1271" s="134"/>
    </row>
    <row r="1272" spans="18:18" x14ac:dyDescent="0.25">
      <c r="R1272" s="134"/>
    </row>
    <row r="1273" spans="18:18" x14ac:dyDescent="0.25">
      <c r="R1273" s="134"/>
    </row>
    <row r="1274" spans="18:18" x14ac:dyDescent="0.25">
      <c r="R1274" s="134"/>
    </row>
    <row r="1275" spans="18:18" x14ac:dyDescent="0.25">
      <c r="R1275" s="134"/>
    </row>
    <row r="1276" spans="18:18" x14ac:dyDescent="0.25">
      <c r="R1276" s="134"/>
    </row>
    <row r="1277" spans="18:18" x14ac:dyDescent="0.25">
      <c r="R1277" s="134"/>
    </row>
    <row r="1278" spans="18:18" x14ac:dyDescent="0.25">
      <c r="R1278" s="134"/>
    </row>
    <row r="1279" spans="18:18" x14ac:dyDescent="0.25">
      <c r="R1279" s="134"/>
    </row>
    <row r="1280" spans="18:18" x14ac:dyDescent="0.25">
      <c r="R1280" s="134"/>
    </row>
    <row r="1281" spans="18:18" x14ac:dyDescent="0.25">
      <c r="R1281" s="134"/>
    </row>
    <row r="1282" spans="18:18" x14ac:dyDescent="0.25">
      <c r="R1282" s="134"/>
    </row>
    <row r="1283" spans="18:18" x14ac:dyDescent="0.25">
      <c r="R1283" s="134"/>
    </row>
    <row r="1284" spans="18:18" x14ac:dyDescent="0.25">
      <c r="R1284" s="134"/>
    </row>
    <row r="1285" spans="18:18" x14ac:dyDescent="0.25">
      <c r="R1285" s="134"/>
    </row>
    <row r="1286" spans="18:18" x14ac:dyDescent="0.25">
      <c r="R1286" s="134"/>
    </row>
    <row r="1287" spans="18:18" x14ac:dyDescent="0.25">
      <c r="R1287" s="134"/>
    </row>
    <row r="1288" spans="18:18" x14ac:dyDescent="0.25">
      <c r="R1288" s="134"/>
    </row>
    <row r="1289" spans="18:18" x14ac:dyDescent="0.25">
      <c r="R1289" s="134"/>
    </row>
    <row r="1290" spans="18:18" x14ac:dyDescent="0.25">
      <c r="R1290" s="134"/>
    </row>
    <row r="1291" spans="18:18" x14ac:dyDescent="0.25">
      <c r="R1291" s="134"/>
    </row>
    <row r="1292" spans="18:18" x14ac:dyDescent="0.25">
      <c r="R1292" s="134"/>
    </row>
    <row r="1293" spans="18:18" x14ac:dyDescent="0.25">
      <c r="R1293" s="134"/>
    </row>
  </sheetData>
  <sortState ref="A4:K648">
    <sortCondition ref="A4:A648"/>
  </sortState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4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2" customWidth="1"/>
    <col min="10" max="10" width="13.140625" customWidth="1"/>
    <col min="11" max="11" width="13.42578125" customWidth="1"/>
    <col min="15" max="16" width="12.42578125" bestFit="1" customWidth="1"/>
  </cols>
  <sheetData>
    <row r="1" spans="1:14" x14ac:dyDescent="0.25">
      <c r="A1" s="50" t="s">
        <v>793</v>
      </c>
    </row>
    <row r="2" spans="1:14" x14ac:dyDescent="0.25">
      <c r="A2" s="69"/>
    </row>
    <row r="3" spans="1:14" ht="38.25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70" t="s">
        <v>794</v>
      </c>
      <c r="J3" s="70" t="s">
        <v>795</v>
      </c>
      <c r="K3" s="71" t="s">
        <v>796</v>
      </c>
    </row>
    <row r="4" spans="1:14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39">
        <v>3</v>
      </c>
      <c r="J4" s="39">
        <v>3</v>
      </c>
      <c r="K4" s="72">
        <v>100</v>
      </c>
      <c r="M4" s="214"/>
      <c r="N4" s="214"/>
    </row>
    <row r="5" spans="1:14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42">
        <v>0</v>
      </c>
      <c r="J5" s="39">
        <v>0</v>
      </c>
      <c r="K5" s="72">
        <v>0</v>
      </c>
      <c r="M5" s="214"/>
      <c r="N5" s="214"/>
    </row>
    <row r="6" spans="1:14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42">
        <v>0</v>
      </c>
      <c r="J6" s="39">
        <v>0</v>
      </c>
      <c r="K6" s="72">
        <v>0</v>
      </c>
      <c r="M6" s="214"/>
      <c r="N6" s="214"/>
    </row>
    <row r="7" spans="1:14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42">
        <v>0</v>
      </c>
      <c r="J7" s="39">
        <v>0</v>
      </c>
      <c r="K7" s="72">
        <v>0</v>
      </c>
      <c r="M7" s="214"/>
      <c r="N7" s="214"/>
    </row>
    <row r="8" spans="1:14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42">
        <v>1</v>
      </c>
      <c r="J8" s="39">
        <v>1</v>
      </c>
      <c r="K8" s="72">
        <v>100</v>
      </c>
      <c r="M8" s="214"/>
      <c r="N8" s="214"/>
    </row>
    <row r="9" spans="1:14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42">
        <v>0</v>
      </c>
      <c r="J9" s="39">
        <v>0</v>
      </c>
      <c r="K9" s="72">
        <v>0</v>
      </c>
      <c r="M9" s="214"/>
      <c r="N9" s="214"/>
    </row>
    <row r="10" spans="1:14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42">
        <v>0</v>
      </c>
      <c r="J10" s="39">
        <v>0</v>
      </c>
      <c r="K10" s="72">
        <v>0</v>
      </c>
      <c r="M10" s="214"/>
      <c r="N10" s="214"/>
    </row>
    <row r="11" spans="1:14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42">
        <v>0</v>
      </c>
      <c r="J11" s="39">
        <v>0</v>
      </c>
      <c r="K11" s="72">
        <v>0</v>
      </c>
      <c r="M11" s="214"/>
      <c r="N11" s="214"/>
    </row>
    <row r="12" spans="1:14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42">
        <v>0</v>
      </c>
      <c r="J12" s="39">
        <v>0</v>
      </c>
      <c r="K12" s="72">
        <v>0</v>
      </c>
      <c r="M12" s="214"/>
      <c r="N12" s="214"/>
    </row>
    <row r="13" spans="1:14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42">
        <v>0</v>
      </c>
      <c r="J13" s="39">
        <v>0</v>
      </c>
      <c r="K13" s="72">
        <v>0</v>
      </c>
      <c r="M13" s="214"/>
      <c r="N13" s="214"/>
    </row>
    <row r="14" spans="1:14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42">
        <v>0</v>
      </c>
      <c r="J14" s="39">
        <v>0</v>
      </c>
      <c r="K14" s="72">
        <v>0</v>
      </c>
      <c r="M14" s="214"/>
      <c r="N14" s="214"/>
    </row>
    <row r="15" spans="1:14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42">
        <v>2</v>
      </c>
      <c r="J15" s="39">
        <v>2</v>
      </c>
      <c r="K15" s="72">
        <v>50</v>
      </c>
      <c r="M15" s="214"/>
      <c r="N15" s="214"/>
    </row>
    <row r="16" spans="1:14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42">
        <v>1</v>
      </c>
      <c r="J16" s="39">
        <v>1</v>
      </c>
      <c r="K16" s="72">
        <v>100</v>
      </c>
      <c r="M16" s="214"/>
      <c r="N16" s="214"/>
    </row>
    <row r="17" spans="1:14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42">
        <v>0</v>
      </c>
      <c r="J17" s="39">
        <v>0</v>
      </c>
      <c r="K17" s="72">
        <v>0</v>
      </c>
      <c r="M17" s="214"/>
      <c r="N17" s="214"/>
    </row>
    <row r="18" spans="1:14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42">
        <v>0</v>
      </c>
      <c r="J18" s="39">
        <v>0</v>
      </c>
      <c r="K18" s="72">
        <v>0</v>
      </c>
      <c r="M18" s="214"/>
      <c r="N18" s="214"/>
    </row>
    <row r="19" spans="1:14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42">
        <v>6</v>
      </c>
      <c r="J19" s="39">
        <v>6</v>
      </c>
      <c r="K19" s="72">
        <v>100</v>
      </c>
      <c r="M19" s="214"/>
      <c r="N19" s="214"/>
    </row>
    <row r="20" spans="1:14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42">
        <v>0</v>
      </c>
      <c r="J20" s="39">
        <v>0</v>
      </c>
      <c r="K20" s="72">
        <v>0</v>
      </c>
      <c r="M20" s="214"/>
      <c r="N20" s="214"/>
    </row>
    <row r="21" spans="1:14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42">
        <v>0</v>
      </c>
      <c r="J21" s="39">
        <v>0</v>
      </c>
      <c r="K21" s="72">
        <v>0</v>
      </c>
      <c r="M21" s="214"/>
      <c r="N21" s="214"/>
    </row>
    <row r="22" spans="1:14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42">
        <v>1</v>
      </c>
      <c r="J22" s="39">
        <v>2</v>
      </c>
      <c r="K22" s="72">
        <v>50</v>
      </c>
      <c r="M22" s="214"/>
      <c r="N22" s="214"/>
    </row>
    <row r="23" spans="1:14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42">
        <v>1</v>
      </c>
      <c r="J23" s="39">
        <v>1</v>
      </c>
      <c r="K23" s="72">
        <v>100</v>
      </c>
      <c r="M23" s="214"/>
      <c r="N23" s="214"/>
    </row>
    <row r="24" spans="1:14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42">
        <v>2</v>
      </c>
      <c r="J24" s="39">
        <v>2</v>
      </c>
      <c r="K24" s="72">
        <v>100</v>
      </c>
      <c r="M24" s="214"/>
      <c r="N24" s="214"/>
    </row>
    <row r="25" spans="1:14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42">
        <v>5</v>
      </c>
      <c r="J25" s="39">
        <v>5</v>
      </c>
      <c r="K25" s="72">
        <v>80</v>
      </c>
      <c r="M25" s="214"/>
      <c r="N25" s="214"/>
    </row>
    <row r="26" spans="1:14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42">
        <v>0</v>
      </c>
      <c r="J26" s="39">
        <v>0</v>
      </c>
      <c r="K26" s="72">
        <v>0</v>
      </c>
      <c r="M26" s="214"/>
      <c r="N26" s="214"/>
    </row>
    <row r="27" spans="1:14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42">
        <v>9</v>
      </c>
      <c r="J27" s="39">
        <v>9</v>
      </c>
      <c r="K27" s="72">
        <v>100</v>
      </c>
      <c r="M27" s="214"/>
      <c r="N27" s="214"/>
    </row>
    <row r="28" spans="1:14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42">
        <v>0</v>
      </c>
      <c r="J28" s="39">
        <v>0</v>
      </c>
      <c r="K28" s="72">
        <v>0</v>
      </c>
      <c r="M28" s="214"/>
      <c r="N28" s="214"/>
    </row>
    <row r="29" spans="1:14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42">
        <v>0</v>
      </c>
      <c r="J29" s="39">
        <v>0</v>
      </c>
      <c r="K29" s="72">
        <v>0</v>
      </c>
      <c r="M29" s="214"/>
      <c r="N29" s="214"/>
    </row>
    <row r="30" spans="1:14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42">
        <v>0</v>
      </c>
      <c r="J30" s="39">
        <v>0</v>
      </c>
      <c r="K30" s="72">
        <v>0</v>
      </c>
      <c r="M30" s="214"/>
      <c r="N30" s="214"/>
    </row>
    <row r="31" spans="1:14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42">
        <v>0</v>
      </c>
      <c r="J31" s="39">
        <v>0</v>
      </c>
      <c r="K31" s="72">
        <v>0</v>
      </c>
      <c r="M31" s="214"/>
      <c r="N31" s="214"/>
    </row>
    <row r="32" spans="1:14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42">
        <v>2</v>
      </c>
      <c r="J32" s="39">
        <v>2</v>
      </c>
      <c r="K32" s="72">
        <v>100</v>
      </c>
      <c r="M32" s="214"/>
      <c r="N32" s="214"/>
    </row>
    <row r="33" spans="1:14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42">
        <v>0</v>
      </c>
      <c r="J33" s="39">
        <v>1</v>
      </c>
      <c r="K33" s="72">
        <v>0</v>
      </c>
      <c r="M33" s="214"/>
      <c r="N33" s="215"/>
    </row>
    <row r="34" spans="1:14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42">
        <v>0</v>
      </c>
      <c r="J34" s="39">
        <v>0</v>
      </c>
      <c r="K34" s="72">
        <v>0</v>
      </c>
      <c r="M34" s="214"/>
      <c r="N34" s="214"/>
    </row>
    <row r="35" spans="1:14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42">
        <v>13</v>
      </c>
      <c r="J35" s="39">
        <v>15</v>
      </c>
      <c r="K35" s="72">
        <v>85.714285714285708</v>
      </c>
      <c r="M35" s="214"/>
      <c r="N35" s="214"/>
    </row>
    <row r="36" spans="1:14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42">
        <v>0</v>
      </c>
      <c r="J36" s="39">
        <v>0</v>
      </c>
      <c r="K36" s="72">
        <v>0</v>
      </c>
      <c r="M36" s="214"/>
      <c r="N36" s="214"/>
    </row>
    <row r="37" spans="1:14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42">
        <v>0</v>
      </c>
      <c r="J37" s="39">
        <v>1</v>
      </c>
      <c r="K37" s="72">
        <v>0</v>
      </c>
      <c r="M37" s="214"/>
      <c r="N37" s="215"/>
    </row>
    <row r="38" spans="1:14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42">
        <v>0</v>
      </c>
      <c r="J38" s="39">
        <v>0</v>
      </c>
      <c r="K38" s="72">
        <v>0</v>
      </c>
      <c r="M38" s="214"/>
      <c r="N38" s="214"/>
    </row>
    <row r="39" spans="1:14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42">
        <v>0</v>
      </c>
      <c r="J39" s="39">
        <v>0</v>
      </c>
      <c r="K39" s="72">
        <v>0</v>
      </c>
      <c r="M39" s="214"/>
      <c r="N39" s="214"/>
    </row>
    <row r="40" spans="1:14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42">
        <v>4</v>
      </c>
      <c r="J40" s="39">
        <v>5</v>
      </c>
      <c r="K40" s="72">
        <v>80</v>
      </c>
      <c r="M40" s="214"/>
      <c r="N40" s="214"/>
    </row>
    <row r="41" spans="1:14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42">
        <v>1</v>
      </c>
      <c r="J41" s="39">
        <v>1</v>
      </c>
      <c r="K41" s="72">
        <v>100</v>
      </c>
      <c r="M41" s="214"/>
      <c r="N41" s="214"/>
    </row>
    <row r="42" spans="1:14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42">
        <v>0</v>
      </c>
      <c r="J42" s="39">
        <v>0</v>
      </c>
      <c r="K42" s="72">
        <v>0</v>
      </c>
      <c r="M42" s="214"/>
      <c r="N42" s="214"/>
    </row>
    <row r="43" spans="1:14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42">
        <v>1</v>
      </c>
      <c r="J43" s="39">
        <v>1</v>
      </c>
      <c r="K43" s="72">
        <v>100</v>
      </c>
      <c r="M43" s="214"/>
      <c r="N43" s="214"/>
    </row>
    <row r="44" spans="1:14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42">
        <v>0</v>
      </c>
      <c r="J44" s="39">
        <v>0</v>
      </c>
      <c r="K44" s="72">
        <v>0</v>
      </c>
      <c r="M44" s="214"/>
      <c r="N44" s="214"/>
    </row>
    <row r="45" spans="1:14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42">
        <v>0</v>
      </c>
      <c r="J45" s="39">
        <v>0</v>
      </c>
      <c r="K45" s="72">
        <v>0</v>
      </c>
      <c r="M45" s="214"/>
      <c r="N45" s="214"/>
    </row>
    <row r="46" spans="1:14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42">
        <v>1</v>
      </c>
      <c r="J46" s="39">
        <v>1</v>
      </c>
      <c r="K46" s="72">
        <v>100</v>
      </c>
      <c r="M46" s="214"/>
      <c r="N46" s="214"/>
    </row>
    <row r="47" spans="1:14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42">
        <v>3</v>
      </c>
      <c r="J47" s="39">
        <v>3</v>
      </c>
      <c r="K47" s="72">
        <v>100</v>
      </c>
      <c r="M47" s="214"/>
      <c r="N47" s="214"/>
    </row>
    <row r="48" spans="1:14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42">
        <v>4</v>
      </c>
      <c r="J48" s="39">
        <v>4</v>
      </c>
      <c r="K48" s="72">
        <v>100</v>
      </c>
      <c r="M48" s="214"/>
      <c r="N48" s="214"/>
    </row>
    <row r="49" spans="1:14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42">
        <v>0</v>
      </c>
      <c r="J49" s="39">
        <v>0</v>
      </c>
      <c r="K49" s="72">
        <v>0</v>
      </c>
      <c r="M49" s="214"/>
      <c r="N49" s="214"/>
    </row>
    <row r="50" spans="1:14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42">
        <v>0</v>
      </c>
      <c r="J50" s="39">
        <v>0</v>
      </c>
      <c r="K50" s="72">
        <v>0</v>
      </c>
      <c r="M50" s="214"/>
      <c r="N50" s="214"/>
    </row>
    <row r="51" spans="1:14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42">
        <v>4</v>
      </c>
      <c r="J51" s="39">
        <v>4</v>
      </c>
      <c r="K51" s="72">
        <v>66.666666666666657</v>
      </c>
      <c r="M51" s="214"/>
      <c r="N51" s="214"/>
    </row>
    <row r="52" spans="1:14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42">
        <v>1</v>
      </c>
      <c r="J52" s="39">
        <v>1</v>
      </c>
      <c r="K52" s="72">
        <v>100</v>
      </c>
      <c r="M52" s="214"/>
      <c r="N52" s="214"/>
    </row>
    <row r="53" spans="1:14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42">
        <v>0</v>
      </c>
      <c r="J53" s="39">
        <v>0</v>
      </c>
      <c r="K53" s="72">
        <v>0</v>
      </c>
      <c r="M53" s="214"/>
      <c r="N53" s="214"/>
    </row>
    <row r="54" spans="1:14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42">
        <v>0</v>
      </c>
      <c r="J54" s="39">
        <v>0</v>
      </c>
      <c r="K54" s="72">
        <v>0</v>
      </c>
      <c r="M54" s="214"/>
      <c r="N54" s="214"/>
    </row>
    <row r="55" spans="1:14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42">
        <v>0</v>
      </c>
      <c r="J55" s="39">
        <v>0</v>
      </c>
      <c r="K55" s="72">
        <v>0</v>
      </c>
      <c r="M55" s="214"/>
      <c r="N55" s="214"/>
    </row>
    <row r="56" spans="1:14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42">
        <v>1</v>
      </c>
      <c r="J56" s="39">
        <v>1</v>
      </c>
      <c r="K56" s="72">
        <v>100</v>
      </c>
      <c r="M56" s="214"/>
      <c r="N56" s="214"/>
    </row>
    <row r="57" spans="1:14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42">
        <v>0</v>
      </c>
      <c r="J57" s="39">
        <v>0</v>
      </c>
      <c r="K57" s="72">
        <v>0</v>
      </c>
      <c r="M57" s="214"/>
      <c r="N57" s="214"/>
    </row>
    <row r="58" spans="1:14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42">
        <v>0</v>
      </c>
      <c r="J58" s="39">
        <v>0</v>
      </c>
      <c r="K58" s="72">
        <v>0</v>
      </c>
      <c r="M58" s="214"/>
      <c r="N58" s="214"/>
    </row>
    <row r="59" spans="1:14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42">
        <v>1</v>
      </c>
      <c r="J59" s="39">
        <v>1</v>
      </c>
      <c r="K59" s="72">
        <v>100</v>
      </c>
      <c r="M59" s="214"/>
      <c r="N59" s="214"/>
    </row>
    <row r="60" spans="1:14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42">
        <v>0</v>
      </c>
      <c r="J60" s="39">
        <v>0</v>
      </c>
      <c r="K60" s="72">
        <v>0</v>
      </c>
      <c r="M60" s="214"/>
      <c r="N60" s="214"/>
    </row>
    <row r="61" spans="1:14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42">
        <v>0</v>
      </c>
      <c r="J61" s="39">
        <v>0</v>
      </c>
      <c r="K61" s="72">
        <v>0</v>
      </c>
      <c r="M61" s="214"/>
      <c r="N61" s="214"/>
    </row>
    <row r="62" spans="1:14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42">
        <v>0</v>
      </c>
      <c r="J62" s="39">
        <v>0</v>
      </c>
      <c r="K62" s="72">
        <v>0</v>
      </c>
      <c r="M62" s="214"/>
      <c r="N62" s="214"/>
    </row>
    <row r="63" spans="1:14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42">
        <v>0</v>
      </c>
      <c r="J63" s="39">
        <v>0</v>
      </c>
      <c r="K63" s="72">
        <v>0</v>
      </c>
      <c r="M63" s="214"/>
      <c r="N63" s="214"/>
    </row>
    <row r="64" spans="1:14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42">
        <v>0</v>
      </c>
      <c r="J64" s="39">
        <v>0</v>
      </c>
      <c r="K64" s="72">
        <v>0</v>
      </c>
      <c r="M64" s="214"/>
      <c r="N64" s="214"/>
    </row>
    <row r="65" spans="1:14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42">
        <v>0</v>
      </c>
      <c r="J65" s="39">
        <v>0</v>
      </c>
      <c r="K65" s="72">
        <v>0</v>
      </c>
      <c r="M65" s="214"/>
      <c r="N65" s="214"/>
    </row>
    <row r="66" spans="1:14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42">
        <v>6</v>
      </c>
      <c r="J66" s="39">
        <v>6</v>
      </c>
      <c r="K66" s="72">
        <v>85.714285714285708</v>
      </c>
      <c r="M66" s="214"/>
      <c r="N66" s="214"/>
    </row>
    <row r="67" spans="1:14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42">
        <v>1</v>
      </c>
      <c r="J67" s="39">
        <v>1</v>
      </c>
      <c r="K67" s="72">
        <v>100</v>
      </c>
      <c r="M67" s="214"/>
      <c r="N67" s="214"/>
    </row>
    <row r="68" spans="1:14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42">
        <v>2</v>
      </c>
      <c r="J68" s="39">
        <v>2</v>
      </c>
      <c r="K68" s="72">
        <v>100</v>
      </c>
      <c r="M68" s="214"/>
      <c r="N68" s="214"/>
    </row>
    <row r="69" spans="1:14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42">
        <v>0</v>
      </c>
      <c r="J69" s="39">
        <v>0</v>
      </c>
      <c r="K69" s="72">
        <v>0</v>
      </c>
      <c r="M69" s="214"/>
      <c r="N69" s="214"/>
    </row>
    <row r="70" spans="1:14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42">
        <v>0</v>
      </c>
      <c r="J70" s="39">
        <v>0</v>
      </c>
      <c r="K70" s="72">
        <v>0</v>
      </c>
      <c r="M70" s="214"/>
      <c r="N70" s="214"/>
    </row>
    <row r="71" spans="1:14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42">
        <v>5</v>
      </c>
      <c r="J71" s="39">
        <v>5</v>
      </c>
      <c r="K71" s="72">
        <v>100</v>
      </c>
      <c r="M71" s="214"/>
      <c r="N71" s="214"/>
    </row>
    <row r="72" spans="1:14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42">
        <v>3</v>
      </c>
      <c r="J72" s="39">
        <v>3</v>
      </c>
      <c r="K72" s="72">
        <v>60</v>
      </c>
      <c r="M72" s="214"/>
      <c r="N72" s="214"/>
    </row>
    <row r="73" spans="1:14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42">
        <v>0</v>
      </c>
      <c r="J73" s="39">
        <v>0</v>
      </c>
      <c r="K73" s="72">
        <v>0</v>
      </c>
      <c r="M73" s="214"/>
      <c r="N73" s="214"/>
    </row>
    <row r="74" spans="1:14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42">
        <v>0</v>
      </c>
      <c r="J74" s="39">
        <v>0</v>
      </c>
      <c r="K74" s="72">
        <v>0</v>
      </c>
      <c r="M74" s="214"/>
      <c r="N74" s="214"/>
    </row>
    <row r="75" spans="1:14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42">
        <v>2</v>
      </c>
      <c r="J75" s="39">
        <v>2</v>
      </c>
      <c r="K75" s="72">
        <v>100</v>
      </c>
      <c r="M75" s="214"/>
      <c r="N75" s="214"/>
    </row>
    <row r="76" spans="1:14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42">
        <v>1</v>
      </c>
      <c r="J76" s="39">
        <v>1</v>
      </c>
      <c r="K76" s="72">
        <v>100</v>
      </c>
      <c r="M76" s="214"/>
      <c r="N76" s="214"/>
    </row>
    <row r="77" spans="1:14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42">
        <v>7</v>
      </c>
      <c r="J77" s="39">
        <v>7</v>
      </c>
      <c r="K77" s="72">
        <v>100</v>
      </c>
      <c r="M77" s="214"/>
      <c r="N77" s="214"/>
    </row>
    <row r="78" spans="1:14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42">
        <v>0</v>
      </c>
      <c r="J78" s="39">
        <v>0</v>
      </c>
      <c r="K78" s="72">
        <v>0</v>
      </c>
      <c r="M78" s="214"/>
      <c r="N78" s="214"/>
    </row>
    <row r="79" spans="1:14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42">
        <v>0</v>
      </c>
      <c r="J79" s="39">
        <v>0</v>
      </c>
      <c r="K79" s="72">
        <v>0</v>
      </c>
      <c r="M79" s="214"/>
      <c r="N79" s="214"/>
    </row>
    <row r="80" spans="1:14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42">
        <v>0</v>
      </c>
      <c r="J80" s="39">
        <v>0</v>
      </c>
      <c r="K80" s="72">
        <v>0</v>
      </c>
      <c r="M80" s="214"/>
      <c r="N80" s="214"/>
    </row>
    <row r="81" spans="1:14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42">
        <v>0</v>
      </c>
      <c r="J81" s="39">
        <v>0</v>
      </c>
      <c r="K81" s="72">
        <v>0</v>
      </c>
      <c r="M81" s="214"/>
      <c r="N81" s="214"/>
    </row>
    <row r="82" spans="1:14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42">
        <v>1</v>
      </c>
      <c r="J82" s="39">
        <v>1</v>
      </c>
      <c r="K82" s="72">
        <v>100</v>
      </c>
      <c r="M82" s="214"/>
      <c r="N82" s="214"/>
    </row>
    <row r="83" spans="1:14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42">
        <v>1</v>
      </c>
      <c r="J83" s="39">
        <v>1</v>
      </c>
      <c r="K83" s="72">
        <v>100</v>
      </c>
      <c r="M83" s="214"/>
      <c r="N83" s="214"/>
    </row>
    <row r="84" spans="1:14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42">
        <v>0</v>
      </c>
      <c r="J84" s="39">
        <v>0</v>
      </c>
      <c r="K84" s="72">
        <v>0</v>
      </c>
      <c r="M84" s="214"/>
      <c r="N84" s="214"/>
    </row>
    <row r="85" spans="1:14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42">
        <v>0</v>
      </c>
      <c r="J85" s="39">
        <v>0</v>
      </c>
      <c r="K85" s="72">
        <v>0</v>
      </c>
      <c r="M85" s="214"/>
      <c r="N85" s="214"/>
    </row>
    <row r="86" spans="1:14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42">
        <v>0</v>
      </c>
      <c r="J86" s="39">
        <v>0</v>
      </c>
      <c r="K86" s="72">
        <v>0</v>
      </c>
      <c r="M86" s="214"/>
      <c r="N86" s="214"/>
    </row>
    <row r="87" spans="1:14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42">
        <v>1</v>
      </c>
      <c r="J87" s="39">
        <v>1</v>
      </c>
      <c r="K87" s="72">
        <v>100</v>
      </c>
      <c r="M87" s="214"/>
      <c r="N87" s="214"/>
    </row>
    <row r="88" spans="1:14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42">
        <v>0</v>
      </c>
      <c r="J88" s="39">
        <v>0</v>
      </c>
      <c r="K88" s="72">
        <v>0</v>
      </c>
      <c r="M88" s="214"/>
      <c r="N88" s="214"/>
    </row>
    <row r="89" spans="1:14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42">
        <v>0</v>
      </c>
      <c r="J89" s="39">
        <v>0</v>
      </c>
      <c r="K89" s="72">
        <v>0</v>
      </c>
      <c r="M89" s="214"/>
      <c r="N89" s="214"/>
    </row>
    <row r="90" spans="1:14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42">
        <v>4</v>
      </c>
      <c r="J90" s="39">
        <v>4</v>
      </c>
      <c r="K90" s="72">
        <v>100</v>
      </c>
      <c r="M90" s="214"/>
      <c r="N90" s="214"/>
    </row>
    <row r="91" spans="1:14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42">
        <v>0</v>
      </c>
      <c r="J91" s="39">
        <v>0</v>
      </c>
      <c r="K91" s="72">
        <v>0</v>
      </c>
      <c r="M91" s="214"/>
      <c r="N91" s="214"/>
    </row>
    <row r="92" spans="1:14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42">
        <v>0</v>
      </c>
      <c r="J92" s="39">
        <v>0</v>
      </c>
      <c r="K92" s="72">
        <v>0</v>
      </c>
      <c r="M92" s="214"/>
      <c r="N92" s="214"/>
    </row>
    <row r="93" spans="1:14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42">
        <v>0</v>
      </c>
      <c r="J93" s="39">
        <v>0</v>
      </c>
      <c r="K93" s="72">
        <v>0</v>
      </c>
      <c r="M93" s="214"/>
      <c r="N93" s="214"/>
    </row>
    <row r="94" spans="1:14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42">
        <v>0</v>
      </c>
      <c r="J94" s="39">
        <v>0</v>
      </c>
      <c r="K94" s="72">
        <v>0</v>
      </c>
      <c r="M94" s="214"/>
      <c r="N94" s="214"/>
    </row>
    <row r="95" spans="1:14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42">
        <v>1</v>
      </c>
      <c r="J95" s="39">
        <v>1</v>
      </c>
      <c r="K95" s="72">
        <v>100</v>
      </c>
      <c r="M95" s="214"/>
      <c r="N95" s="214"/>
    </row>
    <row r="96" spans="1:14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42">
        <v>1</v>
      </c>
      <c r="J96" s="39">
        <v>1</v>
      </c>
      <c r="K96" s="72">
        <v>100</v>
      </c>
      <c r="M96" s="214"/>
      <c r="N96" s="214"/>
    </row>
    <row r="97" spans="1:14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42">
        <v>0</v>
      </c>
      <c r="J97" s="39">
        <v>0</v>
      </c>
      <c r="K97" s="72">
        <v>0</v>
      </c>
      <c r="M97" s="214"/>
      <c r="N97" s="214"/>
    </row>
    <row r="98" spans="1:14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42">
        <v>0</v>
      </c>
      <c r="J98" s="39">
        <v>0</v>
      </c>
      <c r="K98" s="72">
        <v>0</v>
      </c>
      <c r="M98" s="214"/>
      <c r="N98" s="214"/>
    </row>
    <row r="99" spans="1:14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42">
        <v>0</v>
      </c>
      <c r="J99" s="39">
        <v>0</v>
      </c>
      <c r="K99" s="72">
        <v>0</v>
      </c>
      <c r="M99" s="214"/>
      <c r="N99" s="214"/>
    </row>
    <row r="100" spans="1:14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42">
        <v>1</v>
      </c>
      <c r="J100" s="39">
        <v>1</v>
      </c>
      <c r="K100" s="72">
        <v>100</v>
      </c>
      <c r="M100" s="214"/>
      <c r="N100" s="214"/>
    </row>
    <row r="101" spans="1:14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42">
        <v>0</v>
      </c>
      <c r="J101" s="39">
        <v>0</v>
      </c>
      <c r="K101" s="72">
        <v>0</v>
      </c>
      <c r="M101" s="214"/>
      <c r="N101" s="214"/>
    </row>
    <row r="102" spans="1:14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42">
        <v>0</v>
      </c>
      <c r="J102" s="39">
        <v>0</v>
      </c>
      <c r="K102" s="72">
        <v>0</v>
      </c>
      <c r="M102" s="214"/>
      <c r="N102" s="214"/>
    </row>
    <row r="103" spans="1:14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42">
        <v>0</v>
      </c>
      <c r="J103" s="39">
        <v>0</v>
      </c>
      <c r="K103" s="72">
        <v>0</v>
      </c>
      <c r="M103" s="214"/>
      <c r="N103" s="214"/>
    </row>
    <row r="104" spans="1:14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42">
        <v>0</v>
      </c>
      <c r="J104" s="39">
        <v>0</v>
      </c>
      <c r="K104" s="72">
        <v>0</v>
      </c>
      <c r="M104" s="214"/>
      <c r="N104" s="214"/>
    </row>
    <row r="105" spans="1:14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42">
        <v>0</v>
      </c>
      <c r="J105" s="39">
        <v>0</v>
      </c>
      <c r="K105" s="72">
        <v>0</v>
      </c>
      <c r="M105" s="214"/>
      <c r="N105" s="214"/>
    </row>
    <row r="106" spans="1:14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42">
        <v>0</v>
      </c>
      <c r="J106" s="39">
        <v>0</v>
      </c>
      <c r="K106" s="72">
        <v>0</v>
      </c>
      <c r="M106" s="214"/>
      <c r="N106" s="214"/>
    </row>
    <row r="107" spans="1:14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42">
        <v>0</v>
      </c>
      <c r="J107" s="39">
        <v>0</v>
      </c>
      <c r="K107" s="72">
        <v>0</v>
      </c>
      <c r="M107" s="214"/>
      <c r="N107" s="214"/>
    </row>
    <row r="108" spans="1:14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42">
        <v>0</v>
      </c>
      <c r="J108" s="39">
        <v>0</v>
      </c>
      <c r="K108" s="72">
        <v>0</v>
      </c>
      <c r="M108" s="214"/>
      <c r="N108" s="214"/>
    </row>
    <row r="109" spans="1:14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42">
        <v>1</v>
      </c>
      <c r="J109" s="39">
        <v>2</v>
      </c>
      <c r="K109" s="72">
        <v>50</v>
      </c>
      <c r="M109" s="214"/>
      <c r="N109" s="214"/>
    </row>
    <row r="110" spans="1:14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42">
        <v>2</v>
      </c>
      <c r="J110" s="39">
        <v>2</v>
      </c>
      <c r="K110" s="72">
        <v>100</v>
      </c>
      <c r="M110" s="214"/>
      <c r="N110" s="214"/>
    </row>
    <row r="111" spans="1:14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42">
        <v>0</v>
      </c>
      <c r="J111" s="39">
        <v>0</v>
      </c>
      <c r="K111" s="72">
        <v>0</v>
      </c>
      <c r="M111" s="214"/>
      <c r="N111" s="214"/>
    </row>
    <row r="112" spans="1:14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42">
        <v>11</v>
      </c>
      <c r="J112" s="39">
        <v>15</v>
      </c>
      <c r="K112" s="72">
        <v>68.75</v>
      </c>
      <c r="M112" s="214"/>
      <c r="N112" s="214"/>
    </row>
    <row r="113" spans="1:14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42">
        <v>0</v>
      </c>
      <c r="J113" s="39">
        <v>0</v>
      </c>
      <c r="K113" s="72">
        <v>0</v>
      </c>
      <c r="M113" s="214"/>
      <c r="N113" s="214"/>
    </row>
    <row r="114" spans="1:14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42">
        <v>2</v>
      </c>
      <c r="J114" s="39">
        <v>2</v>
      </c>
      <c r="K114" s="72">
        <v>100</v>
      </c>
      <c r="M114" s="214"/>
      <c r="N114" s="214"/>
    </row>
    <row r="115" spans="1:14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42">
        <v>0</v>
      </c>
      <c r="J115" s="39">
        <v>0</v>
      </c>
      <c r="K115" s="72">
        <v>0</v>
      </c>
      <c r="M115" s="214"/>
      <c r="N115" s="214"/>
    </row>
    <row r="116" spans="1:14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42">
        <v>0</v>
      </c>
      <c r="J116" s="39">
        <v>1</v>
      </c>
      <c r="K116" s="72">
        <v>0</v>
      </c>
      <c r="M116" s="214"/>
      <c r="N116" s="214"/>
    </row>
    <row r="117" spans="1:14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42">
        <v>0</v>
      </c>
      <c r="J117" s="39">
        <v>0</v>
      </c>
      <c r="K117" s="72">
        <v>0</v>
      </c>
      <c r="M117" s="214"/>
      <c r="N117" s="214"/>
    </row>
    <row r="118" spans="1:14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42">
        <v>0</v>
      </c>
      <c r="J118" s="39">
        <v>0</v>
      </c>
      <c r="K118" s="72">
        <v>0</v>
      </c>
      <c r="M118" s="214"/>
      <c r="N118" s="214"/>
    </row>
    <row r="119" spans="1:14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42">
        <v>0</v>
      </c>
      <c r="J119" s="39">
        <v>0</v>
      </c>
      <c r="K119" s="72">
        <v>0</v>
      </c>
      <c r="M119" s="214"/>
      <c r="N119" s="214"/>
    </row>
    <row r="120" spans="1:14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42">
        <v>0</v>
      </c>
      <c r="J120" s="39">
        <v>0</v>
      </c>
      <c r="K120" s="72">
        <v>0</v>
      </c>
      <c r="M120" s="214"/>
      <c r="N120" s="214"/>
    </row>
    <row r="121" spans="1:14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42">
        <v>0</v>
      </c>
      <c r="J121" s="39">
        <v>0</v>
      </c>
      <c r="K121" s="72">
        <v>0</v>
      </c>
      <c r="M121" s="214"/>
      <c r="N121" s="214"/>
    </row>
    <row r="122" spans="1:14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42">
        <v>0</v>
      </c>
      <c r="J122" s="39">
        <v>0</v>
      </c>
      <c r="K122" s="72">
        <v>0</v>
      </c>
      <c r="M122" s="214"/>
      <c r="N122" s="214"/>
    </row>
    <row r="123" spans="1:14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42">
        <v>0</v>
      </c>
      <c r="J123" s="39">
        <v>0</v>
      </c>
      <c r="K123" s="72">
        <v>0</v>
      </c>
      <c r="M123" s="214"/>
      <c r="N123" s="214"/>
    </row>
    <row r="124" spans="1:14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42">
        <v>3</v>
      </c>
      <c r="J124" s="39">
        <v>3</v>
      </c>
      <c r="K124" s="72">
        <v>50</v>
      </c>
      <c r="M124" s="214"/>
      <c r="N124" s="214"/>
    </row>
    <row r="125" spans="1:14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42">
        <v>0</v>
      </c>
      <c r="J125" s="39">
        <v>0</v>
      </c>
      <c r="K125" s="72">
        <v>0</v>
      </c>
      <c r="M125" s="214"/>
      <c r="N125" s="214"/>
    </row>
    <row r="126" spans="1:14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42">
        <v>2</v>
      </c>
      <c r="J126" s="39">
        <v>2</v>
      </c>
      <c r="K126" s="72">
        <v>100</v>
      </c>
      <c r="M126" s="214"/>
      <c r="N126" s="214"/>
    </row>
    <row r="127" spans="1:14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42">
        <v>1</v>
      </c>
      <c r="J127" s="39">
        <v>1</v>
      </c>
      <c r="K127" s="72">
        <v>100</v>
      </c>
      <c r="M127" s="214"/>
      <c r="N127" s="214"/>
    </row>
    <row r="128" spans="1:14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42">
        <v>1</v>
      </c>
      <c r="J128" s="39">
        <v>1</v>
      </c>
      <c r="K128" s="72">
        <v>100</v>
      </c>
      <c r="M128" s="214"/>
      <c r="N128" s="214"/>
    </row>
    <row r="129" spans="1:14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42">
        <v>2</v>
      </c>
      <c r="J129" s="39">
        <v>2</v>
      </c>
      <c r="K129" s="72">
        <v>100</v>
      </c>
      <c r="M129" s="214"/>
      <c r="N129" s="214"/>
    </row>
    <row r="130" spans="1:14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42">
        <v>7</v>
      </c>
      <c r="J130" s="39">
        <v>8</v>
      </c>
      <c r="K130" s="72">
        <v>87.5</v>
      </c>
      <c r="M130" s="214"/>
      <c r="N130" s="214"/>
    </row>
    <row r="131" spans="1:14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42">
        <v>0</v>
      </c>
      <c r="J131" s="39">
        <v>0</v>
      </c>
      <c r="K131" s="72">
        <v>0</v>
      </c>
      <c r="M131" s="214"/>
      <c r="N131" s="214"/>
    </row>
    <row r="132" spans="1:14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42">
        <v>3</v>
      </c>
      <c r="J132" s="39">
        <v>3</v>
      </c>
      <c r="K132" s="72">
        <v>100</v>
      </c>
      <c r="M132" s="214"/>
      <c r="N132" s="214"/>
    </row>
    <row r="133" spans="1:14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42">
        <v>0</v>
      </c>
      <c r="J133" s="39">
        <v>0</v>
      </c>
      <c r="K133" s="72">
        <v>0</v>
      </c>
      <c r="M133" s="214"/>
      <c r="N133" s="214"/>
    </row>
    <row r="134" spans="1:14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42">
        <v>0</v>
      </c>
      <c r="J134" s="39">
        <v>0</v>
      </c>
      <c r="K134" s="72">
        <v>0</v>
      </c>
      <c r="M134" s="214"/>
      <c r="N134" s="214"/>
    </row>
    <row r="135" spans="1:14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42">
        <v>0</v>
      </c>
      <c r="J135" s="39">
        <v>0</v>
      </c>
      <c r="K135" s="72">
        <v>0</v>
      </c>
      <c r="M135" s="214"/>
      <c r="N135" s="214"/>
    </row>
    <row r="136" spans="1:14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42">
        <v>0</v>
      </c>
      <c r="J136" s="39">
        <v>0</v>
      </c>
      <c r="K136" s="72">
        <v>0</v>
      </c>
      <c r="M136" s="214"/>
      <c r="N136" s="214"/>
    </row>
    <row r="137" spans="1:14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42">
        <v>0</v>
      </c>
      <c r="J137" s="39">
        <v>0</v>
      </c>
      <c r="K137" s="72">
        <v>0</v>
      </c>
      <c r="M137" s="214"/>
      <c r="N137" s="214"/>
    </row>
    <row r="138" spans="1:14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42">
        <v>2</v>
      </c>
      <c r="J138" s="39">
        <v>2</v>
      </c>
      <c r="K138" s="72">
        <v>100</v>
      </c>
      <c r="M138" s="214"/>
      <c r="N138" s="214"/>
    </row>
    <row r="139" spans="1:14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42">
        <v>0</v>
      </c>
      <c r="J139" s="39">
        <v>0</v>
      </c>
      <c r="K139" s="72">
        <v>0</v>
      </c>
      <c r="M139" s="214"/>
      <c r="N139" s="214"/>
    </row>
    <row r="140" spans="1:14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42">
        <v>3</v>
      </c>
      <c r="J140" s="39">
        <v>3</v>
      </c>
      <c r="K140" s="72">
        <v>100</v>
      </c>
      <c r="M140" s="214"/>
      <c r="N140" s="214"/>
    </row>
    <row r="141" spans="1:14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42">
        <v>0</v>
      </c>
      <c r="J141" s="39">
        <v>0</v>
      </c>
      <c r="K141" s="72">
        <v>0</v>
      </c>
      <c r="M141" s="214"/>
      <c r="N141" s="214"/>
    </row>
    <row r="142" spans="1:14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42">
        <v>0</v>
      </c>
      <c r="J142" s="39">
        <v>0</v>
      </c>
      <c r="K142" s="72">
        <v>0</v>
      </c>
      <c r="M142" s="214"/>
      <c r="N142" s="214"/>
    </row>
    <row r="143" spans="1:14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42">
        <v>0</v>
      </c>
      <c r="J143" s="39">
        <v>0</v>
      </c>
      <c r="K143" s="72">
        <v>0</v>
      </c>
      <c r="M143" s="214"/>
      <c r="N143" s="214"/>
    </row>
    <row r="144" spans="1:14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42">
        <v>0</v>
      </c>
      <c r="J144" s="39">
        <v>0</v>
      </c>
      <c r="K144" s="72">
        <v>0</v>
      </c>
      <c r="M144" s="214"/>
      <c r="N144" s="214"/>
    </row>
    <row r="145" spans="1:14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42">
        <v>0</v>
      </c>
      <c r="J145" s="39">
        <v>0</v>
      </c>
      <c r="K145" s="72">
        <v>0</v>
      </c>
      <c r="M145" s="214"/>
      <c r="N145" s="214"/>
    </row>
    <row r="146" spans="1:14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42">
        <v>2</v>
      </c>
      <c r="J146" s="39">
        <v>2</v>
      </c>
      <c r="K146" s="72">
        <v>100</v>
      </c>
      <c r="M146" s="214"/>
      <c r="N146" s="214"/>
    </row>
    <row r="147" spans="1:14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42">
        <v>1</v>
      </c>
      <c r="J147" s="39">
        <v>1</v>
      </c>
      <c r="K147" s="72">
        <v>100</v>
      </c>
      <c r="M147" s="214"/>
      <c r="N147" s="214"/>
    </row>
    <row r="148" spans="1:14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42">
        <v>1</v>
      </c>
      <c r="J148" s="39">
        <v>1</v>
      </c>
      <c r="K148" s="72">
        <v>0</v>
      </c>
      <c r="M148" s="214"/>
      <c r="N148" s="214"/>
    </row>
    <row r="149" spans="1:14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42">
        <v>2</v>
      </c>
      <c r="J149" s="39">
        <v>2</v>
      </c>
      <c r="K149" s="72">
        <v>100</v>
      </c>
      <c r="M149" s="214"/>
      <c r="N149" s="214"/>
    </row>
    <row r="150" spans="1:14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42">
        <v>0</v>
      </c>
      <c r="J150" s="39">
        <v>0</v>
      </c>
      <c r="K150" s="72">
        <v>0</v>
      </c>
      <c r="M150" s="214"/>
      <c r="N150" s="214"/>
    </row>
    <row r="151" spans="1:14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42">
        <v>0</v>
      </c>
      <c r="J151" s="39">
        <v>0</v>
      </c>
      <c r="K151" s="72">
        <v>0</v>
      </c>
      <c r="M151" s="214"/>
      <c r="N151" s="214"/>
    </row>
    <row r="152" spans="1:14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42">
        <v>2</v>
      </c>
      <c r="J152" s="39">
        <v>2</v>
      </c>
      <c r="K152" s="72">
        <v>100</v>
      </c>
      <c r="M152" s="214"/>
      <c r="N152" s="214"/>
    </row>
    <row r="153" spans="1:14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42">
        <v>1</v>
      </c>
      <c r="J153" s="39">
        <v>1</v>
      </c>
      <c r="K153" s="72">
        <v>0</v>
      </c>
      <c r="M153" s="214"/>
      <c r="N153" s="214"/>
    </row>
    <row r="154" spans="1:14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42">
        <v>0</v>
      </c>
      <c r="J154" s="39">
        <v>0</v>
      </c>
      <c r="K154" s="72">
        <v>0</v>
      </c>
      <c r="M154" s="214"/>
      <c r="N154" s="214"/>
    </row>
    <row r="155" spans="1:14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42">
        <v>0</v>
      </c>
      <c r="J155" s="39">
        <v>0</v>
      </c>
      <c r="K155" s="72">
        <v>0</v>
      </c>
      <c r="M155" s="214"/>
      <c r="N155" s="214"/>
    </row>
    <row r="156" spans="1:14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42">
        <v>3</v>
      </c>
      <c r="J156" s="39">
        <v>4</v>
      </c>
      <c r="K156" s="72">
        <v>75</v>
      </c>
      <c r="M156" s="214"/>
      <c r="N156" s="214"/>
    </row>
    <row r="157" spans="1:14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42">
        <v>0</v>
      </c>
      <c r="J157" s="39">
        <v>0</v>
      </c>
      <c r="K157" s="72">
        <v>0</v>
      </c>
      <c r="M157" s="214"/>
      <c r="N157" s="214"/>
    </row>
    <row r="158" spans="1:14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42">
        <v>0</v>
      </c>
      <c r="J158" s="39">
        <v>0</v>
      </c>
      <c r="K158" s="72">
        <v>0</v>
      </c>
      <c r="M158" s="214"/>
      <c r="N158" s="214"/>
    </row>
    <row r="159" spans="1:14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42">
        <v>0</v>
      </c>
      <c r="J159" s="39">
        <v>0</v>
      </c>
      <c r="K159" s="72">
        <v>0</v>
      </c>
      <c r="M159" s="214"/>
      <c r="N159" s="214"/>
    </row>
    <row r="160" spans="1:14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42">
        <v>0</v>
      </c>
      <c r="J160" s="39">
        <v>0</v>
      </c>
      <c r="K160" s="72">
        <v>0</v>
      </c>
      <c r="M160" s="214"/>
      <c r="N160" s="214"/>
    </row>
    <row r="161" spans="1:14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42">
        <v>0</v>
      </c>
      <c r="J161" s="39">
        <v>0</v>
      </c>
      <c r="K161" s="72">
        <v>0</v>
      </c>
      <c r="M161" s="214"/>
      <c r="N161" s="214"/>
    </row>
    <row r="162" spans="1:14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42">
        <v>0</v>
      </c>
      <c r="J162" s="39">
        <v>0</v>
      </c>
      <c r="K162" s="72">
        <v>0</v>
      </c>
      <c r="M162" s="214"/>
      <c r="N162" s="214"/>
    </row>
    <row r="163" spans="1:14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42">
        <v>5</v>
      </c>
      <c r="J163" s="39">
        <v>5</v>
      </c>
      <c r="K163" s="72">
        <v>100</v>
      </c>
      <c r="M163" s="214"/>
      <c r="N163" s="214"/>
    </row>
    <row r="164" spans="1:14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42">
        <v>0</v>
      </c>
      <c r="J164" s="39">
        <v>0</v>
      </c>
      <c r="K164" s="72">
        <v>0</v>
      </c>
      <c r="M164" s="214"/>
      <c r="N164" s="214"/>
    </row>
    <row r="165" spans="1:14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42">
        <v>1</v>
      </c>
      <c r="J165" s="39">
        <v>1</v>
      </c>
      <c r="K165" s="72">
        <v>100</v>
      </c>
      <c r="M165" s="214"/>
      <c r="N165" s="214"/>
    </row>
    <row r="166" spans="1:14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42">
        <v>0</v>
      </c>
      <c r="J166" s="39">
        <v>0</v>
      </c>
      <c r="K166" s="72">
        <v>0</v>
      </c>
      <c r="M166" s="214"/>
      <c r="N166" s="214"/>
    </row>
    <row r="167" spans="1:14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42">
        <v>0</v>
      </c>
      <c r="J167" s="39">
        <v>0</v>
      </c>
      <c r="K167" s="72">
        <v>0</v>
      </c>
      <c r="M167" s="214"/>
      <c r="N167" s="214"/>
    </row>
    <row r="168" spans="1:14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42">
        <v>0</v>
      </c>
      <c r="J168" s="39">
        <v>0</v>
      </c>
      <c r="K168" s="72">
        <v>0</v>
      </c>
      <c r="M168" s="214"/>
      <c r="N168" s="214"/>
    </row>
    <row r="169" spans="1:14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42">
        <v>0</v>
      </c>
      <c r="J169" s="39">
        <v>0</v>
      </c>
      <c r="K169" s="72">
        <v>0</v>
      </c>
      <c r="M169" s="214"/>
      <c r="N169" s="214"/>
    </row>
    <row r="170" spans="1:14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42">
        <v>0</v>
      </c>
      <c r="J170" s="39">
        <v>0</v>
      </c>
      <c r="K170" s="72">
        <v>0</v>
      </c>
      <c r="M170" s="214"/>
      <c r="N170" s="214"/>
    </row>
    <row r="171" spans="1:14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42">
        <v>0</v>
      </c>
      <c r="J171" s="39">
        <v>1</v>
      </c>
      <c r="K171" s="72">
        <v>0</v>
      </c>
      <c r="M171" s="214"/>
      <c r="N171" s="214"/>
    </row>
    <row r="172" spans="1:14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42">
        <v>1</v>
      </c>
      <c r="J172" s="39">
        <v>1</v>
      </c>
      <c r="K172" s="72">
        <v>100</v>
      </c>
      <c r="M172" s="214"/>
      <c r="N172" s="214"/>
    </row>
    <row r="173" spans="1:14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42">
        <v>1</v>
      </c>
      <c r="J173" s="39">
        <v>1</v>
      </c>
      <c r="K173" s="72">
        <v>100</v>
      </c>
      <c r="M173" s="214"/>
      <c r="N173" s="214"/>
    </row>
    <row r="174" spans="1:14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42">
        <v>0</v>
      </c>
      <c r="J174" s="39">
        <v>0</v>
      </c>
      <c r="K174" s="72">
        <v>0</v>
      </c>
      <c r="M174" s="214"/>
      <c r="N174" s="214"/>
    </row>
    <row r="175" spans="1:14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42">
        <v>0</v>
      </c>
      <c r="J175" s="39">
        <v>0</v>
      </c>
      <c r="K175" s="72">
        <v>0</v>
      </c>
      <c r="M175" s="214"/>
      <c r="N175" s="214"/>
    </row>
    <row r="176" spans="1:14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42">
        <v>0</v>
      </c>
      <c r="J176" s="39">
        <v>1</v>
      </c>
      <c r="K176" s="72">
        <v>0</v>
      </c>
      <c r="M176" s="214"/>
      <c r="N176" s="215"/>
    </row>
    <row r="177" spans="1:14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42">
        <v>2</v>
      </c>
      <c r="J177" s="39">
        <v>2</v>
      </c>
      <c r="K177" s="72">
        <v>100</v>
      </c>
      <c r="M177" s="214"/>
      <c r="N177" s="214"/>
    </row>
    <row r="178" spans="1:14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42">
        <v>0</v>
      </c>
      <c r="J178" s="39">
        <v>0</v>
      </c>
      <c r="K178" s="72">
        <v>0</v>
      </c>
      <c r="M178" s="214"/>
      <c r="N178" s="214"/>
    </row>
    <row r="179" spans="1:14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42">
        <v>0</v>
      </c>
      <c r="J179" s="39">
        <v>1</v>
      </c>
      <c r="K179" s="72">
        <v>0</v>
      </c>
      <c r="M179" s="214"/>
      <c r="N179" s="214"/>
    </row>
    <row r="180" spans="1:14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42">
        <v>0</v>
      </c>
      <c r="J180" s="39">
        <v>0</v>
      </c>
      <c r="K180" s="72">
        <v>0</v>
      </c>
      <c r="M180" s="214"/>
      <c r="N180" s="214"/>
    </row>
    <row r="181" spans="1:14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42">
        <v>18</v>
      </c>
      <c r="J181" s="39">
        <v>18</v>
      </c>
      <c r="K181" s="72">
        <v>88.888888888888886</v>
      </c>
      <c r="M181" s="214"/>
      <c r="N181" s="214"/>
    </row>
    <row r="182" spans="1:14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42">
        <v>0</v>
      </c>
      <c r="J182" s="39">
        <v>0</v>
      </c>
      <c r="K182" s="72">
        <v>0</v>
      </c>
      <c r="M182" s="214"/>
      <c r="N182" s="214"/>
    </row>
    <row r="183" spans="1:14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42">
        <v>0</v>
      </c>
      <c r="J183" s="39">
        <v>0</v>
      </c>
      <c r="K183" s="72">
        <v>0</v>
      </c>
      <c r="M183" s="214"/>
      <c r="N183" s="214"/>
    </row>
    <row r="184" spans="1:14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42">
        <v>6</v>
      </c>
      <c r="J184" s="39">
        <v>6</v>
      </c>
      <c r="K184" s="72">
        <v>100</v>
      </c>
      <c r="M184" s="214"/>
      <c r="N184" s="214"/>
    </row>
    <row r="185" spans="1:14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42">
        <v>0</v>
      </c>
      <c r="J185" s="39">
        <v>0</v>
      </c>
      <c r="K185" s="72">
        <v>0</v>
      </c>
      <c r="M185" s="214"/>
      <c r="N185" s="214"/>
    </row>
    <row r="186" spans="1:14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42">
        <v>0</v>
      </c>
      <c r="J186" s="39">
        <v>0</v>
      </c>
      <c r="K186" s="72">
        <v>0</v>
      </c>
      <c r="M186" s="214"/>
      <c r="N186" s="214"/>
    </row>
    <row r="187" spans="1:14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42">
        <v>2</v>
      </c>
      <c r="J187" s="39">
        <v>2</v>
      </c>
      <c r="K187" s="72">
        <v>0</v>
      </c>
      <c r="M187" s="214"/>
      <c r="N187" s="214"/>
    </row>
    <row r="188" spans="1:14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42">
        <v>0</v>
      </c>
      <c r="J188" s="39">
        <v>0</v>
      </c>
      <c r="K188" s="72">
        <v>0</v>
      </c>
      <c r="M188" s="214"/>
      <c r="N188" s="214"/>
    </row>
    <row r="189" spans="1:14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42">
        <v>4</v>
      </c>
      <c r="J189" s="39">
        <v>5</v>
      </c>
      <c r="K189" s="72">
        <v>80</v>
      </c>
      <c r="M189" s="214"/>
      <c r="N189" s="214"/>
    </row>
    <row r="190" spans="1:14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42">
        <v>3</v>
      </c>
      <c r="J190" s="39">
        <v>3</v>
      </c>
      <c r="K190" s="72">
        <v>100</v>
      </c>
      <c r="M190" s="214"/>
      <c r="N190" s="214"/>
    </row>
    <row r="191" spans="1:14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42">
        <v>3</v>
      </c>
      <c r="J191" s="39">
        <v>3</v>
      </c>
      <c r="K191" s="72">
        <v>100</v>
      </c>
      <c r="M191" s="214"/>
      <c r="N191" s="214"/>
    </row>
    <row r="192" spans="1:14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42">
        <v>0</v>
      </c>
      <c r="J192" s="39">
        <v>0</v>
      </c>
      <c r="K192" s="72">
        <v>0</v>
      </c>
      <c r="M192" s="214"/>
      <c r="N192" s="214"/>
    </row>
    <row r="193" spans="1:14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42">
        <v>0</v>
      </c>
      <c r="J193" s="39">
        <v>0</v>
      </c>
      <c r="K193" s="72">
        <v>0</v>
      </c>
      <c r="M193" s="214"/>
      <c r="N193" s="214"/>
    </row>
    <row r="194" spans="1:14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42">
        <v>2</v>
      </c>
      <c r="J194" s="39">
        <v>2</v>
      </c>
      <c r="K194" s="72">
        <v>100</v>
      </c>
      <c r="M194" s="214"/>
      <c r="N194" s="214"/>
    </row>
    <row r="195" spans="1:14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42">
        <v>0</v>
      </c>
      <c r="J195" s="39">
        <v>0</v>
      </c>
      <c r="K195" s="72">
        <v>0</v>
      </c>
      <c r="M195" s="214"/>
      <c r="N195" s="214"/>
    </row>
    <row r="196" spans="1:14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42">
        <v>0</v>
      </c>
      <c r="J196" s="39">
        <v>0</v>
      </c>
      <c r="K196" s="72">
        <v>0</v>
      </c>
      <c r="M196" s="214"/>
      <c r="N196" s="214"/>
    </row>
    <row r="197" spans="1:14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42">
        <v>1</v>
      </c>
      <c r="J197" s="39">
        <v>1</v>
      </c>
      <c r="K197" s="72">
        <v>100</v>
      </c>
      <c r="M197" s="214"/>
      <c r="N197" s="214"/>
    </row>
    <row r="198" spans="1:14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42">
        <v>1</v>
      </c>
      <c r="J198" s="39">
        <v>1</v>
      </c>
      <c r="K198" s="72">
        <v>0</v>
      </c>
      <c r="M198" s="214"/>
      <c r="N198" s="214"/>
    </row>
    <row r="199" spans="1:14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42">
        <v>0</v>
      </c>
      <c r="J199" s="39">
        <v>0</v>
      </c>
      <c r="K199" s="72">
        <v>0</v>
      </c>
      <c r="M199" s="214"/>
      <c r="N199" s="214"/>
    </row>
    <row r="200" spans="1:14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42">
        <v>1</v>
      </c>
      <c r="J200" s="39">
        <v>1</v>
      </c>
      <c r="K200" s="72">
        <v>100</v>
      </c>
      <c r="M200" s="214"/>
      <c r="N200" s="214"/>
    </row>
    <row r="201" spans="1:14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42">
        <v>0</v>
      </c>
      <c r="J201" s="39">
        <v>0</v>
      </c>
      <c r="K201" s="72">
        <v>0</v>
      </c>
      <c r="M201" s="214"/>
      <c r="N201" s="214"/>
    </row>
    <row r="202" spans="1:14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42">
        <v>2</v>
      </c>
      <c r="J202" s="39">
        <v>3</v>
      </c>
      <c r="K202" s="72">
        <v>50</v>
      </c>
      <c r="M202" s="214"/>
      <c r="N202" s="214"/>
    </row>
    <row r="203" spans="1:14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42">
        <v>1</v>
      </c>
      <c r="J203" s="39">
        <v>1</v>
      </c>
      <c r="K203" s="72">
        <v>100</v>
      </c>
      <c r="M203" s="214"/>
      <c r="N203" s="214"/>
    </row>
    <row r="204" spans="1:14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42">
        <v>0</v>
      </c>
      <c r="J204" s="39">
        <v>0</v>
      </c>
      <c r="K204" s="72">
        <v>0</v>
      </c>
      <c r="M204" s="214"/>
      <c r="N204" s="214"/>
    </row>
    <row r="205" spans="1:14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42">
        <v>1</v>
      </c>
      <c r="J205" s="39">
        <v>1</v>
      </c>
      <c r="K205" s="72">
        <v>0</v>
      </c>
      <c r="M205" s="214"/>
      <c r="N205" s="214"/>
    </row>
    <row r="206" spans="1:14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42">
        <v>0</v>
      </c>
      <c r="J206" s="39">
        <v>0</v>
      </c>
      <c r="K206" s="72">
        <v>0</v>
      </c>
      <c r="M206" s="214"/>
      <c r="N206" s="214"/>
    </row>
    <row r="207" spans="1:14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42">
        <v>0</v>
      </c>
      <c r="J207" s="39">
        <v>0</v>
      </c>
      <c r="K207" s="72">
        <v>0</v>
      </c>
      <c r="M207" s="214"/>
      <c r="N207" s="214"/>
    </row>
    <row r="208" spans="1:14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42">
        <v>0</v>
      </c>
      <c r="J208" s="39">
        <v>0</v>
      </c>
      <c r="K208" s="72">
        <v>0</v>
      </c>
      <c r="M208" s="214"/>
      <c r="N208" s="214"/>
    </row>
    <row r="209" spans="1:14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42">
        <v>0</v>
      </c>
      <c r="J209" s="39">
        <v>0</v>
      </c>
      <c r="K209" s="72">
        <v>0</v>
      </c>
      <c r="M209" s="214"/>
      <c r="N209" s="214"/>
    </row>
    <row r="210" spans="1:14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42">
        <v>1</v>
      </c>
      <c r="J210" s="39">
        <v>1</v>
      </c>
      <c r="K210" s="72">
        <v>100</v>
      </c>
      <c r="M210" s="214"/>
      <c r="N210" s="214"/>
    </row>
    <row r="211" spans="1:14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42">
        <v>0</v>
      </c>
      <c r="J211" s="39">
        <v>0</v>
      </c>
      <c r="K211" s="72">
        <v>0</v>
      </c>
      <c r="M211" s="214"/>
      <c r="N211" s="214"/>
    </row>
    <row r="212" spans="1:14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42">
        <v>4</v>
      </c>
      <c r="J212" s="39">
        <v>4</v>
      </c>
      <c r="K212" s="72">
        <v>100</v>
      </c>
      <c r="M212" s="214"/>
      <c r="N212" s="214"/>
    </row>
    <row r="213" spans="1:14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42">
        <v>0</v>
      </c>
      <c r="J213" s="39">
        <v>0</v>
      </c>
      <c r="K213" s="72">
        <v>0</v>
      </c>
      <c r="M213" s="214"/>
      <c r="N213" s="214"/>
    </row>
    <row r="214" spans="1:14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42">
        <v>1</v>
      </c>
      <c r="J214" s="39">
        <v>2</v>
      </c>
      <c r="K214" s="72">
        <v>50</v>
      </c>
      <c r="M214" s="214"/>
      <c r="N214" s="214"/>
    </row>
    <row r="215" spans="1:14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42">
        <v>12</v>
      </c>
      <c r="J215" s="39">
        <v>12</v>
      </c>
      <c r="K215" s="72">
        <v>75</v>
      </c>
      <c r="M215" s="214"/>
      <c r="N215" s="214"/>
    </row>
    <row r="216" spans="1:14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42">
        <v>12</v>
      </c>
      <c r="J216" s="39">
        <v>12</v>
      </c>
      <c r="K216" s="72">
        <v>92.307692307692307</v>
      </c>
      <c r="M216" s="214"/>
      <c r="N216" s="214"/>
    </row>
    <row r="217" spans="1:14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42">
        <v>0</v>
      </c>
      <c r="J217" s="39">
        <v>0</v>
      </c>
      <c r="K217" s="72">
        <v>0</v>
      </c>
      <c r="M217" s="214"/>
      <c r="N217" s="214"/>
    </row>
    <row r="218" spans="1:14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42">
        <v>2</v>
      </c>
      <c r="J218" s="39">
        <v>2</v>
      </c>
      <c r="K218" s="72">
        <v>100</v>
      </c>
      <c r="M218" s="214"/>
      <c r="N218" s="214"/>
    </row>
    <row r="219" spans="1:14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42">
        <v>0</v>
      </c>
      <c r="J219" s="39">
        <v>0</v>
      </c>
      <c r="K219" s="72">
        <v>0</v>
      </c>
      <c r="M219" s="214"/>
      <c r="N219" s="214"/>
    </row>
    <row r="220" spans="1:14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42">
        <v>0</v>
      </c>
      <c r="J220" s="39">
        <v>0</v>
      </c>
      <c r="K220" s="72">
        <v>0</v>
      </c>
      <c r="M220" s="214"/>
      <c r="N220" s="214"/>
    </row>
    <row r="221" spans="1:14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42">
        <v>4</v>
      </c>
      <c r="J221" s="39">
        <v>5</v>
      </c>
      <c r="K221" s="72">
        <v>80</v>
      </c>
      <c r="M221" s="214"/>
      <c r="N221" s="214"/>
    </row>
    <row r="222" spans="1:14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42">
        <v>0</v>
      </c>
      <c r="J222" s="39">
        <v>0</v>
      </c>
      <c r="K222" s="72">
        <v>0</v>
      </c>
      <c r="M222" s="214"/>
      <c r="N222" s="214"/>
    </row>
    <row r="223" spans="1:14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42">
        <v>1</v>
      </c>
      <c r="J223" s="39">
        <v>1</v>
      </c>
      <c r="K223" s="72">
        <v>100</v>
      </c>
      <c r="M223" s="214"/>
      <c r="N223" s="214"/>
    </row>
    <row r="224" spans="1:14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42">
        <v>0</v>
      </c>
      <c r="J224" s="39">
        <v>0</v>
      </c>
      <c r="K224" s="72">
        <v>0</v>
      </c>
      <c r="M224" s="214"/>
      <c r="N224" s="214"/>
    </row>
    <row r="225" spans="1:14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42">
        <v>1</v>
      </c>
      <c r="J225" s="39">
        <v>1</v>
      </c>
      <c r="K225" s="72">
        <v>100</v>
      </c>
      <c r="M225" s="214"/>
      <c r="N225" s="214"/>
    </row>
    <row r="226" spans="1:14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42">
        <v>0</v>
      </c>
      <c r="J226" s="39">
        <v>0</v>
      </c>
      <c r="K226" s="72">
        <v>0</v>
      </c>
      <c r="M226" s="214"/>
      <c r="N226" s="214"/>
    </row>
    <row r="227" spans="1:14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42">
        <v>0</v>
      </c>
      <c r="J227" s="39">
        <v>0</v>
      </c>
      <c r="K227" s="72">
        <v>0</v>
      </c>
      <c r="M227" s="214"/>
      <c r="N227" s="214"/>
    </row>
    <row r="228" spans="1:14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42">
        <v>0</v>
      </c>
      <c r="J228" s="39">
        <v>0</v>
      </c>
      <c r="K228" s="72">
        <v>0</v>
      </c>
      <c r="M228" s="214"/>
      <c r="N228" s="214"/>
    </row>
    <row r="229" spans="1:14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42">
        <v>0</v>
      </c>
      <c r="J229" s="39">
        <v>0</v>
      </c>
      <c r="K229" s="72">
        <v>0</v>
      </c>
      <c r="M229" s="214"/>
      <c r="N229" s="214"/>
    </row>
    <row r="230" spans="1:14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42">
        <v>0</v>
      </c>
      <c r="J230" s="39">
        <v>0</v>
      </c>
      <c r="K230" s="72">
        <v>0</v>
      </c>
      <c r="M230" s="214"/>
      <c r="N230" s="214"/>
    </row>
    <row r="231" spans="1:14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42">
        <v>0</v>
      </c>
      <c r="J231" s="39">
        <v>0</v>
      </c>
      <c r="K231" s="72">
        <v>0</v>
      </c>
      <c r="M231" s="214"/>
      <c r="N231" s="214"/>
    </row>
    <row r="232" spans="1:14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42">
        <v>1</v>
      </c>
      <c r="J232" s="39">
        <v>1</v>
      </c>
      <c r="K232" s="72">
        <v>100</v>
      </c>
      <c r="M232" s="214"/>
      <c r="N232" s="214"/>
    </row>
    <row r="233" spans="1:14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42">
        <v>0</v>
      </c>
      <c r="J233" s="39">
        <v>0</v>
      </c>
      <c r="K233" s="72">
        <v>0</v>
      </c>
      <c r="M233" s="214"/>
      <c r="N233" s="214"/>
    </row>
    <row r="234" spans="1:14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42">
        <v>0</v>
      </c>
      <c r="J234" s="39">
        <v>0</v>
      </c>
      <c r="K234" s="72">
        <v>0</v>
      </c>
      <c r="M234" s="214"/>
      <c r="N234" s="214"/>
    </row>
    <row r="235" spans="1:14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42">
        <v>1</v>
      </c>
      <c r="J235" s="39">
        <v>3</v>
      </c>
      <c r="K235" s="72">
        <v>33.333333333333329</v>
      </c>
      <c r="M235" s="214"/>
      <c r="N235" s="214"/>
    </row>
    <row r="236" spans="1:14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42">
        <v>1</v>
      </c>
      <c r="J236" s="39">
        <v>1</v>
      </c>
      <c r="K236" s="72">
        <v>100</v>
      </c>
      <c r="M236" s="214"/>
      <c r="N236" s="214"/>
    </row>
    <row r="237" spans="1:14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42">
        <v>1</v>
      </c>
      <c r="J237" s="39">
        <v>1</v>
      </c>
      <c r="K237" s="72">
        <v>100</v>
      </c>
      <c r="M237" s="214"/>
      <c r="N237" s="214"/>
    </row>
    <row r="238" spans="1:14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42">
        <v>2</v>
      </c>
      <c r="J238" s="39">
        <v>2</v>
      </c>
      <c r="K238" s="72">
        <v>100</v>
      </c>
      <c r="M238" s="214"/>
      <c r="N238" s="214"/>
    </row>
    <row r="239" spans="1:14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42">
        <v>0</v>
      </c>
      <c r="J239" s="39">
        <v>0</v>
      </c>
      <c r="K239" s="72">
        <v>0</v>
      </c>
      <c r="M239" s="214"/>
      <c r="N239" s="214"/>
    </row>
    <row r="240" spans="1:14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42">
        <v>1</v>
      </c>
      <c r="J240" s="39">
        <v>1</v>
      </c>
      <c r="K240" s="72">
        <v>100</v>
      </c>
      <c r="M240" s="214"/>
      <c r="N240" s="214"/>
    </row>
    <row r="241" spans="1:14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42">
        <v>2</v>
      </c>
      <c r="J241" s="39">
        <v>2</v>
      </c>
      <c r="K241" s="72">
        <v>100</v>
      </c>
      <c r="M241" s="214"/>
      <c r="N241" s="214"/>
    </row>
    <row r="242" spans="1:14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42">
        <v>0</v>
      </c>
      <c r="J242" s="39">
        <v>0</v>
      </c>
      <c r="K242" s="72">
        <v>0</v>
      </c>
      <c r="M242" s="214"/>
      <c r="N242" s="214"/>
    </row>
    <row r="243" spans="1:14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42">
        <v>0</v>
      </c>
      <c r="J243" s="39">
        <v>0</v>
      </c>
      <c r="K243" s="72">
        <v>0</v>
      </c>
      <c r="M243" s="214"/>
      <c r="N243" s="214"/>
    </row>
    <row r="244" spans="1:14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42">
        <v>0</v>
      </c>
      <c r="J244" s="39">
        <v>0</v>
      </c>
      <c r="K244" s="72">
        <v>0</v>
      </c>
      <c r="M244" s="214"/>
      <c r="N244" s="214"/>
    </row>
    <row r="245" spans="1:14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42">
        <v>0</v>
      </c>
      <c r="J245" s="39">
        <v>0</v>
      </c>
      <c r="K245" s="72">
        <v>0</v>
      </c>
      <c r="M245" s="214"/>
      <c r="N245" s="214"/>
    </row>
    <row r="246" spans="1:14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42">
        <v>0</v>
      </c>
      <c r="J246" s="39">
        <v>0</v>
      </c>
      <c r="K246" s="72">
        <v>0</v>
      </c>
      <c r="M246" s="214"/>
      <c r="N246" s="214"/>
    </row>
    <row r="247" spans="1:14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42">
        <v>0</v>
      </c>
      <c r="J247" s="39">
        <v>0</v>
      </c>
      <c r="K247" s="72">
        <v>0</v>
      </c>
      <c r="M247" s="214"/>
      <c r="N247" s="214"/>
    </row>
    <row r="248" spans="1:14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42">
        <v>0</v>
      </c>
      <c r="J248" s="39">
        <v>0</v>
      </c>
      <c r="K248" s="72">
        <v>0</v>
      </c>
      <c r="M248" s="214"/>
      <c r="N248" s="214"/>
    </row>
    <row r="249" spans="1:14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42">
        <v>0</v>
      </c>
      <c r="J249" s="39">
        <v>0</v>
      </c>
      <c r="K249" s="72">
        <v>0</v>
      </c>
      <c r="M249" s="214"/>
      <c r="N249" s="214"/>
    </row>
    <row r="250" spans="1:14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42">
        <v>0</v>
      </c>
      <c r="J250" s="39">
        <v>0</v>
      </c>
      <c r="K250" s="72">
        <v>0</v>
      </c>
      <c r="M250" s="214"/>
      <c r="N250" s="214"/>
    </row>
    <row r="251" spans="1:14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42">
        <v>0</v>
      </c>
      <c r="J251" s="39">
        <v>0</v>
      </c>
      <c r="K251" s="72">
        <v>0</v>
      </c>
      <c r="M251" s="214"/>
      <c r="N251" s="214"/>
    </row>
    <row r="252" spans="1:14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42">
        <v>0</v>
      </c>
      <c r="J252" s="39">
        <v>0</v>
      </c>
      <c r="K252" s="72">
        <v>0</v>
      </c>
      <c r="M252" s="214"/>
      <c r="N252" s="214"/>
    </row>
    <row r="253" spans="1:14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42">
        <v>0</v>
      </c>
      <c r="J253" s="39">
        <v>0</v>
      </c>
      <c r="K253" s="72">
        <v>0</v>
      </c>
      <c r="M253" s="214"/>
      <c r="N253" s="214"/>
    </row>
    <row r="254" spans="1:14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42">
        <v>1</v>
      </c>
      <c r="J254" s="39">
        <v>1</v>
      </c>
      <c r="K254" s="72">
        <v>100</v>
      </c>
      <c r="M254" s="214"/>
      <c r="N254" s="214"/>
    </row>
    <row r="255" spans="1:14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42">
        <v>0</v>
      </c>
      <c r="J255" s="39">
        <v>0</v>
      </c>
      <c r="K255" s="72">
        <v>0</v>
      </c>
      <c r="M255" s="214"/>
      <c r="N255" s="214"/>
    </row>
    <row r="256" spans="1:14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42">
        <v>1</v>
      </c>
      <c r="J256" s="39">
        <v>1</v>
      </c>
      <c r="K256" s="72">
        <v>100</v>
      </c>
      <c r="M256" s="214"/>
      <c r="N256" s="214"/>
    </row>
    <row r="257" spans="1:14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42">
        <v>0</v>
      </c>
      <c r="J257" s="39">
        <v>0</v>
      </c>
      <c r="K257" s="72">
        <v>0</v>
      </c>
      <c r="M257" s="214"/>
      <c r="N257" s="214"/>
    </row>
    <row r="258" spans="1:14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42">
        <v>0</v>
      </c>
      <c r="J258" s="39">
        <v>0</v>
      </c>
      <c r="K258" s="72">
        <v>0</v>
      </c>
      <c r="M258" s="214"/>
      <c r="N258" s="214"/>
    </row>
    <row r="259" spans="1:14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42">
        <v>0</v>
      </c>
      <c r="J259" s="39">
        <v>0</v>
      </c>
      <c r="K259" s="72">
        <v>0</v>
      </c>
      <c r="M259" s="214"/>
      <c r="N259" s="214"/>
    </row>
    <row r="260" spans="1:14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42">
        <v>3</v>
      </c>
      <c r="J260" s="39">
        <v>3</v>
      </c>
      <c r="K260" s="72">
        <v>100</v>
      </c>
      <c r="M260" s="214"/>
      <c r="N260" s="214"/>
    </row>
    <row r="261" spans="1:14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42">
        <v>2</v>
      </c>
      <c r="J261" s="39">
        <v>2</v>
      </c>
      <c r="K261" s="72">
        <v>100</v>
      </c>
      <c r="M261" s="214"/>
      <c r="N261" s="214"/>
    </row>
    <row r="262" spans="1:14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42">
        <v>0</v>
      </c>
      <c r="J262" s="39">
        <v>0</v>
      </c>
      <c r="K262" s="72">
        <v>0</v>
      </c>
      <c r="M262" s="214"/>
      <c r="N262" s="214"/>
    </row>
    <row r="263" spans="1:14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42">
        <v>0</v>
      </c>
      <c r="J263" s="39">
        <v>0</v>
      </c>
      <c r="K263" s="72">
        <v>0</v>
      </c>
      <c r="M263" s="214"/>
      <c r="N263" s="214"/>
    </row>
    <row r="264" spans="1:14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42">
        <v>0</v>
      </c>
      <c r="J264" s="39">
        <v>0</v>
      </c>
      <c r="K264" s="72">
        <v>0</v>
      </c>
      <c r="M264" s="214"/>
      <c r="N264" s="214"/>
    </row>
    <row r="265" spans="1:14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42">
        <v>0</v>
      </c>
      <c r="J265" s="39">
        <v>0</v>
      </c>
      <c r="K265" s="72">
        <v>0</v>
      </c>
      <c r="M265" s="214"/>
      <c r="N265" s="214"/>
    </row>
    <row r="266" spans="1:14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42">
        <v>1</v>
      </c>
      <c r="J266" s="39">
        <v>1</v>
      </c>
      <c r="K266" s="72">
        <v>100</v>
      </c>
      <c r="M266" s="214"/>
      <c r="N266" s="214"/>
    </row>
    <row r="267" spans="1:14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42">
        <v>0</v>
      </c>
      <c r="J267" s="39">
        <v>0</v>
      </c>
      <c r="K267" s="72">
        <v>0</v>
      </c>
      <c r="M267" s="214"/>
      <c r="N267" s="214"/>
    </row>
    <row r="268" spans="1:14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42">
        <v>5</v>
      </c>
      <c r="J268" s="39">
        <v>5</v>
      </c>
      <c r="K268" s="72">
        <v>100</v>
      </c>
      <c r="M268" s="214"/>
      <c r="N268" s="214"/>
    </row>
    <row r="269" spans="1:14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42">
        <v>0</v>
      </c>
      <c r="J269" s="39">
        <v>0</v>
      </c>
      <c r="K269" s="72">
        <v>0</v>
      </c>
      <c r="M269" s="214"/>
      <c r="N269" s="214"/>
    </row>
    <row r="270" spans="1:14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42">
        <v>0</v>
      </c>
      <c r="J270" s="39">
        <v>0</v>
      </c>
      <c r="K270" s="72">
        <v>0</v>
      </c>
      <c r="M270" s="214"/>
      <c r="N270" s="214"/>
    </row>
    <row r="271" spans="1:14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42">
        <v>1</v>
      </c>
      <c r="J271" s="39">
        <v>1</v>
      </c>
      <c r="K271" s="72">
        <v>100</v>
      </c>
      <c r="M271" s="214"/>
      <c r="N271" s="214"/>
    </row>
    <row r="272" spans="1:14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42">
        <v>1</v>
      </c>
      <c r="J272" s="39">
        <v>1</v>
      </c>
      <c r="K272" s="72">
        <v>100</v>
      </c>
      <c r="M272" s="214"/>
      <c r="N272" s="214"/>
    </row>
    <row r="273" spans="1:14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42">
        <v>1</v>
      </c>
      <c r="J273" s="39">
        <v>1</v>
      </c>
      <c r="K273" s="72">
        <v>100</v>
      </c>
      <c r="M273" s="214"/>
      <c r="N273" s="214"/>
    </row>
    <row r="274" spans="1:14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42">
        <v>0</v>
      </c>
      <c r="J274" s="39">
        <v>0</v>
      </c>
      <c r="K274" s="72">
        <v>0</v>
      </c>
      <c r="M274" s="214"/>
      <c r="N274" s="214"/>
    </row>
    <row r="275" spans="1:14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42">
        <v>0</v>
      </c>
      <c r="J275" s="39">
        <v>0</v>
      </c>
      <c r="K275" s="72">
        <v>0</v>
      </c>
      <c r="M275" s="214"/>
      <c r="N275" s="214"/>
    </row>
    <row r="276" spans="1:14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42">
        <v>3</v>
      </c>
      <c r="J276" s="39">
        <v>5</v>
      </c>
      <c r="K276" s="72">
        <v>60</v>
      </c>
      <c r="M276" s="214"/>
      <c r="N276" s="214"/>
    </row>
    <row r="277" spans="1:14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42">
        <v>3</v>
      </c>
      <c r="J277" s="39">
        <v>3</v>
      </c>
      <c r="K277" s="72">
        <v>100</v>
      </c>
      <c r="M277" s="214"/>
      <c r="N277" s="214"/>
    </row>
    <row r="278" spans="1:14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42">
        <v>3</v>
      </c>
      <c r="J278" s="39">
        <v>3</v>
      </c>
      <c r="K278" s="72">
        <v>100</v>
      </c>
      <c r="M278" s="214"/>
      <c r="N278" s="214"/>
    </row>
    <row r="279" spans="1:14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42">
        <v>1</v>
      </c>
      <c r="J279" s="39">
        <v>1</v>
      </c>
      <c r="K279" s="72">
        <v>100</v>
      </c>
      <c r="M279" s="214"/>
      <c r="N279" s="214"/>
    </row>
    <row r="280" spans="1:14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42">
        <v>0</v>
      </c>
      <c r="J280" s="39">
        <v>0</v>
      </c>
      <c r="K280" s="72">
        <v>0</v>
      </c>
      <c r="M280" s="214"/>
      <c r="N280" s="214"/>
    </row>
    <row r="281" spans="1:14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42">
        <v>0</v>
      </c>
      <c r="J281" s="39">
        <v>0</v>
      </c>
      <c r="K281" s="72">
        <v>0</v>
      </c>
      <c r="M281" s="214"/>
      <c r="N281" s="214"/>
    </row>
    <row r="282" spans="1:14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42">
        <v>0</v>
      </c>
      <c r="J282" s="39">
        <v>0</v>
      </c>
      <c r="K282" s="72">
        <v>0</v>
      </c>
      <c r="M282" s="214"/>
      <c r="N282" s="214"/>
    </row>
    <row r="283" spans="1:14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42">
        <v>0</v>
      </c>
      <c r="J283" s="39">
        <v>0</v>
      </c>
      <c r="K283" s="72">
        <v>0</v>
      </c>
      <c r="M283" s="214"/>
      <c r="N283" s="214"/>
    </row>
    <row r="284" spans="1:14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42">
        <v>0</v>
      </c>
      <c r="J284" s="39">
        <v>0</v>
      </c>
      <c r="K284" s="72">
        <v>0</v>
      </c>
      <c r="M284" s="214"/>
      <c r="N284" s="214"/>
    </row>
    <row r="285" spans="1:14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42">
        <v>1</v>
      </c>
      <c r="J285" s="39">
        <v>1</v>
      </c>
      <c r="K285" s="72">
        <v>100</v>
      </c>
      <c r="M285" s="214"/>
      <c r="N285" s="214"/>
    </row>
    <row r="286" spans="1:14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42">
        <v>0</v>
      </c>
      <c r="J286" s="39">
        <v>0</v>
      </c>
      <c r="K286" s="72">
        <v>0</v>
      </c>
      <c r="M286" s="214"/>
      <c r="N286" s="214"/>
    </row>
    <row r="287" spans="1:14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42">
        <v>0</v>
      </c>
      <c r="J287" s="39">
        <v>2</v>
      </c>
      <c r="K287" s="72">
        <v>0</v>
      </c>
      <c r="M287" s="214"/>
      <c r="N287" s="214"/>
    </row>
    <row r="288" spans="1:14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42">
        <v>41</v>
      </c>
      <c r="J288" s="39">
        <v>57</v>
      </c>
      <c r="K288" s="72">
        <v>70.689655172413794</v>
      </c>
      <c r="M288" s="214"/>
      <c r="N288" s="214"/>
    </row>
    <row r="289" spans="1:14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42">
        <v>0</v>
      </c>
      <c r="J289" s="39">
        <v>0</v>
      </c>
      <c r="K289" s="72">
        <v>0</v>
      </c>
      <c r="M289" s="214"/>
      <c r="N289" s="214"/>
    </row>
    <row r="290" spans="1:14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42">
        <v>2</v>
      </c>
      <c r="J290" s="39">
        <v>2</v>
      </c>
      <c r="K290" s="72">
        <v>0</v>
      </c>
      <c r="M290" s="214"/>
      <c r="N290" s="214"/>
    </row>
    <row r="291" spans="1:14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42">
        <v>0</v>
      </c>
      <c r="J291" s="39">
        <v>0</v>
      </c>
      <c r="K291" s="72">
        <v>0</v>
      </c>
      <c r="M291" s="214"/>
      <c r="N291" s="214"/>
    </row>
    <row r="292" spans="1:14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42">
        <v>0</v>
      </c>
      <c r="J292" s="39">
        <v>0</v>
      </c>
      <c r="K292" s="72">
        <v>0</v>
      </c>
      <c r="M292" s="214"/>
      <c r="N292" s="214"/>
    </row>
    <row r="293" spans="1:14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42">
        <v>0</v>
      </c>
      <c r="J293" s="39">
        <v>0</v>
      </c>
      <c r="K293" s="72">
        <v>0</v>
      </c>
      <c r="M293" s="214"/>
      <c r="N293" s="214"/>
    </row>
    <row r="294" spans="1:14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42">
        <v>6</v>
      </c>
      <c r="J294" s="39">
        <v>6</v>
      </c>
      <c r="K294" s="72">
        <v>100</v>
      </c>
      <c r="M294" s="214"/>
      <c r="N294" s="214"/>
    </row>
    <row r="295" spans="1:14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42">
        <v>0</v>
      </c>
      <c r="J295" s="39">
        <v>0</v>
      </c>
      <c r="K295" s="72">
        <v>0</v>
      </c>
      <c r="M295" s="214"/>
      <c r="N295" s="214"/>
    </row>
    <row r="296" spans="1:14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42">
        <v>0</v>
      </c>
      <c r="J296" s="39">
        <v>0</v>
      </c>
      <c r="K296" s="72">
        <v>0</v>
      </c>
      <c r="M296" s="214"/>
      <c r="N296" s="214"/>
    </row>
    <row r="297" spans="1:14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42">
        <v>5</v>
      </c>
      <c r="J297" s="39">
        <v>5</v>
      </c>
      <c r="K297" s="72">
        <v>100</v>
      </c>
      <c r="M297" s="214"/>
      <c r="N297" s="214"/>
    </row>
    <row r="298" spans="1:14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42">
        <v>1</v>
      </c>
      <c r="J298" s="39">
        <v>1</v>
      </c>
      <c r="K298" s="72">
        <v>100</v>
      </c>
      <c r="M298" s="214"/>
      <c r="N298" s="214"/>
    </row>
    <row r="299" spans="1:14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42">
        <v>2</v>
      </c>
      <c r="J299" s="39">
        <v>2</v>
      </c>
      <c r="K299" s="72">
        <v>50</v>
      </c>
      <c r="M299" s="214"/>
      <c r="N299" s="214"/>
    </row>
    <row r="300" spans="1:14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42">
        <v>0</v>
      </c>
      <c r="J300" s="39">
        <v>2</v>
      </c>
      <c r="K300" s="72">
        <v>0</v>
      </c>
      <c r="M300" s="214"/>
      <c r="N300" s="214"/>
    </row>
    <row r="301" spans="1:14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42">
        <v>0</v>
      </c>
      <c r="J301" s="39">
        <v>0</v>
      </c>
      <c r="K301" s="72">
        <v>0</v>
      </c>
      <c r="M301" s="214"/>
      <c r="N301" s="214"/>
    </row>
    <row r="302" spans="1:14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42">
        <v>0</v>
      </c>
      <c r="J302" s="39">
        <v>0</v>
      </c>
      <c r="K302" s="72">
        <v>0</v>
      </c>
      <c r="M302" s="214"/>
      <c r="N302" s="214"/>
    </row>
    <row r="303" spans="1:14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42">
        <v>1</v>
      </c>
      <c r="J303" s="39">
        <v>1</v>
      </c>
      <c r="K303" s="72">
        <v>100</v>
      </c>
      <c r="M303" s="214"/>
      <c r="N303" s="214"/>
    </row>
    <row r="304" spans="1:14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42">
        <v>0</v>
      </c>
      <c r="J304" s="39">
        <v>0</v>
      </c>
      <c r="K304" s="72">
        <v>0</v>
      </c>
      <c r="M304" s="214"/>
      <c r="N304" s="214"/>
    </row>
    <row r="305" spans="1:14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42">
        <v>5</v>
      </c>
      <c r="J305" s="39">
        <v>5</v>
      </c>
      <c r="K305" s="72">
        <v>100</v>
      </c>
      <c r="M305" s="214"/>
      <c r="N305" s="214"/>
    </row>
    <row r="306" spans="1:14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42">
        <v>2</v>
      </c>
      <c r="J306" s="39">
        <v>2</v>
      </c>
      <c r="K306" s="72">
        <v>100</v>
      </c>
      <c r="M306" s="214"/>
      <c r="N306" s="214"/>
    </row>
    <row r="307" spans="1:14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42">
        <v>7</v>
      </c>
      <c r="J307" s="39">
        <v>8</v>
      </c>
      <c r="K307" s="72">
        <v>87.5</v>
      </c>
      <c r="M307" s="214"/>
      <c r="N307" s="214"/>
    </row>
    <row r="308" spans="1:14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42">
        <v>0</v>
      </c>
      <c r="J308" s="39">
        <v>0</v>
      </c>
      <c r="K308" s="72">
        <v>0</v>
      </c>
      <c r="M308" s="214"/>
      <c r="N308" s="214"/>
    </row>
    <row r="309" spans="1:14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42">
        <v>0</v>
      </c>
      <c r="J309" s="39">
        <v>0</v>
      </c>
      <c r="K309" s="72">
        <v>0</v>
      </c>
      <c r="M309" s="214"/>
      <c r="N309" s="214"/>
    </row>
    <row r="310" spans="1:14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42">
        <v>1</v>
      </c>
      <c r="J310" s="39">
        <v>1</v>
      </c>
      <c r="K310" s="72">
        <v>100</v>
      </c>
      <c r="M310" s="214"/>
      <c r="N310" s="214"/>
    </row>
    <row r="311" spans="1:14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42">
        <v>0</v>
      </c>
      <c r="J311" s="39">
        <v>0</v>
      </c>
      <c r="K311" s="72">
        <v>0</v>
      </c>
      <c r="M311" s="214"/>
      <c r="N311" s="214"/>
    </row>
    <row r="312" spans="1:14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42">
        <v>0</v>
      </c>
      <c r="J312" s="39">
        <v>0</v>
      </c>
      <c r="K312" s="72">
        <v>0</v>
      </c>
      <c r="M312" s="214"/>
      <c r="N312" s="214"/>
    </row>
    <row r="313" spans="1:14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42">
        <v>2</v>
      </c>
      <c r="J313" s="39">
        <v>2</v>
      </c>
      <c r="K313" s="72">
        <v>100</v>
      </c>
      <c r="M313" s="214"/>
      <c r="N313" s="214"/>
    </row>
    <row r="314" spans="1:14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42">
        <v>0</v>
      </c>
      <c r="J314" s="39">
        <v>0</v>
      </c>
      <c r="K314" s="72">
        <v>0</v>
      </c>
      <c r="M314" s="214"/>
      <c r="N314" s="214"/>
    </row>
    <row r="315" spans="1:14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42">
        <v>0</v>
      </c>
      <c r="J315" s="39">
        <v>0</v>
      </c>
      <c r="K315" s="72">
        <v>0</v>
      </c>
      <c r="M315" s="214"/>
      <c r="N315" s="214"/>
    </row>
    <row r="316" spans="1:14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42">
        <v>1</v>
      </c>
      <c r="J316" s="39">
        <v>1</v>
      </c>
      <c r="K316" s="72">
        <v>100</v>
      </c>
      <c r="M316" s="214"/>
      <c r="N316" s="214"/>
    </row>
    <row r="317" spans="1:14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42">
        <v>0</v>
      </c>
      <c r="J317" s="39">
        <v>0</v>
      </c>
      <c r="K317" s="72">
        <v>0</v>
      </c>
      <c r="M317" s="214"/>
      <c r="N317" s="214"/>
    </row>
    <row r="318" spans="1:14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42">
        <v>0</v>
      </c>
      <c r="J318" s="39">
        <v>0</v>
      </c>
      <c r="K318" s="72">
        <v>0</v>
      </c>
      <c r="M318" s="214"/>
      <c r="N318" s="214"/>
    </row>
    <row r="319" spans="1:14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42">
        <v>0</v>
      </c>
      <c r="J319" s="39">
        <v>0</v>
      </c>
      <c r="K319" s="72">
        <v>0</v>
      </c>
      <c r="M319" s="214"/>
      <c r="N319" s="214"/>
    </row>
    <row r="320" spans="1:14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42">
        <v>0</v>
      </c>
      <c r="J320" s="39">
        <v>0</v>
      </c>
      <c r="K320" s="72">
        <v>0</v>
      </c>
      <c r="M320" s="214"/>
      <c r="N320" s="214"/>
    </row>
    <row r="321" spans="1:14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42">
        <v>2</v>
      </c>
      <c r="J321" s="39">
        <v>2</v>
      </c>
      <c r="K321" s="72">
        <v>100</v>
      </c>
      <c r="M321" s="214"/>
      <c r="N321" s="214"/>
    </row>
    <row r="322" spans="1:14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42">
        <v>0</v>
      </c>
      <c r="J322" s="39">
        <v>0</v>
      </c>
      <c r="K322" s="72">
        <v>0</v>
      </c>
      <c r="M322" s="214"/>
      <c r="N322" s="214"/>
    </row>
    <row r="323" spans="1:14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42">
        <v>0</v>
      </c>
      <c r="J323" s="39">
        <v>0</v>
      </c>
      <c r="K323" s="72">
        <v>0</v>
      </c>
      <c r="M323" s="214"/>
      <c r="N323" s="214"/>
    </row>
    <row r="324" spans="1:14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42">
        <v>1</v>
      </c>
      <c r="J324" s="39">
        <v>2</v>
      </c>
      <c r="K324" s="72">
        <v>50</v>
      </c>
      <c r="M324" s="214"/>
      <c r="N324" s="214"/>
    </row>
    <row r="325" spans="1:14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42">
        <v>0</v>
      </c>
      <c r="J325" s="39">
        <v>0</v>
      </c>
      <c r="K325" s="72">
        <v>0</v>
      </c>
      <c r="M325" s="214"/>
      <c r="N325" s="214"/>
    </row>
    <row r="326" spans="1:14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42">
        <v>0</v>
      </c>
      <c r="J326" s="39">
        <v>0</v>
      </c>
      <c r="K326" s="72">
        <v>0</v>
      </c>
      <c r="M326" s="214"/>
      <c r="N326" s="214"/>
    </row>
    <row r="327" spans="1:14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42">
        <v>0</v>
      </c>
      <c r="J327" s="39">
        <v>0</v>
      </c>
      <c r="K327" s="72">
        <v>0</v>
      </c>
      <c r="M327" s="214"/>
      <c r="N327" s="214"/>
    </row>
    <row r="328" spans="1:14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42">
        <v>0</v>
      </c>
      <c r="J328" s="39">
        <v>0</v>
      </c>
      <c r="K328" s="72">
        <v>0</v>
      </c>
      <c r="M328" s="214"/>
      <c r="N328" s="214"/>
    </row>
    <row r="329" spans="1:14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42">
        <v>0</v>
      </c>
      <c r="J329" s="39">
        <v>0</v>
      </c>
      <c r="K329" s="72">
        <v>0</v>
      </c>
      <c r="M329" s="214"/>
      <c r="N329" s="214"/>
    </row>
    <row r="330" spans="1:14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42">
        <v>3</v>
      </c>
      <c r="J330" s="39">
        <v>3</v>
      </c>
      <c r="K330" s="72">
        <v>100</v>
      </c>
      <c r="M330" s="214"/>
      <c r="N330" s="214"/>
    </row>
    <row r="331" spans="1:14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42">
        <v>0</v>
      </c>
      <c r="J331" s="39">
        <v>0</v>
      </c>
      <c r="K331" s="72">
        <v>0</v>
      </c>
      <c r="M331" s="214"/>
      <c r="N331" s="214"/>
    </row>
    <row r="332" spans="1:14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42">
        <v>2</v>
      </c>
      <c r="J332" s="39">
        <v>2</v>
      </c>
      <c r="K332" s="72">
        <v>100</v>
      </c>
      <c r="M332" s="214"/>
      <c r="N332" s="214"/>
    </row>
    <row r="333" spans="1:14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42">
        <v>2</v>
      </c>
      <c r="J333" s="39">
        <v>2</v>
      </c>
      <c r="K333" s="72">
        <v>100</v>
      </c>
      <c r="M333" s="214"/>
      <c r="N333" s="214"/>
    </row>
    <row r="334" spans="1:14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42">
        <v>3</v>
      </c>
      <c r="J334" s="39">
        <v>3</v>
      </c>
      <c r="K334" s="72">
        <v>100</v>
      </c>
      <c r="M334" s="214"/>
      <c r="N334" s="214"/>
    </row>
    <row r="335" spans="1:14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42">
        <v>1</v>
      </c>
      <c r="J335" s="39">
        <v>1</v>
      </c>
      <c r="K335" s="72">
        <v>100</v>
      </c>
      <c r="M335" s="214"/>
      <c r="N335" s="214"/>
    </row>
    <row r="336" spans="1:14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42">
        <v>0</v>
      </c>
      <c r="J336" s="39">
        <v>0</v>
      </c>
      <c r="K336" s="72">
        <v>0</v>
      </c>
      <c r="M336" s="214"/>
      <c r="N336" s="214"/>
    </row>
    <row r="337" spans="1:14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42">
        <v>0</v>
      </c>
      <c r="J337" s="39">
        <v>0</v>
      </c>
      <c r="K337" s="72">
        <v>0</v>
      </c>
      <c r="M337" s="214"/>
      <c r="N337" s="214"/>
    </row>
    <row r="338" spans="1:14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42">
        <v>1</v>
      </c>
      <c r="J338" s="39">
        <v>1</v>
      </c>
      <c r="K338" s="72">
        <v>100</v>
      </c>
      <c r="M338" s="214"/>
      <c r="N338" s="214"/>
    </row>
    <row r="339" spans="1:14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42">
        <v>0</v>
      </c>
      <c r="J339" s="39">
        <v>0</v>
      </c>
      <c r="K339" s="72">
        <v>0</v>
      </c>
      <c r="M339" s="214"/>
      <c r="N339" s="214"/>
    </row>
    <row r="340" spans="1:14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42">
        <v>0</v>
      </c>
      <c r="J340" s="39">
        <v>0</v>
      </c>
      <c r="K340" s="72">
        <v>0</v>
      </c>
      <c r="M340" s="214"/>
      <c r="N340" s="214"/>
    </row>
    <row r="341" spans="1:14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42">
        <v>1</v>
      </c>
      <c r="J341" s="39">
        <v>1</v>
      </c>
      <c r="K341" s="72">
        <v>100</v>
      </c>
      <c r="M341" s="214"/>
      <c r="N341" s="214"/>
    </row>
    <row r="342" spans="1:14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42">
        <v>0</v>
      </c>
      <c r="J342" s="39">
        <v>0</v>
      </c>
      <c r="K342" s="72">
        <v>0</v>
      </c>
      <c r="M342" s="214"/>
      <c r="N342" s="214"/>
    </row>
    <row r="343" spans="1:14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42">
        <v>0</v>
      </c>
      <c r="J343" s="39">
        <v>1</v>
      </c>
      <c r="K343" s="72">
        <v>0</v>
      </c>
      <c r="M343" s="214"/>
      <c r="N343" s="214"/>
    </row>
    <row r="344" spans="1:14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42">
        <v>1</v>
      </c>
      <c r="J344" s="39">
        <v>1</v>
      </c>
      <c r="K344" s="72">
        <v>100</v>
      </c>
      <c r="M344" s="214"/>
      <c r="N344" s="214"/>
    </row>
    <row r="345" spans="1:14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42">
        <v>1</v>
      </c>
      <c r="J345" s="39">
        <v>1</v>
      </c>
      <c r="K345" s="72">
        <v>100</v>
      </c>
      <c r="M345" s="214"/>
      <c r="N345" s="214"/>
    </row>
    <row r="346" spans="1:14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42">
        <v>6</v>
      </c>
      <c r="J346" s="39">
        <v>6</v>
      </c>
      <c r="K346" s="72">
        <v>100</v>
      </c>
      <c r="M346" s="214"/>
      <c r="N346" s="214"/>
    </row>
    <row r="347" spans="1:14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42">
        <v>4</v>
      </c>
      <c r="J347" s="39">
        <v>8</v>
      </c>
      <c r="K347" s="72">
        <v>50</v>
      </c>
      <c r="M347" s="214"/>
      <c r="N347" s="214"/>
    </row>
    <row r="348" spans="1:14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42">
        <v>1</v>
      </c>
      <c r="J348" s="39">
        <v>1</v>
      </c>
      <c r="K348" s="72">
        <v>100</v>
      </c>
      <c r="M348" s="214"/>
      <c r="N348" s="214"/>
    </row>
    <row r="349" spans="1:14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42">
        <v>1</v>
      </c>
      <c r="J349" s="39">
        <v>1</v>
      </c>
      <c r="K349" s="72">
        <v>100</v>
      </c>
      <c r="M349" s="214"/>
      <c r="N349" s="214"/>
    </row>
    <row r="350" spans="1:14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42">
        <v>0</v>
      </c>
      <c r="J350" s="39">
        <v>0</v>
      </c>
      <c r="K350" s="72">
        <v>0</v>
      </c>
      <c r="M350" s="214"/>
      <c r="N350" s="214"/>
    </row>
    <row r="351" spans="1:14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42">
        <v>1</v>
      </c>
      <c r="J351" s="39">
        <v>1</v>
      </c>
      <c r="K351" s="72">
        <v>100</v>
      </c>
      <c r="M351" s="214"/>
      <c r="N351" s="214"/>
    </row>
    <row r="352" spans="1:14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42">
        <v>2</v>
      </c>
      <c r="J352" s="39">
        <v>2</v>
      </c>
      <c r="K352" s="72">
        <v>100</v>
      </c>
      <c r="M352" s="214"/>
      <c r="N352" s="214"/>
    </row>
    <row r="353" spans="1:14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42">
        <v>0</v>
      </c>
      <c r="J353" s="39">
        <v>0</v>
      </c>
      <c r="K353" s="72">
        <v>0</v>
      </c>
      <c r="M353" s="214"/>
      <c r="N353" s="214"/>
    </row>
    <row r="354" spans="1:14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42">
        <v>1</v>
      </c>
      <c r="J354" s="39">
        <v>1</v>
      </c>
      <c r="K354" s="72">
        <v>100</v>
      </c>
      <c r="M354" s="214"/>
      <c r="N354" s="214"/>
    </row>
    <row r="355" spans="1:14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42">
        <v>0</v>
      </c>
      <c r="J355" s="39">
        <v>1</v>
      </c>
      <c r="K355" s="72">
        <v>0</v>
      </c>
      <c r="M355" s="214"/>
      <c r="N355" s="214"/>
    </row>
    <row r="356" spans="1:14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42">
        <v>0</v>
      </c>
      <c r="J356" s="39">
        <v>0</v>
      </c>
      <c r="K356" s="72">
        <v>0</v>
      </c>
      <c r="M356" s="214"/>
      <c r="N356" s="214"/>
    </row>
    <row r="357" spans="1:14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42">
        <v>2</v>
      </c>
      <c r="J357" s="39">
        <v>2</v>
      </c>
      <c r="K357" s="72">
        <v>100</v>
      </c>
      <c r="M357" s="214"/>
      <c r="N357" s="214"/>
    </row>
    <row r="358" spans="1:14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42">
        <v>0</v>
      </c>
      <c r="J358" s="39">
        <v>0</v>
      </c>
      <c r="K358" s="72">
        <v>0</v>
      </c>
      <c r="M358" s="214"/>
      <c r="N358" s="214"/>
    </row>
    <row r="359" spans="1:14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42">
        <v>3</v>
      </c>
      <c r="J359" s="39">
        <v>3</v>
      </c>
      <c r="K359" s="72">
        <v>66.666666666666657</v>
      </c>
      <c r="M359" s="214"/>
      <c r="N359" s="214"/>
    </row>
    <row r="360" spans="1:14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42">
        <v>0</v>
      </c>
      <c r="J360" s="39">
        <v>0</v>
      </c>
      <c r="K360" s="72">
        <v>0</v>
      </c>
      <c r="M360" s="214"/>
      <c r="N360" s="214"/>
    </row>
    <row r="361" spans="1:14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42">
        <v>0</v>
      </c>
      <c r="J361" s="39">
        <v>0</v>
      </c>
      <c r="K361" s="72">
        <v>0</v>
      </c>
      <c r="M361" s="214"/>
      <c r="N361" s="214"/>
    </row>
    <row r="362" spans="1:14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42">
        <v>0</v>
      </c>
      <c r="J362" s="39">
        <v>0</v>
      </c>
      <c r="K362" s="72">
        <v>0</v>
      </c>
      <c r="M362" s="214"/>
      <c r="N362" s="214"/>
    </row>
    <row r="363" spans="1:14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42">
        <v>1</v>
      </c>
      <c r="J363" s="39">
        <v>1</v>
      </c>
      <c r="K363" s="72">
        <v>100</v>
      </c>
      <c r="M363" s="214"/>
      <c r="N363" s="214"/>
    </row>
    <row r="364" spans="1:14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42">
        <v>0</v>
      </c>
      <c r="J364" s="39">
        <v>0</v>
      </c>
      <c r="K364" s="72">
        <v>0</v>
      </c>
      <c r="M364" s="214"/>
      <c r="N364" s="214"/>
    </row>
    <row r="365" spans="1:14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42">
        <v>0</v>
      </c>
      <c r="J365" s="39">
        <v>0</v>
      </c>
      <c r="K365" s="72">
        <v>0</v>
      </c>
      <c r="M365" s="214"/>
      <c r="N365" s="214"/>
    </row>
    <row r="366" spans="1:14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42">
        <v>0</v>
      </c>
      <c r="J366" s="39">
        <v>0</v>
      </c>
      <c r="K366" s="72">
        <v>0</v>
      </c>
      <c r="M366" s="214"/>
      <c r="N366" s="214"/>
    </row>
    <row r="367" spans="1:14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42">
        <v>0</v>
      </c>
      <c r="J367" s="39">
        <v>0</v>
      </c>
      <c r="K367" s="72">
        <v>0</v>
      </c>
      <c r="M367" s="214"/>
      <c r="N367" s="214"/>
    </row>
    <row r="368" spans="1:14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42">
        <v>0</v>
      </c>
      <c r="J368" s="39">
        <v>0</v>
      </c>
      <c r="K368" s="72">
        <v>0</v>
      </c>
      <c r="M368" s="214"/>
      <c r="N368" s="214"/>
    </row>
    <row r="369" spans="1:14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42">
        <v>1</v>
      </c>
      <c r="J369" s="39">
        <v>2</v>
      </c>
      <c r="K369" s="72">
        <v>100</v>
      </c>
      <c r="M369" s="214"/>
      <c r="N369" s="214"/>
    </row>
    <row r="370" spans="1:14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42">
        <v>0</v>
      </c>
      <c r="J370" s="39">
        <v>0</v>
      </c>
      <c r="K370" s="72">
        <v>0</v>
      </c>
      <c r="M370" s="214"/>
      <c r="N370" s="214"/>
    </row>
    <row r="371" spans="1:14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42">
        <v>0</v>
      </c>
      <c r="J371" s="39">
        <v>0</v>
      </c>
      <c r="K371" s="72">
        <v>0</v>
      </c>
      <c r="M371" s="214"/>
      <c r="N371" s="214"/>
    </row>
    <row r="372" spans="1:14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42">
        <v>0</v>
      </c>
      <c r="J372" s="39">
        <v>0</v>
      </c>
      <c r="K372" s="72">
        <v>0</v>
      </c>
      <c r="M372" s="214"/>
      <c r="N372" s="214"/>
    </row>
    <row r="373" spans="1:14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42">
        <v>0</v>
      </c>
      <c r="J373" s="39">
        <v>0</v>
      </c>
      <c r="K373" s="72">
        <v>0</v>
      </c>
      <c r="M373" s="214"/>
      <c r="N373" s="214"/>
    </row>
    <row r="374" spans="1:14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42">
        <v>0</v>
      </c>
      <c r="J374" s="39">
        <v>0</v>
      </c>
      <c r="K374" s="72">
        <v>0</v>
      </c>
      <c r="M374" s="214"/>
      <c r="N374" s="214"/>
    </row>
    <row r="375" spans="1:14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42">
        <v>0</v>
      </c>
      <c r="J375" s="39">
        <v>0</v>
      </c>
      <c r="K375" s="72">
        <v>0</v>
      </c>
      <c r="M375" s="214"/>
      <c r="N375" s="214"/>
    </row>
    <row r="376" spans="1:14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42">
        <v>0</v>
      </c>
      <c r="J376" s="39">
        <v>0</v>
      </c>
      <c r="K376" s="72">
        <v>0</v>
      </c>
      <c r="M376" s="214"/>
      <c r="N376" s="214"/>
    </row>
    <row r="377" spans="1:14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42">
        <v>0</v>
      </c>
      <c r="J377" s="39">
        <v>0</v>
      </c>
      <c r="K377" s="72">
        <v>0</v>
      </c>
      <c r="M377" s="214"/>
      <c r="N377" s="214"/>
    </row>
    <row r="378" spans="1:14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42">
        <v>0</v>
      </c>
      <c r="J378" s="39">
        <v>0</v>
      </c>
      <c r="K378" s="72">
        <v>0</v>
      </c>
      <c r="M378" s="214"/>
      <c r="N378" s="214"/>
    </row>
    <row r="379" spans="1:14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42">
        <v>0</v>
      </c>
      <c r="J379" s="39">
        <v>0</v>
      </c>
      <c r="K379" s="72">
        <v>0</v>
      </c>
      <c r="M379" s="214"/>
      <c r="N379" s="214"/>
    </row>
    <row r="380" spans="1:14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42">
        <v>0</v>
      </c>
      <c r="J380" s="39">
        <v>0</v>
      </c>
      <c r="K380" s="72">
        <v>0</v>
      </c>
      <c r="M380" s="214"/>
      <c r="N380" s="214"/>
    </row>
    <row r="381" spans="1:14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42">
        <v>0</v>
      </c>
      <c r="J381" s="39">
        <v>0</v>
      </c>
      <c r="K381" s="72">
        <v>0</v>
      </c>
      <c r="M381" s="214"/>
      <c r="N381" s="214"/>
    </row>
    <row r="382" spans="1:14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42">
        <v>3</v>
      </c>
      <c r="J382" s="39">
        <v>4</v>
      </c>
      <c r="K382" s="72">
        <v>100</v>
      </c>
      <c r="M382" s="214"/>
      <c r="N382" s="214"/>
    </row>
    <row r="383" spans="1:14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42">
        <v>0</v>
      </c>
      <c r="J383" s="39">
        <v>0</v>
      </c>
      <c r="K383" s="72">
        <v>0</v>
      </c>
      <c r="M383" s="214"/>
      <c r="N383" s="214"/>
    </row>
    <row r="384" spans="1:14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42">
        <v>0</v>
      </c>
      <c r="J384" s="39">
        <v>0</v>
      </c>
      <c r="K384" s="72">
        <v>0</v>
      </c>
      <c r="M384" s="214"/>
      <c r="N384" s="214"/>
    </row>
    <row r="385" spans="1:14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42">
        <v>0</v>
      </c>
      <c r="J385" s="39">
        <v>0</v>
      </c>
      <c r="K385" s="72">
        <v>0</v>
      </c>
      <c r="M385" s="214"/>
      <c r="N385" s="214"/>
    </row>
    <row r="386" spans="1:14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42">
        <v>5</v>
      </c>
      <c r="J386" s="39">
        <v>5</v>
      </c>
      <c r="K386" s="72">
        <v>100</v>
      </c>
      <c r="M386" s="214"/>
      <c r="N386" s="214"/>
    </row>
    <row r="387" spans="1:14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42">
        <v>0</v>
      </c>
      <c r="J387" s="39">
        <v>0</v>
      </c>
      <c r="K387" s="72">
        <v>0</v>
      </c>
      <c r="M387" s="214"/>
      <c r="N387" s="214"/>
    </row>
    <row r="388" spans="1:14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42">
        <v>0</v>
      </c>
      <c r="J388" s="39">
        <v>0</v>
      </c>
      <c r="K388" s="72">
        <v>0</v>
      </c>
      <c r="M388" s="214"/>
      <c r="N388" s="214"/>
    </row>
    <row r="389" spans="1:14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42">
        <v>3</v>
      </c>
      <c r="J389" s="39">
        <v>3</v>
      </c>
      <c r="K389" s="72">
        <v>100</v>
      </c>
      <c r="M389" s="214"/>
      <c r="N389" s="214"/>
    </row>
    <row r="390" spans="1:14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42">
        <v>1</v>
      </c>
      <c r="J390" s="39">
        <v>2</v>
      </c>
      <c r="K390" s="72">
        <v>50</v>
      </c>
      <c r="M390" s="214"/>
      <c r="N390" s="214"/>
    </row>
    <row r="391" spans="1:14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42">
        <v>14</v>
      </c>
      <c r="J391" s="39">
        <v>14</v>
      </c>
      <c r="K391" s="72">
        <v>93.333333333333329</v>
      </c>
      <c r="M391" s="214"/>
      <c r="N391" s="214"/>
    </row>
    <row r="392" spans="1:14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42">
        <v>0</v>
      </c>
      <c r="J392" s="39">
        <v>0</v>
      </c>
      <c r="K392" s="72">
        <v>0</v>
      </c>
      <c r="M392" s="214"/>
      <c r="N392" s="214"/>
    </row>
    <row r="393" spans="1:14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42">
        <v>4</v>
      </c>
      <c r="J393" s="39">
        <v>4</v>
      </c>
      <c r="K393" s="72">
        <v>100</v>
      </c>
      <c r="M393" s="214"/>
      <c r="N393" s="214"/>
    </row>
    <row r="394" spans="1:14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42">
        <v>1</v>
      </c>
      <c r="J394" s="39">
        <v>1</v>
      </c>
      <c r="K394" s="72">
        <v>100</v>
      </c>
      <c r="M394" s="214"/>
      <c r="N394" s="214"/>
    </row>
    <row r="395" spans="1:14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42">
        <v>0</v>
      </c>
      <c r="J395" s="39">
        <v>0</v>
      </c>
      <c r="K395" s="72">
        <v>0</v>
      </c>
      <c r="M395" s="214"/>
      <c r="N395" s="214"/>
    </row>
    <row r="396" spans="1:14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42">
        <v>2</v>
      </c>
      <c r="J396" s="39">
        <v>2</v>
      </c>
      <c r="K396" s="72">
        <v>100</v>
      </c>
      <c r="M396" s="214"/>
      <c r="N396" s="214"/>
    </row>
    <row r="397" spans="1:14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42">
        <v>1</v>
      </c>
      <c r="J397" s="39">
        <v>1</v>
      </c>
      <c r="K397" s="72">
        <v>100</v>
      </c>
      <c r="M397" s="214"/>
      <c r="N397" s="214"/>
    </row>
    <row r="398" spans="1:14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42">
        <v>1</v>
      </c>
      <c r="J398" s="39">
        <v>1</v>
      </c>
      <c r="K398" s="72">
        <v>100</v>
      </c>
      <c r="M398" s="214"/>
      <c r="N398" s="214"/>
    </row>
    <row r="399" spans="1:14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42">
        <v>0</v>
      </c>
      <c r="J399" s="39">
        <v>0</v>
      </c>
      <c r="K399" s="72">
        <v>0</v>
      </c>
      <c r="M399" s="214"/>
      <c r="N399" s="214"/>
    </row>
    <row r="400" spans="1:14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42">
        <v>0</v>
      </c>
      <c r="J400" s="39">
        <v>0</v>
      </c>
      <c r="K400" s="72">
        <v>0</v>
      </c>
      <c r="M400" s="214"/>
      <c r="N400" s="214"/>
    </row>
    <row r="401" spans="1:14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42">
        <v>5</v>
      </c>
      <c r="J401" s="39">
        <v>5</v>
      </c>
      <c r="K401" s="72">
        <v>80</v>
      </c>
      <c r="M401" s="214"/>
      <c r="N401" s="214"/>
    </row>
    <row r="402" spans="1:14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42">
        <v>2</v>
      </c>
      <c r="J402" s="39">
        <v>2</v>
      </c>
      <c r="K402" s="72">
        <v>100</v>
      </c>
      <c r="M402" s="214"/>
      <c r="N402" s="214"/>
    </row>
    <row r="403" spans="1:14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42">
        <v>1</v>
      </c>
      <c r="J403" s="39">
        <v>1</v>
      </c>
      <c r="K403" s="72">
        <v>0</v>
      </c>
      <c r="M403" s="214"/>
      <c r="N403" s="214"/>
    </row>
    <row r="404" spans="1:14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42">
        <v>0</v>
      </c>
      <c r="J404" s="39">
        <v>0</v>
      </c>
      <c r="K404" s="72">
        <v>0</v>
      </c>
      <c r="M404" s="214"/>
      <c r="N404" s="214"/>
    </row>
    <row r="405" spans="1:14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42">
        <v>0</v>
      </c>
      <c r="J405" s="39">
        <v>0</v>
      </c>
      <c r="K405" s="72">
        <v>0</v>
      </c>
      <c r="M405" s="214"/>
      <c r="N405" s="214"/>
    </row>
    <row r="406" spans="1:14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42">
        <v>0</v>
      </c>
      <c r="J406" s="39">
        <v>1</v>
      </c>
      <c r="K406" s="72">
        <v>0</v>
      </c>
      <c r="M406" s="214"/>
      <c r="N406" s="214"/>
    </row>
    <row r="407" spans="1:14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42">
        <v>0</v>
      </c>
      <c r="J407" s="39">
        <v>0</v>
      </c>
      <c r="K407" s="72">
        <v>0</v>
      </c>
      <c r="M407" s="214"/>
      <c r="N407" s="214"/>
    </row>
    <row r="408" spans="1:14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42">
        <v>0</v>
      </c>
      <c r="J408" s="39">
        <v>0</v>
      </c>
      <c r="K408" s="72">
        <v>0</v>
      </c>
      <c r="M408" s="214"/>
      <c r="N408" s="214"/>
    </row>
    <row r="409" spans="1:14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42">
        <v>0</v>
      </c>
      <c r="J409" s="39">
        <v>0</v>
      </c>
      <c r="K409" s="72">
        <v>0</v>
      </c>
      <c r="M409" s="214"/>
      <c r="N409" s="214"/>
    </row>
    <row r="410" spans="1:14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42">
        <v>1</v>
      </c>
      <c r="J410" s="39">
        <v>1</v>
      </c>
      <c r="K410" s="72">
        <v>100</v>
      </c>
      <c r="M410" s="214"/>
      <c r="N410" s="214"/>
    </row>
    <row r="411" spans="1:14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42">
        <v>1</v>
      </c>
      <c r="J411" s="39">
        <v>1</v>
      </c>
      <c r="K411" s="72">
        <v>100</v>
      </c>
      <c r="M411" s="214"/>
      <c r="N411" s="214"/>
    </row>
    <row r="412" spans="1:14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42">
        <v>0</v>
      </c>
      <c r="J412" s="39">
        <v>0</v>
      </c>
      <c r="K412" s="72">
        <v>0</v>
      </c>
      <c r="M412" s="214"/>
      <c r="N412" s="214"/>
    </row>
    <row r="413" spans="1:14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42">
        <v>0</v>
      </c>
      <c r="J413" s="39">
        <v>0</v>
      </c>
      <c r="K413" s="72">
        <v>0</v>
      </c>
      <c r="M413" s="214"/>
      <c r="N413" s="214"/>
    </row>
    <row r="414" spans="1:14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42">
        <v>1</v>
      </c>
      <c r="J414" s="39">
        <v>2</v>
      </c>
      <c r="K414" s="72">
        <v>50</v>
      </c>
      <c r="M414" s="214"/>
      <c r="N414" s="214"/>
    </row>
    <row r="415" spans="1:14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42">
        <v>0</v>
      </c>
      <c r="J415" s="39">
        <v>0</v>
      </c>
      <c r="K415" s="72">
        <v>0</v>
      </c>
      <c r="M415" s="214"/>
      <c r="N415" s="214"/>
    </row>
    <row r="416" spans="1:14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42">
        <v>5</v>
      </c>
      <c r="J416" s="39">
        <v>7</v>
      </c>
      <c r="K416" s="72">
        <v>71.428571428571431</v>
      </c>
      <c r="M416" s="214"/>
      <c r="N416" s="214"/>
    </row>
    <row r="417" spans="1:14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42">
        <v>0</v>
      </c>
      <c r="J417" s="39">
        <v>0</v>
      </c>
      <c r="K417" s="72">
        <v>0</v>
      </c>
      <c r="M417" s="214"/>
      <c r="N417" s="214"/>
    </row>
    <row r="418" spans="1:14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42">
        <v>0</v>
      </c>
      <c r="J418" s="39">
        <v>0</v>
      </c>
      <c r="K418" s="72">
        <v>0</v>
      </c>
      <c r="M418" s="214"/>
      <c r="N418" s="214"/>
    </row>
    <row r="419" spans="1:14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42">
        <v>0</v>
      </c>
      <c r="J419" s="39">
        <v>0</v>
      </c>
      <c r="K419" s="72">
        <v>0</v>
      </c>
      <c r="M419" s="214"/>
      <c r="N419" s="214"/>
    </row>
    <row r="420" spans="1:14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42">
        <v>0</v>
      </c>
      <c r="J420" s="39">
        <v>0</v>
      </c>
      <c r="K420" s="72">
        <v>0</v>
      </c>
      <c r="M420" s="214"/>
      <c r="N420" s="214"/>
    </row>
    <row r="421" spans="1:14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42">
        <v>0</v>
      </c>
      <c r="J421" s="39">
        <v>0</v>
      </c>
      <c r="K421" s="72">
        <v>0</v>
      </c>
      <c r="M421" s="214"/>
      <c r="N421" s="214"/>
    </row>
    <row r="422" spans="1:14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42">
        <v>0</v>
      </c>
      <c r="J422" s="39">
        <v>0</v>
      </c>
      <c r="K422" s="72">
        <v>0</v>
      </c>
      <c r="M422" s="214"/>
      <c r="N422" s="214"/>
    </row>
    <row r="423" spans="1:14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42">
        <v>0</v>
      </c>
      <c r="J423" s="39">
        <v>0</v>
      </c>
      <c r="K423" s="72">
        <v>0</v>
      </c>
      <c r="M423" s="214"/>
      <c r="N423" s="214"/>
    </row>
    <row r="424" spans="1:14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42">
        <v>0</v>
      </c>
      <c r="J424" s="39">
        <v>2</v>
      </c>
      <c r="K424" s="72">
        <v>0</v>
      </c>
      <c r="M424" s="214"/>
      <c r="N424" s="214"/>
    </row>
    <row r="425" spans="1:14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42">
        <v>1</v>
      </c>
      <c r="J425" s="39">
        <v>1</v>
      </c>
      <c r="K425" s="72">
        <v>100</v>
      </c>
      <c r="M425" s="214"/>
      <c r="N425" s="214"/>
    </row>
    <row r="426" spans="1:14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42">
        <v>0</v>
      </c>
      <c r="J426" s="39">
        <v>0</v>
      </c>
      <c r="K426" s="72">
        <v>0</v>
      </c>
      <c r="M426" s="214"/>
      <c r="N426" s="214"/>
    </row>
    <row r="427" spans="1:14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42">
        <v>2</v>
      </c>
      <c r="J427" s="39">
        <v>6</v>
      </c>
      <c r="K427" s="72">
        <v>16.666666666666664</v>
      </c>
      <c r="M427" s="214"/>
      <c r="N427" s="214"/>
    </row>
    <row r="428" spans="1:14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42">
        <v>0</v>
      </c>
      <c r="J428" s="39">
        <v>1</v>
      </c>
      <c r="K428" s="72">
        <v>0</v>
      </c>
      <c r="M428" s="214"/>
      <c r="N428" s="214"/>
    </row>
    <row r="429" spans="1:14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42">
        <v>0</v>
      </c>
      <c r="J429" s="39">
        <v>0</v>
      </c>
      <c r="K429" s="72">
        <v>0</v>
      </c>
      <c r="M429" s="214"/>
      <c r="N429" s="214"/>
    </row>
    <row r="430" spans="1:14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42">
        <v>0</v>
      </c>
      <c r="J430" s="39">
        <v>0</v>
      </c>
      <c r="K430" s="72">
        <v>0</v>
      </c>
      <c r="M430" s="214"/>
      <c r="N430" s="214"/>
    </row>
    <row r="431" spans="1:14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42">
        <v>2</v>
      </c>
      <c r="J431" s="39">
        <v>2</v>
      </c>
      <c r="K431" s="72">
        <v>100</v>
      </c>
      <c r="M431" s="214"/>
      <c r="N431" s="214"/>
    </row>
    <row r="432" spans="1:14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42">
        <v>0</v>
      </c>
      <c r="J432" s="39">
        <v>0</v>
      </c>
      <c r="K432" s="72">
        <v>0</v>
      </c>
      <c r="M432" s="214"/>
      <c r="N432" s="214"/>
    </row>
    <row r="433" spans="1:14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42">
        <v>0</v>
      </c>
      <c r="J433" s="39">
        <v>0</v>
      </c>
      <c r="K433" s="72">
        <v>0</v>
      </c>
      <c r="M433" s="214"/>
      <c r="N433" s="214"/>
    </row>
    <row r="434" spans="1:14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42">
        <v>0</v>
      </c>
      <c r="J434" s="39">
        <v>0</v>
      </c>
      <c r="K434" s="72">
        <v>0</v>
      </c>
      <c r="M434" s="214"/>
      <c r="N434" s="214"/>
    </row>
    <row r="435" spans="1:14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42">
        <v>0</v>
      </c>
      <c r="J435" s="39">
        <v>0</v>
      </c>
      <c r="K435" s="72">
        <v>0</v>
      </c>
      <c r="M435" s="214"/>
      <c r="N435" s="214"/>
    </row>
    <row r="436" spans="1:14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42">
        <v>0</v>
      </c>
      <c r="J436" s="39">
        <v>0</v>
      </c>
      <c r="K436" s="72">
        <v>0</v>
      </c>
      <c r="M436" s="214"/>
      <c r="N436" s="214"/>
    </row>
    <row r="437" spans="1:14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42">
        <v>6</v>
      </c>
      <c r="J437" s="39">
        <v>7</v>
      </c>
      <c r="K437" s="72">
        <v>85.714285714285708</v>
      </c>
      <c r="M437" s="214"/>
      <c r="N437" s="214"/>
    </row>
    <row r="438" spans="1:14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42">
        <v>1</v>
      </c>
      <c r="J438" s="39">
        <v>1</v>
      </c>
      <c r="K438" s="72">
        <v>100</v>
      </c>
      <c r="M438" s="214"/>
      <c r="N438" s="214"/>
    </row>
    <row r="439" spans="1:14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42">
        <v>2</v>
      </c>
      <c r="J439" s="39">
        <v>2</v>
      </c>
      <c r="K439" s="72">
        <v>50</v>
      </c>
      <c r="M439" s="214"/>
      <c r="N439" s="214"/>
    </row>
    <row r="440" spans="1:14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42">
        <v>0</v>
      </c>
      <c r="J440" s="39">
        <v>0</v>
      </c>
      <c r="K440" s="72">
        <v>0</v>
      </c>
      <c r="M440" s="214"/>
      <c r="N440" s="214"/>
    </row>
    <row r="441" spans="1:14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42">
        <v>0</v>
      </c>
      <c r="J441" s="39">
        <v>0</v>
      </c>
      <c r="K441" s="72">
        <v>0</v>
      </c>
      <c r="M441" s="214"/>
      <c r="N441" s="214"/>
    </row>
    <row r="442" spans="1:14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42">
        <v>8</v>
      </c>
      <c r="J442" s="39">
        <v>8</v>
      </c>
      <c r="K442" s="72">
        <v>100</v>
      </c>
      <c r="M442" s="214"/>
      <c r="N442" s="214"/>
    </row>
    <row r="443" spans="1:14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42">
        <v>1</v>
      </c>
      <c r="J443" s="39">
        <v>1</v>
      </c>
      <c r="K443" s="72">
        <v>100</v>
      </c>
      <c r="M443" s="214"/>
      <c r="N443" s="214"/>
    </row>
    <row r="444" spans="1:14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42">
        <v>0</v>
      </c>
      <c r="J444" s="39">
        <v>0</v>
      </c>
      <c r="K444" s="72">
        <v>0</v>
      </c>
      <c r="M444" s="214"/>
      <c r="N444" s="214"/>
    </row>
    <row r="445" spans="1:14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42">
        <v>1</v>
      </c>
      <c r="J445" s="39">
        <v>1</v>
      </c>
      <c r="K445" s="72">
        <v>0</v>
      </c>
      <c r="M445" s="214"/>
      <c r="N445" s="214"/>
    </row>
    <row r="446" spans="1:14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42">
        <v>0</v>
      </c>
      <c r="J446" s="39">
        <v>0</v>
      </c>
      <c r="K446" s="72">
        <v>0</v>
      </c>
      <c r="M446" s="214"/>
      <c r="N446" s="214"/>
    </row>
    <row r="447" spans="1:14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42">
        <v>0</v>
      </c>
      <c r="J447" s="39">
        <v>0</v>
      </c>
      <c r="K447" s="72">
        <v>0</v>
      </c>
      <c r="M447" s="214"/>
      <c r="N447" s="214"/>
    </row>
    <row r="448" spans="1:14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42">
        <v>0</v>
      </c>
      <c r="J448" s="39">
        <v>0</v>
      </c>
      <c r="K448" s="72">
        <v>0</v>
      </c>
      <c r="M448" s="214"/>
      <c r="N448" s="214"/>
    </row>
    <row r="449" spans="1:14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42">
        <v>0</v>
      </c>
      <c r="J449" s="39">
        <v>0</v>
      </c>
      <c r="K449" s="72">
        <v>0</v>
      </c>
      <c r="M449" s="214"/>
      <c r="N449" s="214"/>
    </row>
    <row r="450" spans="1:14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42">
        <v>0</v>
      </c>
      <c r="J450" s="39">
        <v>0</v>
      </c>
      <c r="K450" s="72">
        <v>0</v>
      </c>
      <c r="M450" s="214"/>
      <c r="N450" s="214"/>
    </row>
    <row r="451" spans="1:14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42">
        <v>0</v>
      </c>
      <c r="J451" s="39">
        <v>0</v>
      </c>
      <c r="K451" s="72">
        <v>0</v>
      </c>
      <c r="M451" s="214"/>
      <c r="N451" s="214"/>
    </row>
    <row r="452" spans="1:14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42">
        <v>7</v>
      </c>
      <c r="J452" s="39">
        <v>8</v>
      </c>
      <c r="K452" s="72">
        <v>87.5</v>
      </c>
      <c r="M452" s="214"/>
      <c r="N452" s="214"/>
    </row>
    <row r="453" spans="1:14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42">
        <v>0</v>
      </c>
      <c r="J453" s="39">
        <v>0</v>
      </c>
      <c r="K453" s="72">
        <v>0</v>
      </c>
      <c r="M453" s="214"/>
      <c r="N453" s="214"/>
    </row>
    <row r="454" spans="1:14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42">
        <v>0</v>
      </c>
      <c r="J454" s="39">
        <v>0</v>
      </c>
      <c r="K454" s="72">
        <v>0</v>
      </c>
      <c r="M454" s="214"/>
      <c r="N454" s="214"/>
    </row>
    <row r="455" spans="1:14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42">
        <v>1</v>
      </c>
      <c r="J455" s="39">
        <v>1</v>
      </c>
      <c r="K455" s="72">
        <v>100</v>
      </c>
      <c r="M455" s="214"/>
      <c r="N455" s="214"/>
    </row>
    <row r="456" spans="1:14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42">
        <v>0</v>
      </c>
      <c r="J456" s="39">
        <v>0</v>
      </c>
      <c r="K456" s="72">
        <v>0</v>
      </c>
      <c r="M456" s="214"/>
      <c r="N456" s="214"/>
    </row>
    <row r="457" spans="1:14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42">
        <v>1</v>
      </c>
      <c r="J457" s="39">
        <v>1</v>
      </c>
      <c r="K457" s="72">
        <v>100</v>
      </c>
      <c r="M457" s="214"/>
      <c r="N457" s="214"/>
    </row>
    <row r="458" spans="1:14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42">
        <v>1</v>
      </c>
      <c r="J458" s="39">
        <v>1</v>
      </c>
      <c r="K458" s="72">
        <v>100</v>
      </c>
      <c r="M458" s="214"/>
      <c r="N458" s="214"/>
    </row>
    <row r="459" spans="1:14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42">
        <v>0</v>
      </c>
      <c r="J459" s="39">
        <v>0</v>
      </c>
      <c r="K459" s="72">
        <v>0</v>
      </c>
      <c r="M459" s="214"/>
      <c r="N459" s="214"/>
    </row>
    <row r="460" spans="1:14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42">
        <v>0</v>
      </c>
      <c r="J460" s="39">
        <v>0</v>
      </c>
      <c r="K460" s="72">
        <v>0</v>
      </c>
      <c r="M460" s="214"/>
      <c r="N460" s="214"/>
    </row>
    <row r="461" spans="1:14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42">
        <v>1</v>
      </c>
      <c r="J461" s="39">
        <v>1</v>
      </c>
      <c r="K461" s="72">
        <v>0</v>
      </c>
      <c r="M461" s="214"/>
      <c r="N461" s="214"/>
    </row>
    <row r="462" spans="1:14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42">
        <v>0</v>
      </c>
      <c r="J462" s="39">
        <v>0</v>
      </c>
      <c r="K462" s="72">
        <v>0</v>
      </c>
      <c r="M462" s="214"/>
      <c r="N462" s="214"/>
    </row>
    <row r="463" spans="1:14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42">
        <v>6</v>
      </c>
      <c r="J463" s="39">
        <v>6</v>
      </c>
      <c r="K463" s="72">
        <v>100</v>
      </c>
      <c r="M463" s="214"/>
      <c r="N463" s="214"/>
    </row>
    <row r="464" spans="1:14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42">
        <v>0</v>
      </c>
      <c r="J464" s="39">
        <v>0</v>
      </c>
      <c r="K464" s="72">
        <v>0</v>
      </c>
      <c r="M464" s="214"/>
      <c r="N464" s="214"/>
    </row>
    <row r="465" spans="1:14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42">
        <v>0</v>
      </c>
      <c r="J465" s="39">
        <v>0</v>
      </c>
      <c r="K465" s="72">
        <v>0</v>
      </c>
      <c r="M465" s="214"/>
      <c r="N465" s="214"/>
    </row>
    <row r="466" spans="1:14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42">
        <v>0</v>
      </c>
      <c r="J466" s="39">
        <v>0</v>
      </c>
      <c r="K466" s="72">
        <v>0</v>
      </c>
      <c r="M466" s="214"/>
      <c r="N466" s="214"/>
    </row>
    <row r="467" spans="1:14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42">
        <v>0</v>
      </c>
      <c r="J467" s="39">
        <v>1</v>
      </c>
      <c r="K467" s="72">
        <v>0</v>
      </c>
      <c r="M467" s="214"/>
      <c r="N467" s="214"/>
    </row>
    <row r="468" spans="1:14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42">
        <v>11</v>
      </c>
      <c r="J468" s="39">
        <v>12</v>
      </c>
      <c r="K468" s="72">
        <v>83.333333333333343</v>
      </c>
      <c r="M468" s="214"/>
      <c r="N468" s="214"/>
    </row>
    <row r="469" spans="1:14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42">
        <v>5</v>
      </c>
      <c r="J469" s="39">
        <v>6</v>
      </c>
      <c r="K469" s="72">
        <v>83.333333333333343</v>
      </c>
      <c r="M469" s="214"/>
      <c r="N469" s="214"/>
    </row>
    <row r="470" spans="1:14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42">
        <v>0</v>
      </c>
      <c r="J470" s="39">
        <v>0</v>
      </c>
      <c r="K470" s="72">
        <v>0</v>
      </c>
      <c r="M470" s="214"/>
      <c r="N470" s="214"/>
    </row>
    <row r="471" spans="1:14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42">
        <v>0</v>
      </c>
      <c r="J471" s="39">
        <v>0</v>
      </c>
      <c r="K471" s="72">
        <v>0</v>
      </c>
      <c r="M471" s="214"/>
      <c r="N471" s="214"/>
    </row>
    <row r="472" spans="1:14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42">
        <v>0</v>
      </c>
      <c r="J472" s="39">
        <v>0</v>
      </c>
      <c r="K472" s="72">
        <v>0</v>
      </c>
      <c r="M472" s="214"/>
      <c r="N472" s="214"/>
    </row>
    <row r="473" spans="1:14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42">
        <v>0</v>
      </c>
      <c r="J473" s="39">
        <v>0</v>
      </c>
      <c r="K473" s="72">
        <v>0</v>
      </c>
      <c r="M473" s="214"/>
      <c r="N473" s="214"/>
    </row>
    <row r="474" spans="1:14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42">
        <v>0</v>
      </c>
      <c r="J474" s="39">
        <v>0</v>
      </c>
      <c r="K474" s="72">
        <v>0</v>
      </c>
      <c r="M474" s="214"/>
      <c r="N474" s="214"/>
    </row>
    <row r="475" spans="1:14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42">
        <v>1</v>
      </c>
      <c r="J475" s="39">
        <v>1</v>
      </c>
      <c r="K475" s="72">
        <v>100</v>
      </c>
      <c r="M475" s="214"/>
      <c r="N475" s="214"/>
    </row>
    <row r="476" spans="1:14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42">
        <v>0</v>
      </c>
      <c r="J476" s="39">
        <v>0</v>
      </c>
      <c r="K476" s="72">
        <v>0</v>
      </c>
      <c r="M476" s="214"/>
      <c r="N476" s="214"/>
    </row>
    <row r="477" spans="1:14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42">
        <v>0</v>
      </c>
      <c r="J477" s="39">
        <v>0</v>
      </c>
      <c r="K477" s="72">
        <v>0</v>
      </c>
      <c r="M477" s="214"/>
      <c r="N477" s="214"/>
    </row>
    <row r="478" spans="1:14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42">
        <v>0</v>
      </c>
      <c r="J478" s="39">
        <v>0</v>
      </c>
      <c r="K478" s="72">
        <v>0</v>
      </c>
      <c r="M478" s="214"/>
      <c r="N478" s="214"/>
    </row>
    <row r="479" spans="1:14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42">
        <v>2</v>
      </c>
      <c r="J479" s="39">
        <v>2</v>
      </c>
      <c r="K479" s="72">
        <v>100</v>
      </c>
      <c r="M479" s="214"/>
      <c r="N479" s="214"/>
    </row>
    <row r="480" spans="1:14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42">
        <v>0</v>
      </c>
      <c r="J480" s="39">
        <v>0</v>
      </c>
      <c r="K480" s="72">
        <v>0</v>
      </c>
      <c r="M480" s="214"/>
      <c r="N480" s="214"/>
    </row>
    <row r="481" spans="1:14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42">
        <v>5</v>
      </c>
      <c r="J481" s="39">
        <v>5</v>
      </c>
      <c r="K481" s="72">
        <v>100</v>
      </c>
      <c r="M481" s="214"/>
      <c r="N481" s="214"/>
    </row>
    <row r="482" spans="1:14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42">
        <v>0</v>
      </c>
      <c r="J482" s="39">
        <v>0</v>
      </c>
      <c r="K482" s="72">
        <v>0</v>
      </c>
      <c r="M482" s="214"/>
      <c r="N482" s="214"/>
    </row>
    <row r="483" spans="1:14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42">
        <v>0</v>
      </c>
      <c r="J483" s="39">
        <v>0</v>
      </c>
      <c r="K483" s="72">
        <v>0</v>
      </c>
      <c r="M483" s="214"/>
      <c r="N483" s="214"/>
    </row>
    <row r="484" spans="1:14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42">
        <v>0</v>
      </c>
      <c r="J484" s="39">
        <v>0</v>
      </c>
      <c r="K484" s="72">
        <v>0</v>
      </c>
      <c r="M484" s="214"/>
      <c r="N484" s="214"/>
    </row>
    <row r="485" spans="1:14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42">
        <v>0</v>
      </c>
      <c r="J485" s="39">
        <v>0</v>
      </c>
      <c r="K485" s="72">
        <v>0</v>
      </c>
      <c r="M485" s="214"/>
      <c r="N485" s="214"/>
    </row>
    <row r="486" spans="1:14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42">
        <v>0</v>
      </c>
      <c r="J486" s="39">
        <v>0</v>
      </c>
      <c r="K486" s="72">
        <v>0</v>
      </c>
      <c r="M486" s="214"/>
      <c r="N486" s="214"/>
    </row>
    <row r="487" spans="1:14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42">
        <v>0</v>
      </c>
      <c r="J487" s="39">
        <v>0</v>
      </c>
      <c r="K487" s="72">
        <v>0</v>
      </c>
      <c r="M487" s="214"/>
      <c r="N487" s="214"/>
    </row>
    <row r="488" spans="1:14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42">
        <v>0</v>
      </c>
      <c r="J488" s="39">
        <v>0</v>
      </c>
      <c r="K488" s="72">
        <v>0</v>
      </c>
      <c r="M488" s="214"/>
      <c r="N488" s="214"/>
    </row>
    <row r="489" spans="1:14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42">
        <v>0</v>
      </c>
      <c r="J489" s="39">
        <v>0</v>
      </c>
      <c r="K489" s="72">
        <v>0</v>
      </c>
      <c r="M489" s="214"/>
      <c r="N489" s="214"/>
    </row>
    <row r="490" spans="1:14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42">
        <v>0</v>
      </c>
      <c r="J490" s="39">
        <v>0</v>
      </c>
      <c r="K490" s="72">
        <v>0</v>
      </c>
      <c r="M490" s="214"/>
      <c r="N490" s="214"/>
    </row>
    <row r="491" spans="1:14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42">
        <v>30</v>
      </c>
      <c r="J491" s="39">
        <v>35</v>
      </c>
      <c r="K491" s="72">
        <v>83.333333333333343</v>
      </c>
      <c r="M491" s="214"/>
      <c r="N491" s="214"/>
    </row>
    <row r="492" spans="1:14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42">
        <v>0</v>
      </c>
      <c r="J492" s="39">
        <v>0</v>
      </c>
      <c r="K492" s="72">
        <v>0</v>
      </c>
      <c r="M492" s="214"/>
      <c r="N492" s="214"/>
    </row>
    <row r="493" spans="1:14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42">
        <v>0</v>
      </c>
      <c r="J493" s="39">
        <v>0</v>
      </c>
      <c r="K493" s="72">
        <v>0</v>
      </c>
      <c r="M493" s="214"/>
      <c r="N493" s="214"/>
    </row>
    <row r="494" spans="1:14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42">
        <v>2</v>
      </c>
      <c r="J494" s="39">
        <v>2</v>
      </c>
      <c r="K494" s="72">
        <v>100</v>
      </c>
      <c r="M494" s="214"/>
      <c r="N494" s="214"/>
    </row>
    <row r="495" spans="1:14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42">
        <v>9</v>
      </c>
      <c r="J495" s="39">
        <v>9</v>
      </c>
      <c r="K495" s="72">
        <v>100</v>
      </c>
      <c r="M495" s="214"/>
      <c r="N495" s="214"/>
    </row>
    <row r="496" spans="1:14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42">
        <v>2</v>
      </c>
      <c r="J496" s="39">
        <v>2</v>
      </c>
      <c r="K496" s="72">
        <v>100</v>
      </c>
      <c r="M496" s="214"/>
      <c r="N496" s="214"/>
    </row>
    <row r="497" spans="1:14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42">
        <v>2</v>
      </c>
      <c r="J497" s="39">
        <v>2</v>
      </c>
      <c r="K497" s="72">
        <v>100</v>
      </c>
      <c r="M497" s="214"/>
      <c r="N497" s="214"/>
    </row>
    <row r="498" spans="1:14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42">
        <v>0</v>
      </c>
      <c r="J498" s="39">
        <v>0</v>
      </c>
      <c r="K498" s="72">
        <v>0</v>
      </c>
      <c r="M498" s="214"/>
      <c r="N498" s="214"/>
    </row>
    <row r="499" spans="1:14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42">
        <v>3</v>
      </c>
      <c r="J499" s="39">
        <v>3</v>
      </c>
      <c r="K499" s="72">
        <v>66.666666666666657</v>
      </c>
      <c r="M499" s="214"/>
      <c r="N499" s="214"/>
    </row>
    <row r="500" spans="1:14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42">
        <v>0</v>
      </c>
      <c r="J500" s="39">
        <v>0</v>
      </c>
      <c r="K500" s="72">
        <v>0</v>
      </c>
      <c r="M500" s="214"/>
      <c r="N500" s="214"/>
    </row>
    <row r="501" spans="1:14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42">
        <v>0</v>
      </c>
      <c r="J501" s="39">
        <v>0</v>
      </c>
      <c r="K501" s="72">
        <v>0</v>
      </c>
      <c r="M501" s="214"/>
      <c r="N501" s="214"/>
    </row>
    <row r="502" spans="1:14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42">
        <v>0</v>
      </c>
      <c r="J502" s="39">
        <v>0</v>
      </c>
      <c r="K502" s="72">
        <v>0</v>
      </c>
      <c r="M502" s="214"/>
      <c r="N502" s="214"/>
    </row>
    <row r="503" spans="1:14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42">
        <v>1</v>
      </c>
      <c r="J503" s="39">
        <v>1</v>
      </c>
      <c r="K503" s="72">
        <v>100</v>
      </c>
      <c r="M503" s="214"/>
      <c r="N503" s="214"/>
    </row>
    <row r="504" spans="1:14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42">
        <v>0</v>
      </c>
      <c r="J504" s="39">
        <v>0</v>
      </c>
      <c r="K504" s="72">
        <v>0</v>
      </c>
      <c r="M504" s="214"/>
      <c r="N504" s="214"/>
    </row>
    <row r="505" spans="1:14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42">
        <v>0</v>
      </c>
      <c r="J505" s="39">
        <v>0</v>
      </c>
      <c r="K505" s="72">
        <v>0</v>
      </c>
      <c r="M505" s="214"/>
      <c r="N505" s="214"/>
    </row>
    <row r="506" spans="1:14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42">
        <v>0</v>
      </c>
      <c r="J506" s="39">
        <v>0</v>
      </c>
      <c r="K506" s="72">
        <v>0</v>
      </c>
      <c r="M506" s="214"/>
      <c r="N506" s="214"/>
    </row>
    <row r="507" spans="1:14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42">
        <v>0</v>
      </c>
      <c r="J507" s="39">
        <v>0</v>
      </c>
      <c r="K507" s="72">
        <v>0</v>
      </c>
      <c r="M507" s="214"/>
      <c r="N507" s="214"/>
    </row>
    <row r="508" spans="1:14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42">
        <v>1</v>
      </c>
      <c r="J508" s="39">
        <v>1</v>
      </c>
      <c r="K508" s="72">
        <v>100</v>
      </c>
      <c r="M508" s="214"/>
      <c r="N508" s="214"/>
    </row>
    <row r="509" spans="1:14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42">
        <v>0</v>
      </c>
      <c r="J509" s="39">
        <v>0</v>
      </c>
      <c r="K509" s="72">
        <v>0</v>
      </c>
      <c r="M509" s="214"/>
      <c r="N509" s="214"/>
    </row>
    <row r="510" spans="1:14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42">
        <v>1</v>
      </c>
      <c r="J510" s="39">
        <v>1</v>
      </c>
      <c r="K510" s="72">
        <v>100</v>
      </c>
      <c r="M510" s="214"/>
      <c r="N510" s="214"/>
    </row>
    <row r="511" spans="1:14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42">
        <v>4</v>
      </c>
      <c r="J511" s="39">
        <v>4</v>
      </c>
      <c r="K511" s="72">
        <v>100</v>
      </c>
      <c r="M511" s="214"/>
      <c r="N511" s="214"/>
    </row>
    <row r="512" spans="1:14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42">
        <v>0</v>
      </c>
      <c r="J512" s="39">
        <v>1</v>
      </c>
      <c r="K512" s="72">
        <v>0</v>
      </c>
      <c r="M512" s="214"/>
      <c r="N512" s="214"/>
    </row>
    <row r="513" spans="1:14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42">
        <v>0</v>
      </c>
      <c r="J513" s="39">
        <v>0</v>
      </c>
      <c r="K513" s="72">
        <v>0</v>
      </c>
      <c r="M513" s="214"/>
      <c r="N513" s="214"/>
    </row>
    <row r="514" spans="1:14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42">
        <v>1</v>
      </c>
      <c r="J514" s="39">
        <v>1</v>
      </c>
      <c r="K514" s="72">
        <v>100</v>
      </c>
      <c r="M514" s="214"/>
      <c r="N514" s="214"/>
    </row>
    <row r="515" spans="1:14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42">
        <v>2</v>
      </c>
      <c r="J515" s="39">
        <v>2</v>
      </c>
      <c r="K515" s="72">
        <v>100</v>
      </c>
      <c r="M515" s="214"/>
      <c r="N515" s="214"/>
    </row>
    <row r="516" spans="1:14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42">
        <v>0</v>
      </c>
      <c r="J516" s="39">
        <v>0</v>
      </c>
      <c r="K516" s="72">
        <v>0</v>
      </c>
      <c r="M516" s="214"/>
      <c r="N516" s="214"/>
    </row>
    <row r="517" spans="1:14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42">
        <v>2</v>
      </c>
      <c r="J517" s="39">
        <v>2</v>
      </c>
      <c r="K517" s="72">
        <v>100</v>
      </c>
      <c r="M517" s="214"/>
      <c r="N517" s="214"/>
    </row>
    <row r="518" spans="1:14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42">
        <v>0</v>
      </c>
      <c r="J518" s="39">
        <v>0</v>
      </c>
      <c r="K518" s="72">
        <v>0</v>
      </c>
      <c r="M518" s="214"/>
      <c r="N518" s="214"/>
    </row>
    <row r="519" spans="1:14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42">
        <v>0</v>
      </c>
      <c r="J519" s="39">
        <v>0</v>
      </c>
      <c r="K519" s="72">
        <v>0</v>
      </c>
      <c r="M519" s="214"/>
      <c r="N519" s="214"/>
    </row>
    <row r="520" spans="1:14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42">
        <v>0</v>
      </c>
      <c r="J520" s="39">
        <v>0</v>
      </c>
      <c r="K520" s="72">
        <v>0</v>
      </c>
      <c r="M520" s="214"/>
      <c r="N520" s="214"/>
    </row>
    <row r="521" spans="1:14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42">
        <v>0</v>
      </c>
      <c r="J521" s="39">
        <v>0</v>
      </c>
      <c r="K521" s="72">
        <v>0</v>
      </c>
      <c r="M521" s="214"/>
      <c r="N521" s="214"/>
    </row>
    <row r="522" spans="1:14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42">
        <v>1</v>
      </c>
      <c r="J522" s="39">
        <v>1</v>
      </c>
      <c r="K522" s="72">
        <v>100</v>
      </c>
      <c r="M522" s="214"/>
      <c r="N522" s="214"/>
    </row>
    <row r="523" spans="1:14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42">
        <v>2</v>
      </c>
      <c r="J523" s="39">
        <v>2</v>
      </c>
      <c r="K523" s="72">
        <v>100</v>
      </c>
      <c r="M523" s="214"/>
      <c r="N523" s="214"/>
    </row>
    <row r="524" spans="1:14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42">
        <v>0</v>
      </c>
      <c r="J524" s="39">
        <v>0</v>
      </c>
      <c r="K524" s="72">
        <v>0</v>
      </c>
      <c r="M524" s="214"/>
      <c r="N524" s="214"/>
    </row>
    <row r="525" spans="1:14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42">
        <v>4</v>
      </c>
      <c r="J525" s="39">
        <v>4</v>
      </c>
      <c r="K525" s="72">
        <v>80</v>
      </c>
      <c r="M525" s="214"/>
      <c r="N525" s="214"/>
    </row>
    <row r="526" spans="1:14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42">
        <v>0</v>
      </c>
      <c r="J526" s="39">
        <v>1</v>
      </c>
      <c r="K526" s="72">
        <v>0</v>
      </c>
      <c r="M526" s="214"/>
      <c r="N526" s="214"/>
    </row>
    <row r="527" spans="1:14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42">
        <v>1</v>
      </c>
      <c r="J527" s="39">
        <v>1</v>
      </c>
      <c r="K527" s="72">
        <v>100</v>
      </c>
      <c r="M527" s="214"/>
      <c r="N527" s="214"/>
    </row>
    <row r="528" spans="1:14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42">
        <v>0</v>
      </c>
      <c r="J528" s="39">
        <v>0</v>
      </c>
      <c r="K528" s="72">
        <v>0</v>
      </c>
      <c r="M528" s="214"/>
      <c r="N528" s="214"/>
    </row>
    <row r="529" spans="1:14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42">
        <v>0</v>
      </c>
      <c r="J529" s="39">
        <v>0</v>
      </c>
      <c r="K529" s="72">
        <v>0</v>
      </c>
      <c r="M529" s="214"/>
      <c r="N529" s="214"/>
    </row>
    <row r="530" spans="1:14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42">
        <v>0</v>
      </c>
      <c r="J530" s="39">
        <v>0</v>
      </c>
      <c r="K530" s="72">
        <v>0</v>
      </c>
      <c r="M530" s="214"/>
      <c r="N530" s="214"/>
    </row>
    <row r="531" spans="1:14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42">
        <v>0</v>
      </c>
      <c r="J531" s="39">
        <v>0</v>
      </c>
      <c r="K531" s="72">
        <v>0</v>
      </c>
      <c r="M531" s="214"/>
      <c r="N531" s="214"/>
    </row>
    <row r="532" spans="1:14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42">
        <v>0</v>
      </c>
      <c r="J532" s="39">
        <v>0</v>
      </c>
      <c r="K532" s="72">
        <v>0</v>
      </c>
      <c r="M532" s="214"/>
      <c r="N532" s="214"/>
    </row>
    <row r="533" spans="1:14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42">
        <v>0</v>
      </c>
      <c r="J533" s="39">
        <v>0</v>
      </c>
      <c r="K533" s="72">
        <v>0</v>
      </c>
      <c r="M533" s="214"/>
      <c r="N533" s="214"/>
    </row>
    <row r="534" spans="1:14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42">
        <v>4</v>
      </c>
      <c r="J534" s="39">
        <v>4</v>
      </c>
      <c r="K534" s="72">
        <v>100</v>
      </c>
      <c r="M534" s="214"/>
      <c r="N534" s="214"/>
    </row>
    <row r="535" spans="1:14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42">
        <v>0</v>
      </c>
      <c r="J535" s="39">
        <v>0</v>
      </c>
      <c r="K535" s="72">
        <v>0</v>
      </c>
      <c r="M535" s="214"/>
      <c r="N535" s="214"/>
    </row>
    <row r="536" spans="1:14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42">
        <v>0</v>
      </c>
      <c r="J536" s="39">
        <v>0</v>
      </c>
      <c r="K536" s="72">
        <v>0</v>
      </c>
      <c r="M536" s="214"/>
      <c r="N536" s="214"/>
    </row>
    <row r="537" spans="1:14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42">
        <v>3</v>
      </c>
      <c r="J537" s="39">
        <v>3</v>
      </c>
      <c r="K537" s="72">
        <v>100</v>
      </c>
      <c r="M537" s="214"/>
      <c r="N537" s="214"/>
    </row>
    <row r="538" spans="1:14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42">
        <v>7</v>
      </c>
      <c r="J538" s="39">
        <v>7</v>
      </c>
      <c r="K538" s="72">
        <v>100</v>
      </c>
      <c r="M538" s="214"/>
      <c r="N538" s="214"/>
    </row>
    <row r="539" spans="1:14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42">
        <v>1</v>
      </c>
      <c r="J539" s="39">
        <v>1</v>
      </c>
      <c r="K539" s="72">
        <v>100</v>
      </c>
      <c r="M539" s="214"/>
      <c r="N539" s="214"/>
    </row>
    <row r="540" spans="1:14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42">
        <v>0</v>
      </c>
      <c r="J540" s="39">
        <v>0</v>
      </c>
      <c r="K540" s="72">
        <v>0</v>
      </c>
      <c r="M540" s="214"/>
      <c r="N540" s="214"/>
    </row>
    <row r="541" spans="1:14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42">
        <v>2</v>
      </c>
      <c r="J541" s="39">
        <v>2</v>
      </c>
      <c r="K541" s="72">
        <v>100</v>
      </c>
      <c r="M541" s="214"/>
      <c r="N541" s="214"/>
    </row>
    <row r="542" spans="1:14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42">
        <v>0</v>
      </c>
      <c r="J542" s="39">
        <v>0</v>
      </c>
      <c r="K542" s="72">
        <v>0</v>
      </c>
      <c r="M542" s="214"/>
      <c r="N542" s="214"/>
    </row>
    <row r="543" spans="1:14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42">
        <v>0</v>
      </c>
      <c r="J543" s="39">
        <v>0</v>
      </c>
      <c r="K543" s="72">
        <v>0</v>
      </c>
      <c r="M543" s="214"/>
      <c r="N543" s="214"/>
    </row>
    <row r="544" spans="1:14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42">
        <v>0</v>
      </c>
      <c r="J544" s="39">
        <v>0</v>
      </c>
      <c r="K544" s="72">
        <v>0</v>
      </c>
      <c r="M544" s="214"/>
      <c r="N544" s="214"/>
    </row>
    <row r="545" spans="1:14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42">
        <v>0</v>
      </c>
      <c r="J545" s="39">
        <v>0</v>
      </c>
      <c r="K545" s="72">
        <v>0</v>
      </c>
      <c r="M545" s="214"/>
      <c r="N545" s="214"/>
    </row>
    <row r="546" spans="1:14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42">
        <v>5</v>
      </c>
      <c r="J546" s="39">
        <v>8</v>
      </c>
      <c r="K546" s="72">
        <v>100</v>
      </c>
      <c r="M546" s="214"/>
      <c r="N546" s="214"/>
    </row>
    <row r="547" spans="1:14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42">
        <v>0</v>
      </c>
      <c r="J547" s="39">
        <v>0</v>
      </c>
      <c r="K547" s="72">
        <v>0</v>
      </c>
      <c r="M547" s="214"/>
      <c r="N547" s="214"/>
    </row>
    <row r="548" spans="1:14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42">
        <v>14</v>
      </c>
      <c r="J548" s="39">
        <v>14</v>
      </c>
      <c r="K548" s="72">
        <v>100</v>
      </c>
      <c r="M548" s="214"/>
      <c r="N548" s="214"/>
    </row>
    <row r="549" spans="1:14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42">
        <v>0</v>
      </c>
      <c r="J549" s="39">
        <v>0</v>
      </c>
      <c r="K549" s="72">
        <v>0</v>
      </c>
      <c r="M549" s="214"/>
      <c r="N549" s="214"/>
    </row>
    <row r="550" spans="1:14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42">
        <v>2</v>
      </c>
      <c r="J550" s="39">
        <v>2</v>
      </c>
      <c r="K550" s="72">
        <v>100</v>
      </c>
      <c r="M550" s="214"/>
      <c r="N550" s="214"/>
    </row>
    <row r="551" spans="1:14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42">
        <v>1</v>
      </c>
      <c r="J551" s="39">
        <v>1</v>
      </c>
      <c r="K551" s="72">
        <v>100</v>
      </c>
      <c r="M551" s="214"/>
      <c r="N551" s="214"/>
    </row>
    <row r="552" spans="1:14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42">
        <v>1</v>
      </c>
      <c r="J552" s="39">
        <v>1</v>
      </c>
      <c r="K552" s="72">
        <v>100</v>
      </c>
      <c r="M552" s="214"/>
      <c r="N552" s="214"/>
    </row>
    <row r="553" spans="1:14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42">
        <v>1</v>
      </c>
      <c r="J553" s="39">
        <v>1</v>
      </c>
      <c r="K553" s="72">
        <v>100</v>
      </c>
      <c r="M553" s="214"/>
      <c r="N553" s="214"/>
    </row>
    <row r="554" spans="1:14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42">
        <v>0</v>
      </c>
      <c r="J554" s="39">
        <v>0</v>
      </c>
      <c r="K554" s="72">
        <v>0</v>
      </c>
      <c r="M554" s="214"/>
      <c r="N554" s="214"/>
    </row>
    <row r="555" spans="1:14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42">
        <v>1</v>
      </c>
      <c r="J555" s="39">
        <v>1</v>
      </c>
      <c r="K555" s="72">
        <v>0</v>
      </c>
      <c r="M555" s="214"/>
      <c r="N555" s="214"/>
    </row>
    <row r="556" spans="1:14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42">
        <v>1</v>
      </c>
      <c r="J556" s="39">
        <v>1</v>
      </c>
      <c r="K556" s="72">
        <v>100</v>
      </c>
      <c r="M556" s="214"/>
      <c r="N556" s="214"/>
    </row>
    <row r="557" spans="1:14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42">
        <v>0</v>
      </c>
      <c r="J557" s="39">
        <v>1</v>
      </c>
      <c r="K557" s="72">
        <v>0</v>
      </c>
      <c r="M557" s="214"/>
      <c r="N557" s="214"/>
    </row>
    <row r="558" spans="1:14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42">
        <v>0</v>
      </c>
      <c r="J558" s="39">
        <v>0</v>
      </c>
      <c r="K558" s="72">
        <v>0</v>
      </c>
      <c r="M558" s="214"/>
      <c r="N558" s="214"/>
    </row>
    <row r="559" spans="1:14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42">
        <v>0</v>
      </c>
      <c r="J559" s="39">
        <v>0</v>
      </c>
      <c r="K559" s="72">
        <v>0</v>
      </c>
      <c r="M559" s="214"/>
      <c r="N559" s="214"/>
    </row>
    <row r="560" spans="1:14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42">
        <v>11</v>
      </c>
      <c r="J560" s="39">
        <v>11</v>
      </c>
      <c r="K560" s="72">
        <v>84.615384615384613</v>
      </c>
      <c r="M560" s="214"/>
      <c r="N560" s="214"/>
    </row>
    <row r="561" spans="1:14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42">
        <v>12</v>
      </c>
      <c r="J561" s="39">
        <v>12</v>
      </c>
      <c r="K561" s="72">
        <v>78.571428571428569</v>
      </c>
      <c r="M561" s="214"/>
      <c r="N561" s="214"/>
    </row>
    <row r="562" spans="1:14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42">
        <v>0</v>
      </c>
      <c r="J562" s="39">
        <v>0</v>
      </c>
      <c r="K562" s="72">
        <v>0</v>
      </c>
      <c r="M562" s="214"/>
      <c r="N562" s="214"/>
    </row>
    <row r="563" spans="1:14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42">
        <v>1</v>
      </c>
      <c r="J563" s="39">
        <v>1</v>
      </c>
      <c r="K563" s="72">
        <v>100</v>
      </c>
      <c r="M563" s="214"/>
      <c r="N563" s="214"/>
    </row>
    <row r="564" spans="1:14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42">
        <v>0</v>
      </c>
      <c r="J564" s="39">
        <v>0</v>
      </c>
      <c r="K564" s="72">
        <v>0</v>
      </c>
      <c r="M564" s="214"/>
      <c r="N564" s="214"/>
    </row>
    <row r="565" spans="1:14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42">
        <v>0</v>
      </c>
      <c r="J565" s="39">
        <v>0</v>
      </c>
      <c r="K565" s="72">
        <v>0</v>
      </c>
      <c r="M565" s="214"/>
      <c r="N565" s="214"/>
    </row>
    <row r="566" spans="1:14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42">
        <v>84</v>
      </c>
      <c r="J566" s="39">
        <v>94</v>
      </c>
      <c r="K566" s="72">
        <v>86.170212765957444</v>
      </c>
      <c r="M566" s="214"/>
      <c r="N566" s="214"/>
    </row>
    <row r="567" spans="1:14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42">
        <v>2</v>
      </c>
      <c r="J567" s="39">
        <v>2</v>
      </c>
      <c r="K567" s="72">
        <v>100</v>
      </c>
      <c r="M567" s="214"/>
      <c r="N567" s="214"/>
    </row>
    <row r="568" spans="1:14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42">
        <v>0</v>
      </c>
      <c r="J568" s="39">
        <v>1</v>
      </c>
      <c r="K568" s="72">
        <v>0</v>
      </c>
      <c r="M568" s="214"/>
      <c r="N568" s="214"/>
    </row>
    <row r="569" spans="1:14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42">
        <v>0</v>
      </c>
      <c r="J569" s="39">
        <v>0</v>
      </c>
      <c r="K569" s="72">
        <v>0</v>
      </c>
      <c r="M569" s="214"/>
      <c r="N569" s="214"/>
    </row>
    <row r="570" spans="1:14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42">
        <v>5</v>
      </c>
      <c r="J570" s="39">
        <v>5</v>
      </c>
      <c r="K570" s="72">
        <v>80</v>
      </c>
      <c r="M570" s="214"/>
      <c r="N570" s="214"/>
    </row>
    <row r="571" spans="1:14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42">
        <v>0</v>
      </c>
      <c r="J571" s="39">
        <v>0</v>
      </c>
      <c r="K571" s="72">
        <v>0</v>
      </c>
      <c r="M571" s="214"/>
      <c r="N571" s="214"/>
    </row>
    <row r="572" spans="1:14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42">
        <v>0</v>
      </c>
      <c r="J572" s="39">
        <v>0</v>
      </c>
      <c r="K572" s="72">
        <v>0</v>
      </c>
      <c r="M572" s="214"/>
      <c r="N572" s="214"/>
    </row>
    <row r="573" spans="1:14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42">
        <v>3</v>
      </c>
      <c r="J573" s="39">
        <v>3</v>
      </c>
      <c r="K573" s="72">
        <v>100</v>
      </c>
      <c r="M573" s="214"/>
      <c r="N573" s="214"/>
    </row>
    <row r="574" spans="1:14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42">
        <v>0</v>
      </c>
      <c r="J574" s="39">
        <v>0</v>
      </c>
      <c r="K574" s="72">
        <v>0</v>
      </c>
      <c r="M574" s="214"/>
      <c r="N574" s="214"/>
    </row>
    <row r="575" spans="1:14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42">
        <v>0</v>
      </c>
      <c r="J575" s="39">
        <v>0</v>
      </c>
      <c r="K575" s="72">
        <v>0</v>
      </c>
      <c r="M575" s="214"/>
      <c r="N575" s="214"/>
    </row>
    <row r="576" spans="1:14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42">
        <v>0</v>
      </c>
      <c r="J576" s="39">
        <v>0</v>
      </c>
      <c r="K576" s="72">
        <v>0</v>
      </c>
      <c r="M576" s="214"/>
      <c r="N576" s="214"/>
    </row>
    <row r="577" spans="1:14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42">
        <v>1</v>
      </c>
      <c r="J577" s="39">
        <v>1</v>
      </c>
      <c r="K577" s="72">
        <v>100</v>
      </c>
      <c r="M577" s="214"/>
      <c r="N577" s="214"/>
    </row>
    <row r="578" spans="1:14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42">
        <v>1</v>
      </c>
      <c r="J578" s="39">
        <v>1</v>
      </c>
      <c r="K578" s="72">
        <v>100</v>
      </c>
      <c r="M578" s="214"/>
      <c r="N578" s="214"/>
    </row>
    <row r="579" spans="1:14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42">
        <v>0</v>
      </c>
      <c r="J579" s="39">
        <v>0</v>
      </c>
      <c r="K579" s="72">
        <v>0</v>
      </c>
      <c r="M579" s="214"/>
      <c r="N579" s="214"/>
    </row>
    <row r="580" spans="1:14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42">
        <v>16</v>
      </c>
      <c r="J580" s="39">
        <v>17</v>
      </c>
      <c r="K580" s="72">
        <v>94.117647058823522</v>
      </c>
      <c r="M580" s="214"/>
      <c r="N580" s="214"/>
    </row>
    <row r="581" spans="1:14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42">
        <v>0</v>
      </c>
      <c r="J581" s="39">
        <v>0</v>
      </c>
      <c r="K581" s="72">
        <v>0</v>
      </c>
      <c r="M581" s="214"/>
      <c r="N581" s="214"/>
    </row>
    <row r="582" spans="1:14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42">
        <v>0</v>
      </c>
      <c r="J582" s="39">
        <v>0</v>
      </c>
      <c r="K582" s="72">
        <v>0</v>
      </c>
      <c r="M582" s="214"/>
      <c r="N582" s="214"/>
    </row>
    <row r="583" spans="1:14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42">
        <v>0</v>
      </c>
      <c r="J583" s="39">
        <v>0</v>
      </c>
      <c r="K583" s="72">
        <v>0</v>
      </c>
      <c r="M583" s="214"/>
      <c r="N583" s="214"/>
    </row>
    <row r="584" spans="1:14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42">
        <v>1</v>
      </c>
      <c r="J584" s="39">
        <v>1</v>
      </c>
      <c r="K584" s="72">
        <v>100</v>
      </c>
      <c r="M584" s="214"/>
      <c r="N584" s="214"/>
    </row>
    <row r="585" spans="1:14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42">
        <v>58</v>
      </c>
      <c r="J585" s="39">
        <v>67</v>
      </c>
      <c r="K585" s="72">
        <v>86.15384615384616</v>
      </c>
      <c r="M585" s="214"/>
      <c r="N585" s="214"/>
    </row>
    <row r="586" spans="1:14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42">
        <v>2</v>
      </c>
      <c r="J586" s="39">
        <v>2</v>
      </c>
      <c r="K586" s="72">
        <v>100</v>
      </c>
      <c r="M586" s="214"/>
      <c r="N586" s="214"/>
    </row>
    <row r="587" spans="1:14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42">
        <v>6</v>
      </c>
      <c r="J587" s="39">
        <v>6</v>
      </c>
      <c r="K587" s="72">
        <v>100</v>
      </c>
      <c r="M587" s="214"/>
      <c r="N587" s="214"/>
    </row>
    <row r="588" spans="1:14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42">
        <v>2</v>
      </c>
      <c r="J588" s="39">
        <v>3</v>
      </c>
      <c r="K588" s="72">
        <v>66.666666666666657</v>
      </c>
      <c r="M588" s="214"/>
      <c r="N588" s="214"/>
    </row>
    <row r="589" spans="1:14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42">
        <v>0</v>
      </c>
      <c r="J589" s="39">
        <v>0</v>
      </c>
      <c r="K589" s="72">
        <v>0</v>
      </c>
      <c r="M589" s="214"/>
      <c r="N589" s="214"/>
    </row>
    <row r="590" spans="1:14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42">
        <v>0</v>
      </c>
      <c r="J590" s="39">
        <v>0</v>
      </c>
      <c r="K590" s="72">
        <v>0</v>
      </c>
      <c r="M590" s="214"/>
      <c r="N590" s="214"/>
    </row>
    <row r="591" spans="1:14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42">
        <v>0</v>
      </c>
      <c r="J591" s="39">
        <v>0</v>
      </c>
      <c r="K591" s="72">
        <v>0</v>
      </c>
      <c r="M591" s="214"/>
      <c r="N591" s="214"/>
    </row>
    <row r="592" spans="1:14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42">
        <v>1</v>
      </c>
      <c r="J592" s="39">
        <v>1</v>
      </c>
      <c r="K592" s="72">
        <v>100</v>
      </c>
      <c r="M592" s="214"/>
      <c r="N592" s="214"/>
    </row>
    <row r="593" spans="1:14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42">
        <v>0</v>
      </c>
      <c r="J593" s="39">
        <v>0</v>
      </c>
      <c r="K593" s="72">
        <v>0</v>
      </c>
      <c r="M593" s="214"/>
      <c r="N593" s="214"/>
    </row>
    <row r="594" spans="1:14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42">
        <v>0</v>
      </c>
      <c r="J594" s="39">
        <v>0</v>
      </c>
      <c r="K594" s="72">
        <v>0</v>
      </c>
      <c r="M594" s="214"/>
      <c r="N594" s="214"/>
    </row>
    <row r="595" spans="1:14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42">
        <v>0</v>
      </c>
      <c r="J595" s="39">
        <v>0</v>
      </c>
      <c r="K595" s="72">
        <v>0</v>
      </c>
      <c r="M595" s="214"/>
      <c r="N595" s="214"/>
    </row>
    <row r="596" spans="1:14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42">
        <v>0</v>
      </c>
      <c r="J596" s="39">
        <v>0</v>
      </c>
      <c r="K596" s="72">
        <v>0</v>
      </c>
      <c r="M596" s="214"/>
      <c r="N596" s="214"/>
    </row>
    <row r="597" spans="1:14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42">
        <v>1</v>
      </c>
      <c r="J597" s="39">
        <v>1</v>
      </c>
      <c r="K597" s="72">
        <v>100</v>
      </c>
      <c r="M597" s="214"/>
      <c r="N597" s="214"/>
    </row>
    <row r="598" spans="1:14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42">
        <v>3</v>
      </c>
      <c r="J598" s="39">
        <v>3</v>
      </c>
      <c r="K598" s="72">
        <v>100</v>
      </c>
      <c r="M598" s="214"/>
      <c r="N598" s="214"/>
    </row>
    <row r="599" spans="1:14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42">
        <v>0</v>
      </c>
      <c r="J599" s="39">
        <v>1</v>
      </c>
      <c r="K599" s="72">
        <v>0</v>
      </c>
      <c r="M599" s="214"/>
      <c r="N599" s="214"/>
    </row>
    <row r="600" spans="1:14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42">
        <v>0</v>
      </c>
      <c r="J600" s="39">
        <v>0</v>
      </c>
      <c r="K600" s="72">
        <v>0</v>
      </c>
      <c r="M600" s="214"/>
      <c r="N600" s="214"/>
    </row>
    <row r="601" spans="1:14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42">
        <v>0</v>
      </c>
      <c r="J601" s="39">
        <v>0</v>
      </c>
      <c r="K601" s="72">
        <v>0</v>
      </c>
      <c r="M601" s="214"/>
      <c r="N601" s="214"/>
    </row>
    <row r="602" spans="1:14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42">
        <v>1</v>
      </c>
      <c r="J602" s="39">
        <v>1</v>
      </c>
      <c r="K602" s="72">
        <v>100</v>
      </c>
      <c r="M602" s="214"/>
      <c r="N602" s="214"/>
    </row>
    <row r="603" spans="1:14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42">
        <v>0</v>
      </c>
      <c r="J603" s="39">
        <v>0</v>
      </c>
      <c r="K603" s="72">
        <v>0</v>
      </c>
      <c r="M603" s="214"/>
      <c r="N603" s="214"/>
    </row>
    <row r="604" spans="1:14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42">
        <v>0</v>
      </c>
      <c r="J604" s="39">
        <v>0</v>
      </c>
      <c r="K604" s="72">
        <v>0</v>
      </c>
      <c r="M604" s="214"/>
      <c r="N604" s="214"/>
    </row>
    <row r="605" spans="1:14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42">
        <v>0</v>
      </c>
      <c r="J605" s="39">
        <v>0</v>
      </c>
      <c r="K605" s="72">
        <v>0</v>
      </c>
      <c r="M605" s="214"/>
      <c r="N605" s="214"/>
    </row>
    <row r="606" spans="1:14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42">
        <v>0</v>
      </c>
      <c r="J606" s="39">
        <v>0</v>
      </c>
      <c r="K606" s="72">
        <v>0</v>
      </c>
      <c r="M606" s="214"/>
      <c r="N606" s="214"/>
    </row>
    <row r="607" spans="1:14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42">
        <v>2</v>
      </c>
      <c r="J607" s="39">
        <v>2</v>
      </c>
      <c r="K607" s="72">
        <v>100</v>
      </c>
      <c r="M607" s="214"/>
      <c r="N607" s="214"/>
    </row>
    <row r="608" spans="1:14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42">
        <v>11</v>
      </c>
      <c r="J608" s="39">
        <v>11</v>
      </c>
      <c r="K608" s="72">
        <v>100</v>
      </c>
      <c r="M608" s="214"/>
      <c r="N608" s="214"/>
    </row>
    <row r="609" spans="1:14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42">
        <v>0</v>
      </c>
      <c r="J609" s="39">
        <v>0</v>
      </c>
      <c r="K609" s="72">
        <v>0</v>
      </c>
      <c r="M609" s="214"/>
      <c r="N609" s="214"/>
    </row>
    <row r="610" spans="1:14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42">
        <v>1</v>
      </c>
      <c r="J610" s="39">
        <v>1</v>
      </c>
      <c r="K610" s="72">
        <v>0</v>
      </c>
      <c r="M610" s="214"/>
      <c r="N610" s="214"/>
    </row>
    <row r="611" spans="1:14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42">
        <v>1</v>
      </c>
      <c r="J611" s="39">
        <v>1</v>
      </c>
      <c r="K611" s="72">
        <v>100</v>
      </c>
      <c r="M611" s="214"/>
      <c r="N611" s="214"/>
    </row>
    <row r="612" spans="1:14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42">
        <v>0</v>
      </c>
      <c r="J612" s="39">
        <v>0</v>
      </c>
      <c r="K612" s="72">
        <v>0</v>
      </c>
      <c r="M612" s="214"/>
      <c r="N612" s="214"/>
    </row>
    <row r="613" spans="1:14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42">
        <v>0</v>
      </c>
      <c r="J613" s="39">
        <v>0</v>
      </c>
      <c r="K613" s="72">
        <v>0</v>
      </c>
      <c r="M613" s="214"/>
      <c r="N613" s="214"/>
    </row>
    <row r="614" spans="1:14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42">
        <v>0</v>
      </c>
      <c r="J614" s="39">
        <v>0</v>
      </c>
      <c r="K614" s="72">
        <v>0</v>
      </c>
      <c r="M614" s="214"/>
      <c r="N614" s="214"/>
    </row>
    <row r="615" spans="1:14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42">
        <v>0</v>
      </c>
      <c r="J615" s="39">
        <v>0</v>
      </c>
      <c r="K615" s="72">
        <v>0</v>
      </c>
      <c r="M615" s="214"/>
      <c r="N615" s="214"/>
    </row>
    <row r="616" spans="1:14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42">
        <v>0</v>
      </c>
      <c r="J616" s="39">
        <v>0</v>
      </c>
      <c r="K616" s="72">
        <v>0</v>
      </c>
      <c r="M616" s="214"/>
      <c r="N616" s="214"/>
    </row>
    <row r="617" spans="1:14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42">
        <v>4</v>
      </c>
      <c r="J617" s="39">
        <v>4</v>
      </c>
      <c r="K617" s="72">
        <v>100</v>
      </c>
      <c r="M617" s="214"/>
      <c r="N617" s="214"/>
    </row>
    <row r="618" spans="1:14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42">
        <v>0</v>
      </c>
      <c r="J618" s="39">
        <v>0</v>
      </c>
      <c r="K618" s="72">
        <v>0</v>
      </c>
      <c r="M618" s="214"/>
      <c r="N618" s="214"/>
    </row>
    <row r="619" spans="1:14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42">
        <v>1</v>
      </c>
      <c r="J619" s="39">
        <v>1</v>
      </c>
      <c r="K619" s="72">
        <v>100</v>
      </c>
      <c r="M619" s="214"/>
      <c r="N619" s="214"/>
    </row>
    <row r="620" spans="1:14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42">
        <v>2</v>
      </c>
      <c r="J620" s="39">
        <v>2</v>
      </c>
      <c r="K620" s="72">
        <v>100</v>
      </c>
      <c r="M620" s="214"/>
      <c r="N620" s="214"/>
    </row>
    <row r="621" spans="1:14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42">
        <v>0</v>
      </c>
      <c r="J621" s="39">
        <v>0</v>
      </c>
      <c r="K621" s="72">
        <v>0</v>
      </c>
      <c r="M621" s="214"/>
      <c r="N621" s="214"/>
    </row>
    <row r="622" spans="1:14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42">
        <v>0</v>
      </c>
      <c r="J622" s="39">
        <v>0</v>
      </c>
      <c r="K622" s="72">
        <v>0</v>
      </c>
      <c r="M622" s="214"/>
      <c r="N622" s="214"/>
    </row>
    <row r="623" spans="1:14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42">
        <v>0</v>
      </c>
      <c r="J623" s="39">
        <v>0</v>
      </c>
      <c r="K623" s="72">
        <v>0</v>
      </c>
      <c r="M623" s="214"/>
      <c r="N623" s="214"/>
    </row>
    <row r="624" spans="1:14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42">
        <v>1</v>
      </c>
      <c r="J624" s="39">
        <v>1</v>
      </c>
      <c r="K624" s="72">
        <v>100</v>
      </c>
      <c r="M624" s="214"/>
      <c r="N624" s="214"/>
    </row>
    <row r="625" spans="1:14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42">
        <v>7</v>
      </c>
      <c r="J625" s="39">
        <v>8</v>
      </c>
      <c r="K625" s="72">
        <v>85.714285714285708</v>
      </c>
      <c r="M625" s="214"/>
      <c r="N625" s="214"/>
    </row>
    <row r="626" spans="1:14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42">
        <v>0</v>
      </c>
      <c r="J626" s="39">
        <v>0</v>
      </c>
      <c r="K626" s="72">
        <v>0</v>
      </c>
      <c r="M626" s="214"/>
      <c r="N626" s="214"/>
    </row>
    <row r="627" spans="1:14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42">
        <v>1</v>
      </c>
      <c r="J627" s="39">
        <v>1</v>
      </c>
      <c r="K627" s="72">
        <v>0</v>
      </c>
      <c r="M627" s="214"/>
      <c r="N627" s="214"/>
    </row>
    <row r="628" spans="1:14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42">
        <v>0</v>
      </c>
      <c r="J628" s="39">
        <v>0</v>
      </c>
      <c r="K628" s="72">
        <v>0</v>
      </c>
      <c r="M628" s="214"/>
      <c r="N628" s="214"/>
    </row>
    <row r="629" spans="1:14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42">
        <v>0</v>
      </c>
      <c r="J629" s="39">
        <v>0</v>
      </c>
      <c r="K629" s="72">
        <v>0</v>
      </c>
      <c r="M629" s="214"/>
      <c r="N629" s="214"/>
    </row>
    <row r="630" spans="1:14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42">
        <v>0</v>
      </c>
      <c r="J630" s="39">
        <v>0</v>
      </c>
      <c r="K630" s="72">
        <v>0</v>
      </c>
      <c r="M630" s="214"/>
      <c r="N630" s="214"/>
    </row>
    <row r="631" spans="1:14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42">
        <v>0</v>
      </c>
      <c r="J631" s="39">
        <v>0</v>
      </c>
      <c r="K631" s="72">
        <v>0</v>
      </c>
      <c r="M631" s="214"/>
      <c r="N631" s="214"/>
    </row>
    <row r="632" spans="1:14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42">
        <v>0</v>
      </c>
      <c r="J632" s="39">
        <v>0</v>
      </c>
      <c r="K632" s="72">
        <v>0</v>
      </c>
      <c r="M632" s="214"/>
      <c r="N632" s="214"/>
    </row>
    <row r="633" spans="1:14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42">
        <v>3</v>
      </c>
      <c r="J633" s="39">
        <v>3</v>
      </c>
      <c r="K633" s="72">
        <v>66.666666666666657</v>
      </c>
      <c r="M633" s="214"/>
      <c r="N633" s="214"/>
    </row>
    <row r="634" spans="1:14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42">
        <v>0</v>
      </c>
      <c r="J634" s="39">
        <v>0</v>
      </c>
      <c r="K634" s="72">
        <v>0</v>
      </c>
      <c r="M634" s="214"/>
      <c r="N634" s="214"/>
    </row>
    <row r="635" spans="1:14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42">
        <v>0</v>
      </c>
      <c r="J635" s="39">
        <v>0</v>
      </c>
      <c r="K635" s="72">
        <v>0</v>
      </c>
      <c r="M635" s="214"/>
      <c r="N635" s="214"/>
    </row>
    <row r="636" spans="1:14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42">
        <v>1</v>
      </c>
      <c r="J636" s="39">
        <v>1</v>
      </c>
      <c r="K636" s="72">
        <v>100</v>
      </c>
      <c r="M636" s="214"/>
      <c r="N636" s="214"/>
    </row>
    <row r="637" spans="1:14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42">
        <v>0</v>
      </c>
      <c r="J637" s="39">
        <v>1</v>
      </c>
      <c r="K637" s="72">
        <v>0</v>
      </c>
      <c r="M637" s="214"/>
      <c r="N637" s="214"/>
    </row>
    <row r="638" spans="1:14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42">
        <v>1</v>
      </c>
      <c r="J638" s="39">
        <v>1</v>
      </c>
      <c r="K638" s="72">
        <v>100</v>
      </c>
      <c r="M638" s="214"/>
      <c r="N638" s="214"/>
    </row>
    <row r="639" spans="1:14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42">
        <v>0</v>
      </c>
      <c r="J639" s="39">
        <v>0</v>
      </c>
      <c r="K639" s="72">
        <v>0</v>
      </c>
      <c r="M639" s="214"/>
      <c r="N639" s="214"/>
    </row>
    <row r="640" spans="1:14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42">
        <v>1</v>
      </c>
      <c r="J640" s="39">
        <v>1</v>
      </c>
      <c r="K640" s="72">
        <v>100</v>
      </c>
      <c r="M640" s="214"/>
      <c r="N640" s="214"/>
    </row>
    <row r="641" spans="1:14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42">
        <v>0</v>
      </c>
      <c r="J641" s="39">
        <v>0</v>
      </c>
      <c r="K641" s="72">
        <v>0</v>
      </c>
      <c r="M641" s="214"/>
      <c r="N641" s="214"/>
    </row>
    <row r="642" spans="1:14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42">
        <v>0</v>
      </c>
      <c r="J642" s="39">
        <v>0</v>
      </c>
      <c r="K642" s="72">
        <v>0</v>
      </c>
      <c r="M642" s="214"/>
      <c r="N642" s="214"/>
    </row>
    <row r="643" spans="1:14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42">
        <v>0</v>
      </c>
      <c r="J643" s="39">
        <v>0</v>
      </c>
      <c r="K643" s="72">
        <v>0</v>
      </c>
      <c r="M643" s="214"/>
      <c r="N643" s="214"/>
    </row>
    <row r="644" spans="1:14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42">
        <v>0</v>
      </c>
      <c r="J644" s="39">
        <v>0</v>
      </c>
      <c r="K644" s="72">
        <v>0</v>
      </c>
      <c r="M644" s="214"/>
      <c r="N644" s="214"/>
    </row>
    <row r="645" spans="1:14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42">
        <v>7</v>
      </c>
      <c r="J645" s="39">
        <v>8</v>
      </c>
      <c r="K645" s="72">
        <v>87.5</v>
      </c>
      <c r="M645" s="214"/>
      <c r="N645" s="214"/>
    </row>
    <row r="646" spans="1:14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42">
        <v>0</v>
      </c>
      <c r="J646" s="39">
        <v>0</v>
      </c>
      <c r="K646" s="72">
        <v>0</v>
      </c>
      <c r="M646" s="216"/>
      <c r="N646" s="216"/>
    </row>
    <row r="647" spans="1:14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42">
        <v>1</v>
      </c>
      <c r="J647" s="39">
        <v>1</v>
      </c>
      <c r="K647" s="72">
        <v>0</v>
      </c>
      <c r="M647" s="214"/>
      <c r="N647" s="214"/>
    </row>
    <row r="648" spans="1:14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42">
        <v>0</v>
      </c>
      <c r="J648" s="39">
        <v>0</v>
      </c>
      <c r="K648" s="72">
        <v>0</v>
      </c>
      <c r="M648" s="217"/>
      <c r="N648" s="217"/>
    </row>
    <row r="649" spans="1:14" x14ac:dyDescent="0.25">
      <c r="A649" s="21" t="s">
        <v>745</v>
      </c>
      <c r="B649" s="58"/>
      <c r="C649" s="58"/>
      <c r="D649" s="58"/>
      <c r="E649" s="58"/>
      <c r="F649" s="58"/>
      <c r="G649" s="58"/>
      <c r="H649" s="58"/>
      <c r="I649" s="44">
        <v>0</v>
      </c>
      <c r="J649" s="73">
        <v>0</v>
      </c>
      <c r="K649" s="72">
        <v>0</v>
      </c>
    </row>
    <row r="650" spans="1:14" x14ac:dyDescent="0.25">
      <c r="A650" s="61" t="s">
        <v>746</v>
      </c>
      <c r="B650" s="61"/>
      <c r="C650" s="61"/>
      <c r="D650" s="61"/>
      <c r="E650" s="61"/>
      <c r="F650" s="61"/>
      <c r="G650" s="61"/>
      <c r="H650" s="61"/>
      <c r="I650" s="47"/>
      <c r="J650" s="74"/>
      <c r="K650" s="75"/>
    </row>
    <row r="651" spans="1:14" x14ac:dyDescent="0.25">
      <c r="A651" s="76"/>
      <c r="B651" s="76"/>
      <c r="C651" s="76"/>
      <c r="D651" s="76"/>
      <c r="E651" s="76"/>
      <c r="F651" s="76"/>
      <c r="G651" s="76"/>
      <c r="H651" s="76"/>
      <c r="I651" s="77"/>
      <c r="J651" s="77"/>
    </row>
    <row r="652" spans="1:14" x14ac:dyDescent="0.25">
      <c r="A652" t="s">
        <v>1527</v>
      </c>
    </row>
    <row r="653" spans="1:14" x14ac:dyDescent="0.25">
      <c r="A653" t="s">
        <v>1528</v>
      </c>
    </row>
    <row r="654" spans="1:14" x14ac:dyDescent="0.25">
      <c r="A654" t="s">
        <v>1529</v>
      </c>
    </row>
    <row r="656" spans="1:14" x14ac:dyDescent="0.25">
      <c r="A656" s="224" t="s">
        <v>1530</v>
      </c>
    </row>
    <row r="657" spans="1:1" x14ac:dyDescent="0.25">
      <c r="A657" s="224" t="s">
        <v>1531</v>
      </c>
    </row>
    <row r="658" spans="1:1" x14ac:dyDescent="0.25">
      <c r="A658" s="224" t="s">
        <v>1532</v>
      </c>
    </row>
    <row r="659" spans="1:1" x14ac:dyDescent="0.25">
      <c r="A659" s="224" t="s">
        <v>1533</v>
      </c>
    </row>
    <row r="660" spans="1:1" x14ac:dyDescent="0.25">
      <c r="A660" s="224" t="s">
        <v>1534</v>
      </c>
    </row>
    <row r="661" spans="1:1" x14ac:dyDescent="0.25">
      <c r="A661" s="224" t="s">
        <v>1535</v>
      </c>
    </row>
    <row r="662" spans="1:1" x14ac:dyDescent="0.25">
      <c r="A662" s="224" t="s">
        <v>1536</v>
      </c>
    </row>
    <row r="663" spans="1:1" x14ac:dyDescent="0.25">
      <c r="A663" s="224" t="s">
        <v>1537</v>
      </c>
    </row>
    <row r="664" spans="1:1" x14ac:dyDescent="0.25">
      <c r="A664" s="225" t="s">
        <v>1538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6"/>
  <sheetViews>
    <sheetView workbookViewId="0"/>
  </sheetViews>
  <sheetFormatPr defaultRowHeight="15" x14ac:dyDescent="0.25"/>
  <cols>
    <col min="1" max="1" width="10.42578125" bestFit="1" customWidth="1"/>
    <col min="2" max="2" width="23.42578125" bestFit="1" customWidth="1"/>
    <col min="3" max="3" width="8.85546875" bestFit="1" customWidth="1"/>
    <col min="4" max="4" width="7" bestFit="1" customWidth="1"/>
    <col min="6" max="6" width="26.85546875" bestFit="1" customWidth="1"/>
    <col min="7" max="7" width="7.42578125" bestFit="1" customWidth="1"/>
    <col min="8" max="8" width="19.42578125" bestFit="1" customWidth="1"/>
    <col min="9" max="9" width="12.7109375" customWidth="1"/>
  </cols>
  <sheetData>
    <row r="1" spans="1:13" s="80" customFormat="1" x14ac:dyDescent="0.25">
      <c r="A1" s="79" t="s">
        <v>797</v>
      </c>
    </row>
    <row r="2" spans="1:13" x14ac:dyDescent="0.25">
      <c r="A2" s="81"/>
    </row>
    <row r="3" spans="1:13" s="85" customFormat="1" ht="30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82" t="s">
        <v>798</v>
      </c>
      <c r="J3" s="83"/>
      <c r="K3" s="83"/>
      <c r="L3" s="83"/>
      <c r="M3" s="84"/>
    </row>
    <row r="4" spans="1:13" s="89" customFormat="1" x14ac:dyDescent="0.25">
      <c r="A4" s="86">
        <v>3500105</v>
      </c>
      <c r="B4" s="87" t="s">
        <v>9</v>
      </c>
      <c r="C4" s="87" t="s">
        <v>753</v>
      </c>
      <c r="D4" s="87" t="s">
        <v>754</v>
      </c>
      <c r="E4" s="88">
        <v>35091</v>
      </c>
      <c r="F4" s="87" t="s">
        <v>10</v>
      </c>
      <c r="G4" s="87" t="s">
        <v>11</v>
      </c>
      <c r="H4" s="87" t="s">
        <v>12</v>
      </c>
      <c r="I4" s="218">
        <v>1</v>
      </c>
      <c r="J4" s="83"/>
      <c r="K4" s="83"/>
      <c r="L4" s="83"/>
      <c r="M4" s="84"/>
    </row>
    <row r="5" spans="1:13" s="89" customFormat="1" x14ac:dyDescent="0.25">
      <c r="A5" s="90">
        <v>3500204</v>
      </c>
      <c r="B5" s="91" t="s">
        <v>13</v>
      </c>
      <c r="C5" s="91" t="s">
        <v>755</v>
      </c>
      <c r="D5" s="91" t="s">
        <v>756</v>
      </c>
      <c r="E5" s="92">
        <v>35156</v>
      </c>
      <c r="F5" s="91" t="s">
        <v>14</v>
      </c>
      <c r="G5" s="91" t="s">
        <v>15</v>
      </c>
      <c r="H5" s="91" t="s">
        <v>16</v>
      </c>
      <c r="I5" s="112">
        <v>1</v>
      </c>
      <c r="J5" s="83"/>
      <c r="K5" s="83"/>
      <c r="L5" s="83"/>
      <c r="M5" s="84"/>
    </row>
    <row r="6" spans="1:13" s="85" customFormat="1" ht="18" customHeight="1" x14ac:dyDescent="0.25">
      <c r="A6" s="90">
        <v>3500303</v>
      </c>
      <c r="B6" s="91" t="s">
        <v>17</v>
      </c>
      <c r="C6" s="91" t="s">
        <v>757</v>
      </c>
      <c r="D6" s="91" t="s">
        <v>758</v>
      </c>
      <c r="E6" s="92">
        <v>35142</v>
      </c>
      <c r="F6" s="91" t="s">
        <v>18</v>
      </c>
      <c r="G6" s="91" t="s">
        <v>19</v>
      </c>
      <c r="H6" s="91" t="s">
        <v>20</v>
      </c>
      <c r="I6" s="112">
        <v>3</v>
      </c>
      <c r="J6" s="83"/>
      <c r="K6" s="83"/>
      <c r="L6" s="83"/>
      <c r="M6" s="84"/>
    </row>
    <row r="7" spans="1:13" s="93" customFormat="1" x14ac:dyDescent="0.25">
      <c r="A7" s="90">
        <v>3500402</v>
      </c>
      <c r="B7" s="91" t="s">
        <v>21</v>
      </c>
      <c r="C7" s="91" t="s">
        <v>757</v>
      </c>
      <c r="D7" s="91" t="s">
        <v>758</v>
      </c>
      <c r="E7" s="92">
        <v>35142</v>
      </c>
      <c r="F7" s="91" t="s">
        <v>18</v>
      </c>
      <c r="G7" s="91" t="s">
        <v>19</v>
      </c>
      <c r="H7" s="91" t="s">
        <v>20</v>
      </c>
      <c r="I7" s="112">
        <v>0</v>
      </c>
      <c r="J7" s="83"/>
      <c r="K7" s="83"/>
      <c r="L7" s="83"/>
      <c r="M7" s="84"/>
    </row>
    <row r="8" spans="1:13" s="93" customFormat="1" x14ac:dyDescent="0.25">
      <c r="A8" s="90">
        <v>3500501</v>
      </c>
      <c r="B8" s="91" t="s">
        <v>22</v>
      </c>
      <c r="C8" s="91" t="s">
        <v>757</v>
      </c>
      <c r="D8" s="91" t="s">
        <v>758</v>
      </c>
      <c r="E8" s="92">
        <v>35074</v>
      </c>
      <c r="F8" s="91" t="s">
        <v>23</v>
      </c>
      <c r="G8" s="91" t="s">
        <v>24</v>
      </c>
      <c r="H8" s="91" t="s">
        <v>25</v>
      </c>
      <c r="I8" s="112">
        <v>0</v>
      </c>
      <c r="J8" s="83"/>
      <c r="K8" s="83"/>
      <c r="L8" s="83"/>
      <c r="M8" s="84"/>
    </row>
    <row r="9" spans="1:13" s="93" customFormat="1" x14ac:dyDescent="0.25">
      <c r="A9" s="90">
        <v>3500550</v>
      </c>
      <c r="B9" s="91" t="s">
        <v>26</v>
      </c>
      <c r="C9" s="91" t="s">
        <v>759</v>
      </c>
      <c r="D9" s="91" t="s">
        <v>760</v>
      </c>
      <c r="E9" s="92">
        <v>35061</v>
      </c>
      <c r="F9" s="91" t="s">
        <v>27</v>
      </c>
      <c r="G9" s="91" t="s">
        <v>28</v>
      </c>
      <c r="H9" s="91" t="s">
        <v>29</v>
      </c>
      <c r="I9" s="112">
        <v>0</v>
      </c>
      <c r="J9" s="83"/>
      <c r="K9" s="83"/>
      <c r="L9" s="83"/>
      <c r="M9" s="84"/>
    </row>
    <row r="10" spans="1:13" s="93" customFormat="1" x14ac:dyDescent="0.25">
      <c r="A10" s="90">
        <v>3500600</v>
      </c>
      <c r="B10" s="91" t="s">
        <v>30</v>
      </c>
      <c r="C10" s="91" t="s">
        <v>761</v>
      </c>
      <c r="D10" s="91" t="s">
        <v>762</v>
      </c>
      <c r="E10" s="92">
        <v>35103</v>
      </c>
      <c r="F10" s="91" t="s">
        <v>31</v>
      </c>
      <c r="G10" s="91" t="s">
        <v>32</v>
      </c>
      <c r="H10" s="91" t="s">
        <v>31</v>
      </c>
      <c r="I10" s="112">
        <v>0</v>
      </c>
      <c r="J10" s="83"/>
      <c r="K10" s="83"/>
      <c r="L10" s="83"/>
      <c r="M10" s="84"/>
    </row>
    <row r="11" spans="1:13" s="93" customFormat="1" x14ac:dyDescent="0.25">
      <c r="A11" s="90">
        <v>3500709</v>
      </c>
      <c r="B11" s="91" t="s">
        <v>33</v>
      </c>
      <c r="C11" s="91" t="s">
        <v>759</v>
      </c>
      <c r="D11" s="91" t="s">
        <v>760</v>
      </c>
      <c r="E11" s="92">
        <v>35062</v>
      </c>
      <c r="F11" s="91" t="s">
        <v>29</v>
      </c>
      <c r="G11" s="91" t="s">
        <v>28</v>
      </c>
      <c r="H11" s="91" t="s">
        <v>29</v>
      </c>
      <c r="I11" s="112">
        <v>3</v>
      </c>
      <c r="J11" s="83"/>
      <c r="K11" s="83"/>
      <c r="L11" s="83"/>
      <c r="M11" s="84"/>
    </row>
    <row r="12" spans="1:13" s="93" customFormat="1" x14ac:dyDescent="0.25">
      <c r="A12" s="90">
        <v>3500758</v>
      </c>
      <c r="B12" s="91" t="s">
        <v>34</v>
      </c>
      <c r="C12" s="91" t="s">
        <v>763</v>
      </c>
      <c r="D12" s="91" t="s">
        <v>764</v>
      </c>
      <c r="E12" s="92">
        <v>35161</v>
      </c>
      <c r="F12" s="91" t="s">
        <v>35</v>
      </c>
      <c r="G12" s="91" t="s">
        <v>36</v>
      </c>
      <c r="H12" s="91" t="s">
        <v>37</v>
      </c>
      <c r="I12" s="112">
        <v>0</v>
      </c>
      <c r="J12" s="83"/>
      <c r="K12" s="83"/>
      <c r="L12" s="83"/>
      <c r="M12" s="84"/>
    </row>
    <row r="13" spans="1:13" s="93" customFormat="1" x14ac:dyDescent="0.25">
      <c r="A13" s="90">
        <v>3500808</v>
      </c>
      <c r="B13" s="91" t="s">
        <v>38</v>
      </c>
      <c r="C13" s="91" t="s">
        <v>765</v>
      </c>
      <c r="D13" s="91" t="s">
        <v>766</v>
      </c>
      <c r="E13" s="92">
        <v>35112</v>
      </c>
      <c r="F13" s="91" t="s">
        <v>39</v>
      </c>
      <c r="G13" s="91" t="s">
        <v>40</v>
      </c>
      <c r="H13" s="91" t="s">
        <v>41</v>
      </c>
      <c r="I13" s="112">
        <v>0</v>
      </c>
      <c r="J13" s="83"/>
      <c r="K13" s="83"/>
      <c r="L13" s="83"/>
      <c r="M13" s="84"/>
    </row>
    <row r="14" spans="1:13" s="93" customFormat="1" x14ac:dyDescent="0.25">
      <c r="A14" s="90">
        <v>3500907</v>
      </c>
      <c r="B14" s="91" t="s">
        <v>42</v>
      </c>
      <c r="C14" s="91" t="s">
        <v>767</v>
      </c>
      <c r="D14" s="91" t="s">
        <v>768</v>
      </c>
      <c r="E14" s="92">
        <v>35051</v>
      </c>
      <c r="F14" s="91" t="s">
        <v>43</v>
      </c>
      <c r="G14" s="91" t="s">
        <v>44</v>
      </c>
      <c r="H14" s="91" t="s">
        <v>45</v>
      </c>
      <c r="I14" s="112">
        <v>0</v>
      </c>
      <c r="J14" s="83"/>
      <c r="K14" s="83"/>
      <c r="L14" s="83"/>
      <c r="M14" s="84"/>
    </row>
    <row r="15" spans="1:13" s="93" customFormat="1" x14ac:dyDescent="0.25">
      <c r="A15" s="90">
        <v>3501004</v>
      </c>
      <c r="B15" s="91" t="s">
        <v>46</v>
      </c>
      <c r="C15" s="91" t="s">
        <v>767</v>
      </c>
      <c r="D15" s="91" t="s">
        <v>768</v>
      </c>
      <c r="E15" s="92">
        <v>35133</v>
      </c>
      <c r="F15" s="91" t="s">
        <v>47</v>
      </c>
      <c r="G15" s="91" t="s">
        <v>48</v>
      </c>
      <c r="H15" s="91" t="s">
        <v>49</v>
      </c>
      <c r="I15" s="112">
        <v>1</v>
      </c>
      <c r="J15" s="83"/>
      <c r="K15" s="83"/>
      <c r="L15" s="83"/>
      <c r="M15" s="84"/>
    </row>
    <row r="16" spans="1:13" s="93" customFormat="1" x14ac:dyDescent="0.25">
      <c r="A16" s="90">
        <v>3501103</v>
      </c>
      <c r="B16" s="91" t="s">
        <v>50</v>
      </c>
      <c r="C16" s="91" t="s">
        <v>755</v>
      </c>
      <c r="D16" s="91" t="s">
        <v>756</v>
      </c>
      <c r="E16" s="92">
        <v>35023</v>
      </c>
      <c r="F16" s="91" t="s">
        <v>51</v>
      </c>
      <c r="G16" s="91" t="s">
        <v>52</v>
      </c>
      <c r="H16" s="91" t="s">
        <v>53</v>
      </c>
      <c r="I16" s="112">
        <v>1</v>
      </c>
      <c r="J16" s="83"/>
      <c r="K16" s="83"/>
      <c r="L16" s="83"/>
      <c r="M16" s="84"/>
    </row>
    <row r="17" spans="1:13" s="93" customFormat="1" x14ac:dyDescent="0.25">
      <c r="A17" s="90">
        <v>3501152</v>
      </c>
      <c r="B17" s="91" t="s">
        <v>54</v>
      </c>
      <c r="C17" s="91" t="s">
        <v>763</v>
      </c>
      <c r="D17" s="91" t="s">
        <v>764</v>
      </c>
      <c r="E17" s="92">
        <v>35163</v>
      </c>
      <c r="F17" s="91" t="s">
        <v>37</v>
      </c>
      <c r="G17" s="91" t="s">
        <v>36</v>
      </c>
      <c r="H17" s="91" t="s">
        <v>37</v>
      </c>
      <c r="I17" s="112">
        <v>1</v>
      </c>
      <c r="J17" s="83"/>
      <c r="K17" s="83"/>
      <c r="L17" s="83"/>
      <c r="M17" s="84"/>
    </row>
    <row r="18" spans="1:13" s="93" customFormat="1" x14ac:dyDescent="0.25">
      <c r="A18" s="90">
        <v>3501202</v>
      </c>
      <c r="B18" s="91" t="s">
        <v>55</v>
      </c>
      <c r="C18" s="91" t="s">
        <v>755</v>
      </c>
      <c r="D18" s="91" t="s">
        <v>756</v>
      </c>
      <c r="E18" s="92">
        <v>35157</v>
      </c>
      <c r="F18" s="91" t="s">
        <v>56</v>
      </c>
      <c r="G18" s="91" t="s">
        <v>15</v>
      </c>
      <c r="H18" s="91" t="s">
        <v>16</v>
      </c>
      <c r="I18" s="112">
        <v>1</v>
      </c>
      <c r="J18" s="83"/>
      <c r="K18" s="83"/>
      <c r="L18" s="83"/>
      <c r="M18" s="84"/>
    </row>
    <row r="19" spans="1:13" s="93" customFormat="1" x14ac:dyDescent="0.25">
      <c r="A19" s="90">
        <v>3501301</v>
      </c>
      <c r="B19" s="91" t="s">
        <v>57</v>
      </c>
      <c r="C19" s="91" t="s">
        <v>765</v>
      </c>
      <c r="D19" s="91" t="s">
        <v>766</v>
      </c>
      <c r="E19" s="92">
        <v>35112</v>
      </c>
      <c r="F19" s="91" t="s">
        <v>39</v>
      </c>
      <c r="G19" s="91" t="s">
        <v>40</v>
      </c>
      <c r="H19" s="91" t="s">
        <v>41</v>
      </c>
      <c r="I19" s="112">
        <v>5</v>
      </c>
      <c r="J19" s="83"/>
      <c r="K19" s="83"/>
      <c r="L19" s="83"/>
      <c r="M19" s="84"/>
    </row>
    <row r="20" spans="1:13" s="93" customFormat="1" x14ac:dyDescent="0.25">
      <c r="A20" s="90">
        <v>3501400</v>
      </c>
      <c r="B20" s="91" t="s">
        <v>58</v>
      </c>
      <c r="C20" s="91" t="s">
        <v>753</v>
      </c>
      <c r="D20" s="91" t="s">
        <v>754</v>
      </c>
      <c r="E20" s="92">
        <v>35093</v>
      </c>
      <c r="F20" s="91" t="s">
        <v>12</v>
      </c>
      <c r="G20" s="91" t="s">
        <v>11</v>
      </c>
      <c r="H20" s="91" t="s">
        <v>12</v>
      </c>
      <c r="I20" s="112">
        <v>0</v>
      </c>
      <c r="J20" s="83"/>
      <c r="K20" s="83"/>
      <c r="L20" s="83"/>
      <c r="M20" s="84"/>
    </row>
    <row r="21" spans="1:13" s="93" customFormat="1" x14ac:dyDescent="0.25">
      <c r="A21" s="90">
        <v>3501509</v>
      </c>
      <c r="B21" s="91" t="s">
        <v>59</v>
      </c>
      <c r="C21" s="91" t="s">
        <v>753</v>
      </c>
      <c r="D21" s="91" t="s">
        <v>754</v>
      </c>
      <c r="E21" s="92">
        <v>35093</v>
      </c>
      <c r="F21" s="91" t="s">
        <v>12</v>
      </c>
      <c r="G21" s="91" t="s">
        <v>11</v>
      </c>
      <c r="H21" s="91" t="s">
        <v>12</v>
      </c>
      <c r="I21" s="112">
        <v>0</v>
      </c>
      <c r="J21" s="83"/>
      <c r="K21" s="83"/>
      <c r="L21" s="83"/>
      <c r="M21" s="84"/>
    </row>
    <row r="22" spans="1:13" s="93" customFormat="1" x14ac:dyDescent="0.25">
      <c r="A22" s="90">
        <v>3501608</v>
      </c>
      <c r="B22" s="91" t="s">
        <v>60</v>
      </c>
      <c r="C22" s="91" t="s">
        <v>757</v>
      </c>
      <c r="D22" s="91" t="s">
        <v>758</v>
      </c>
      <c r="E22" s="92">
        <v>35072</v>
      </c>
      <c r="F22" s="91" t="s">
        <v>61</v>
      </c>
      <c r="G22" s="91" t="s">
        <v>24</v>
      </c>
      <c r="H22" s="91" t="s">
        <v>25</v>
      </c>
      <c r="I22" s="112">
        <v>4</v>
      </c>
      <c r="J22" s="83"/>
      <c r="K22" s="83"/>
      <c r="L22" s="83"/>
      <c r="M22" s="84"/>
    </row>
    <row r="23" spans="1:13" s="93" customFormat="1" x14ac:dyDescent="0.25">
      <c r="A23" s="90">
        <v>3501707</v>
      </c>
      <c r="B23" s="91" t="s">
        <v>62</v>
      </c>
      <c r="C23" s="91" t="s">
        <v>767</v>
      </c>
      <c r="D23" s="91" t="s">
        <v>768</v>
      </c>
      <c r="E23" s="92">
        <v>35031</v>
      </c>
      <c r="F23" s="91" t="s">
        <v>63</v>
      </c>
      <c r="G23" s="91" t="s">
        <v>64</v>
      </c>
      <c r="H23" s="91" t="s">
        <v>65</v>
      </c>
      <c r="I23" s="112">
        <v>1</v>
      </c>
      <c r="J23" s="83"/>
      <c r="K23" s="83"/>
      <c r="L23" s="83"/>
      <c r="M23" s="84"/>
    </row>
    <row r="24" spans="1:13" s="93" customFormat="1" x14ac:dyDescent="0.25">
      <c r="A24" s="90">
        <v>3501806</v>
      </c>
      <c r="B24" s="91" t="s">
        <v>66</v>
      </c>
      <c r="C24" s="91" t="s">
        <v>755</v>
      </c>
      <c r="D24" s="91" t="s">
        <v>756</v>
      </c>
      <c r="E24" s="92">
        <v>35157</v>
      </c>
      <c r="F24" s="91" t="s">
        <v>56</v>
      </c>
      <c r="G24" s="91" t="s">
        <v>15</v>
      </c>
      <c r="H24" s="91" t="s">
        <v>16</v>
      </c>
      <c r="I24" s="112">
        <v>1</v>
      </c>
      <c r="J24" s="83"/>
      <c r="K24" s="83"/>
      <c r="L24" s="83"/>
      <c r="M24" s="84"/>
    </row>
    <row r="25" spans="1:13" s="93" customFormat="1" x14ac:dyDescent="0.25">
      <c r="A25" s="90">
        <v>3501905</v>
      </c>
      <c r="B25" s="91" t="s">
        <v>67</v>
      </c>
      <c r="C25" s="91" t="s">
        <v>757</v>
      </c>
      <c r="D25" s="91" t="s">
        <v>758</v>
      </c>
      <c r="E25" s="92">
        <v>35074</v>
      </c>
      <c r="F25" s="91" t="s">
        <v>23</v>
      </c>
      <c r="G25" s="91" t="s">
        <v>24</v>
      </c>
      <c r="H25" s="91" t="s">
        <v>25</v>
      </c>
      <c r="I25" s="112">
        <v>1</v>
      </c>
      <c r="J25" s="83"/>
      <c r="K25" s="83"/>
      <c r="L25" s="83"/>
      <c r="M25" s="84"/>
    </row>
    <row r="26" spans="1:13" s="93" customFormat="1" x14ac:dyDescent="0.25">
      <c r="A26" s="90">
        <v>3502002</v>
      </c>
      <c r="B26" s="91" t="s">
        <v>68</v>
      </c>
      <c r="C26" s="91" t="s">
        <v>761</v>
      </c>
      <c r="D26" s="91" t="s">
        <v>762</v>
      </c>
      <c r="E26" s="92">
        <v>35104</v>
      </c>
      <c r="F26" s="91" t="s">
        <v>69</v>
      </c>
      <c r="G26" s="91" t="s">
        <v>32</v>
      </c>
      <c r="H26" s="91" t="s">
        <v>31</v>
      </c>
      <c r="I26" s="112">
        <v>0</v>
      </c>
      <c r="J26" s="83"/>
      <c r="K26" s="83"/>
      <c r="L26" s="83"/>
      <c r="M26" s="84"/>
    </row>
    <row r="27" spans="1:13" s="93" customFormat="1" x14ac:dyDescent="0.25">
      <c r="A27" s="90">
        <v>3502101</v>
      </c>
      <c r="B27" s="91" t="s">
        <v>70</v>
      </c>
      <c r="C27" s="91" t="s">
        <v>755</v>
      </c>
      <c r="D27" s="91" t="s">
        <v>756</v>
      </c>
      <c r="E27" s="92">
        <v>35022</v>
      </c>
      <c r="F27" s="91" t="s">
        <v>71</v>
      </c>
      <c r="G27" s="91" t="s">
        <v>52</v>
      </c>
      <c r="H27" s="91" t="s">
        <v>53</v>
      </c>
      <c r="I27" s="112">
        <v>0</v>
      </c>
      <c r="J27" s="83"/>
      <c r="K27" s="83"/>
      <c r="L27" s="83"/>
      <c r="M27" s="84"/>
    </row>
    <row r="28" spans="1:13" s="93" customFormat="1" x14ac:dyDescent="0.25">
      <c r="A28" s="90">
        <v>3502200</v>
      </c>
      <c r="B28" s="91" t="s">
        <v>72</v>
      </c>
      <c r="C28" s="91" t="s">
        <v>763</v>
      </c>
      <c r="D28" s="91" t="s">
        <v>764</v>
      </c>
      <c r="E28" s="92">
        <v>35161</v>
      </c>
      <c r="F28" s="91" t="s">
        <v>35</v>
      </c>
      <c r="G28" s="91" t="s">
        <v>36</v>
      </c>
      <c r="H28" s="91" t="s">
        <v>37</v>
      </c>
      <c r="I28" s="112">
        <v>0</v>
      </c>
      <c r="J28" s="83"/>
      <c r="K28" s="83"/>
      <c r="L28" s="83"/>
      <c r="M28" s="84"/>
    </row>
    <row r="29" spans="1:13" s="93" customFormat="1" x14ac:dyDescent="0.25">
      <c r="A29" s="90">
        <v>3502309</v>
      </c>
      <c r="B29" s="91" t="s">
        <v>73</v>
      </c>
      <c r="C29" s="91" t="s">
        <v>759</v>
      </c>
      <c r="D29" s="91" t="s">
        <v>760</v>
      </c>
      <c r="E29" s="92">
        <v>35063</v>
      </c>
      <c r="F29" s="91" t="s">
        <v>74</v>
      </c>
      <c r="G29" s="91" t="s">
        <v>28</v>
      </c>
      <c r="H29" s="91" t="s">
        <v>29</v>
      </c>
      <c r="I29" s="112">
        <v>1</v>
      </c>
      <c r="J29" s="83"/>
      <c r="K29" s="83"/>
      <c r="L29" s="83"/>
      <c r="M29" s="84"/>
    </row>
    <row r="30" spans="1:13" s="93" customFormat="1" x14ac:dyDescent="0.25">
      <c r="A30" s="90">
        <v>3502408</v>
      </c>
      <c r="B30" s="91" t="s">
        <v>75</v>
      </c>
      <c r="C30" s="91" t="s">
        <v>765</v>
      </c>
      <c r="D30" s="91" t="s">
        <v>766</v>
      </c>
      <c r="E30" s="92">
        <v>35112</v>
      </c>
      <c r="F30" s="91" t="s">
        <v>39</v>
      </c>
      <c r="G30" s="91" t="s">
        <v>40</v>
      </c>
      <c r="H30" s="91" t="s">
        <v>41</v>
      </c>
      <c r="I30" s="112">
        <v>0</v>
      </c>
      <c r="J30" s="83"/>
      <c r="K30" s="83"/>
      <c r="L30" s="83"/>
      <c r="M30" s="84"/>
    </row>
    <row r="31" spans="1:13" s="93" customFormat="1" x14ac:dyDescent="0.25">
      <c r="A31" s="90">
        <v>3502507</v>
      </c>
      <c r="B31" s="91" t="s">
        <v>76</v>
      </c>
      <c r="C31" s="91" t="s">
        <v>769</v>
      </c>
      <c r="D31" s="91" t="s">
        <v>770</v>
      </c>
      <c r="E31" s="92">
        <v>35172</v>
      </c>
      <c r="F31" s="91" t="s">
        <v>77</v>
      </c>
      <c r="G31" s="91" t="s">
        <v>78</v>
      </c>
      <c r="H31" s="91" t="s">
        <v>79</v>
      </c>
      <c r="I31" s="112">
        <v>0</v>
      </c>
      <c r="J31" s="83"/>
      <c r="K31" s="83"/>
      <c r="L31" s="83"/>
      <c r="M31" s="84"/>
    </row>
    <row r="32" spans="1:13" s="93" customFormat="1" x14ac:dyDescent="0.25">
      <c r="A32" s="90">
        <v>3502606</v>
      </c>
      <c r="B32" s="91" t="s">
        <v>80</v>
      </c>
      <c r="C32" s="91" t="s">
        <v>755</v>
      </c>
      <c r="D32" s="91" t="s">
        <v>756</v>
      </c>
      <c r="E32" s="92">
        <v>35153</v>
      </c>
      <c r="F32" s="91" t="s">
        <v>81</v>
      </c>
      <c r="G32" s="91" t="s">
        <v>15</v>
      </c>
      <c r="H32" s="91" t="s">
        <v>16</v>
      </c>
      <c r="I32" s="112">
        <v>0</v>
      </c>
      <c r="J32" s="83"/>
      <c r="K32" s="83"/>
      <c r="L32" s="83"/>
      <c r="M32" s="84"/>
    </row>
    <row r="33" spans="1:13" s="93" customFormat="1" x14ac:dyDescent="0.25">
      <c r="A33" s="90">
        <v>3502705</v>
      </c>
      <c r="B33" s="91" t="s">
        <v>82</v>
      </c>
      <c r="C33" s="91" t="s">
        <v>763</v>
      </c>
      <c r="D33" s="91" t="s">
        <v>764</v>
      </c>
      <c r="E33" s="92">
        <v>35162</v>
      </c>
      <c r="F33" s="91" t="s">
        <v>83</v>
      </c>
      <c r="G33" s="91" t="s">
        <v>36</v>
      </c>
      <c r="H33" s="91" t="s">
        <v>37</v>
      </c>
      <c r="I33" s="112">
        <v>2</v>
      </c>
      <c r="J33" s="83"/>
      <c r="K33" s="83"/>
      <c r="L33" s="83"/>
      <c r="M33" s="84"/>
    </row>
    <row r="34" spans="1:13" s="93" customFormat="1" x14ac:dyDescent="0.25">
      <c r="A34" s="90">
        <v>3502754</v>
      </c>
      <c r="B34" s="91" t="s">
        <v>84</v>
      </c>
      <c r="C34" s="91" t="s">
        <v>763</v>
      </c>
      <c r="D34" s="91" t="s">
        <v>764</v>
      </c>
      <c r="E34" s="92">
        <v>35163</v>
      </c>
      <c r="F34" s="91" t="s">
        <v>37</v>
      </c>
      <c r="G34" s="91" t="s">
        <v>36</v>
      </c>
      <c r="H34" s="91" t="s">
        <v>37</v>
      </c>
      <c r="I34" s="112">
        <v>1</v>
      </c>
      <c r="J34" s="83"/>
      <c r="K34" s="83"/>
      <c r="L34" s="83"/>
      <c r="M34" s="84"/>
    </row>
    <row r="35" spans="1:13" s="93" customFormat="1" x14ac:dyDescent="0.25">
      <c r="A35" s="90">
        <v>3502804</v>
      </c>
      <c r="B35" s="91" t="s">
        <v>85</v>
      </c>
      <c r="C35" s="91" t="s">
        <v>755</v>
      </c>
      <c r="D35" s="91" t="s">
        <v>756</v>
      </c>
      <c r="E35" s="92">
        <v>35021</v>
      </c>
      <c r="F35" s="91" t="s">
        <v>86</v>
      </c>
      <c r="G35" s="91" t="s">
        <v>52</v>
      </c>
      <c r="H35" s="91" t="s">
        <v>53</v>
      </c>
      <c r="I35" s="112">
        <v>13</v>
      </c>
      <c r="J35" s="83"/>
      <c r="K35" s="83"/>
      <c r="L35" s="83"/>
      <c r="M35" s="84"/>
    </row>
    <row r="36" spans="1:13" s="93" customFormat="1" x14ac:dyDescent="0.25">
      <c r="A36" s="90">
        <v>3502903</v>
      </c>
      <c r="B36" s="91" t="s">
        <v>87</v>
      </c>
      <c r="C36" s="91" t="s">
        <v>763</v>
      </c>
      <c r="D36" s="91" t="s">
        <v>764</v>
      </c>
      <c r="E36" s="92">
        <v>35163</v>
      </c>
      <c r="F36" s="91" t="s">
        <v>37</v>
      </c>
      <c r="G36" s="91" t="s">
        <v>36</v>
      </c>
      <c r="H36" s="91" t="s">
        <v>37</v>
      </c>
      <c r="I36" s="112">
        <v>0</v>
      </c>
      <c r="J36" s="83"/>
      <c r="K36" s="83"/>
      <c r="L36" s="83"/>
      <c r="M36" s="84"/>
    </row>
    <row r="37" spans="1:13" s="93" customFormat="1" x14ac:dyDescent="0.25">
      <c r="A37" s="90">
        <v>3503000</v>
      </c>
      <c r="B37" s="91" t="s">
        <v>88</v>
      </c>
      <c r="C37" s="91" t="s">
        <v>767</v>
      </c>
      <c r="D37" s="91" t="s">
        <v>768</v>
      </c>
      <c r="E37" s="92">
        <v>35083</v>
      </c>
      <c r="F37" s="91" t="s">
        <v>89</v>
      </c>
      <c r="G37" s="91" t="s">
        <v>90</v>
      </c>
      <c r="H37" s="91" t="s">
        <v>91</v>
      </c>
      <c r="I37" s="112">
        <v>0</v>
      </c>
      <c r="J37" s="83"/>
      <c r="K37" s="83"/>
      <c r="L37" s="83"/>
      <c r="M37" s="84"/>
    </row>
    <row r="38" spans="1:13" s="93" customFormat="1" x14ac:dyDescent="0.25">
      <c r="A38" s="90">
        <v>3503109</v>
      </c>
      <c r="B38" s="91" t="s">
        <v>92</v>
      </c>
      <c r="C38" s="91" t="s">
        <v>759</v>
      </c>
      <c r="D38" s="91" t="s">
        <v>760</v>
      </c>
      <c r="E38" s="92">
        <v>35061</v>
      </c>
      <c r="F38" s="91" t="s">
        <v>27</v>
      </c>
      <c r="G38" s="91" t="s">
        <v>28</v>
      </c>
      <c r="H38" s="91" t="s">
        <v>29</v>
      </c>
      <c r="I38" s="112">
        <v>0</v>
      </c>
      <c r="J38" s="83"/>
      <c r="K38" s="83"/>
      <c r="L38" s="83"/>
      <c r="M38" s="84"/>
    </row>
    <row r="39" spans="1:13" s="93" customFormat="1" x14ac:dyDescent="0.25">
      <c r="A39" s="90">
        <v>3503158</v>
      </c>
      <c r="B39" s="91" t="s">
        <v>93</v>
      </c>
      <c r="C39" s="91" t="s">
        <v>769</v>
      </c>
      <c r="D39" s="91" t="s">
        <v>770</v>
      </c>
      <c r="E39" s="92">
        <v>35172</v>
      </c>
      <c r="F39" s="91" t="s">
        <v>77</v>
      </c>
      <c r="G39" s="91" t="s">
        <v>78</v>
      </c>
      <c r="H39" s="91" t="s">
        <v>79</v>
      </c>
      <c r="I39" s="112">
        <v>0</v>
      </c>
      <c r="J39" s="83"/>
      <c r="K39" s="83"/>
      <c r="L39" s="83"/>
      <c r="M39" s="84"/>
    </row>
    <row r="40" spans="1:13" s="93" customFormat="1" x14ac:dyDescent="0.25">
      <c r="A40" s="90">
        <v>3503208</v>
      </c>
      <c r="B40" s="91" t="s">
        <v>94</v>
      </c>
      <c r="C40" s="91" t="s">
        <v>767</v>
      </c>
      <c r="D40" s="91" t="s">
        <v>768</v>
      </c>
      <c r="E40" s="92">
        <v>35031</v>
      </c>
      <c r="F40" s="91" t="s">
        <v>63</v>
      </c>
      <c r="G40" s="91" t="s">
        <v>64</v>
      </c>
      <c r="H40" s="91" t="s">
        <v>65</v>
      </c>
      <c r="I40" s="112">
        <v>14</v>
      </c>
      <c r="J40" s="83"/>
      <c r="K40" s="83"/>
      <c r="L40" s="83"/>
      <c r="M40" s="84"/>
    </row>
    <row r="41" spans="1:13" s="93" customFormat="1" x14ac:dyDescent="0.25">
      <c r="A41" s="90">
        <v>3503307</v>
      </c>
      <c r="B41" s="91" t="s">
        <v>95</v>
      </c>
      <c r="C41" s="91" t="s">
        <v>761</v>
      </c>
      <c r="D41" s="91" t="s">
        <v>762</v>
      </c>
      <c r="E41" s="92">
        <v>35101</v>
      </c>
      <c r="F41" s="91" t="s">
        <v>96</v>
      </c>
      <c r="G41" s="91" t="s">
        <v>32</v>
      </c>
      <c r="H41" s="91" t="s">
        <v>31</v>
      </c>
      <c r="I41" s="112">
        <v>16</v>
      </c>
      <c r="J41" s="83"/>
      <c r="K41" s="83"/>
      <c r="L41" s="83"/>
      <c r="M41" s="84"/>
    </row>
    <row r="42" spans="1:13" s="93" customFormat="1" x14ac:dyDescent="0.25">
      <c r="A42" s="90">
        <v>3503356</v>
      </c>
      <c r="B42" s="91" t="s">
        <v>97</v>
      </c>
      <c r="C42" s="91" t="s">
        <v>753</v>
      </c>
      <c r="D42" s="91" t="s">
        <v>754</v>
      </c>
      <c r="E42" s="92">
        <v>35095</v>
      </c>
      <c r="F42" s="91" t="s">
        <v>98</v>
      </c>
      <c r="G42" s="91" t="s">
        <v>11</v>
      </c>
      <c r="H42" s="91" t="s">
        <v>12</v>
      </c>
      <c r="I42" s="112">
        <v>0</v>
      </c>
      <c r="J42" s="83"/>
      <c r="K42" s="83"/>
      <c r="L42" s="83"/>
      <c r="M42" s="84"/>
    </row>
    <row r="43" spans="1:13" s="93" customFormat="1" x14ac:dyDescent="0.25">
      <c r="A43" s="90">
        <v>3503406</v>
      </c>
      <c r="B43" s="91" t="s">
        <v>99</v>
      </c>
      <c r="C43" s="91" t="s">
        <v>759</v>
      </c>
      <c r="D43" s="91" t="s">
        <v>760</v>
      </c>
      <c r="E43" s="92">
        <v>35062</v>
      </c>
      <c r="F43" s="91" t="s">
        <v>29</v>
      </c>
      <c r="G43" s="91" t="s">
        <v>28</v>
      </c>
      <c r="H43" s="91" t="s">
        <v>29</v>
      </c>
      <c r="I43" s="112">
        <v>2</v>
      </c>
      <c r="J43" s="83"/>
      <c r="K43" s="83"/>
      <c r="L43" s="83"/>
      <c r="M43" s="84"/>
    </row>
    <row r="44" spans="1:13" s="93" customFormat="1" x14ac:dyDescent="0.25">
      <c r="A44" s="90">
        <v>3503505</v>
      </c>
      <c r="B44" s="91" t="s">
        <v>100</v>
      </c>
      <c r="C44" s="91" t="s">
        <v>769</v>
      </c>
      <c r="D44" s="91" t="s">
        <v>770</v>
      </c>
      <c r="E44" s="92">
        <v>35172</v>
      </c>
      <c r="F44" s="91" t="s">
        <v>77</v>
      </c>
      <c r="G44" s="91" t="s">
        <v>78</v>
      </c>
      <c r="H44" s="91" t="s">
        <v>79</v>
      </c>
      <c r="I44" s="112">
        <v>0</v>
      </c>
      <c r="J44" s="83"/>
      <c r="K44" s="83"/>
      <c r="L44" s="83"/>
      <c r="M44" s="84"/>
    </row>
    <row r="45" spans="1:13" s="93" customFormat="1" x14ac:dyDescent="0.25">
      <c r="A45" s="90">
        <v>3503604</v>
      </c>
      <c r="B45" s="91" t="s">
        <v>101</v>
      </c>
      <c r="C45" s="91" t="s">
        <v>759</v>
      </c>
      <c r="D45" s="91" t="s">
        <v>760</v>
      </c>
      <c r="E45" s="92">
        <v>35063</v>
      </c>
      <c r="F45" s="91" t="s">
        <v>74</v>
      </c>
      <c r="G45" s="91" t="s">
        <v>28</v>
      </c>
      <c r="H45" s="91" t="s">
        <v>29</v>
      </c>
      <c r="I45" s="112">
        <v>3</v>
      </c>
      <c r="J45" s="83"/>
      <c r="K45" s="83"/>
      <c r="L45" s="83"/>
      <c r="M45" s="84"/>
    </row>
    <row r="46" spans="1:13" s="93" customFormat="1" x14ac:dyDescent="0.25">
      <c r="A46" s="90">
        <v>3503703</v>
      </c>
      <c r="B46" s="91" t="s">
        <v>102</v>
      </c>
      <c r="C46" s="91" t="s">
        <v>755</v>
      </c>
      <c r="D46" s="91" t="s">
        <v>756</v>
      </c>
      <c r="E46" s="92">
        <v>35151</v>
      </c>
      <c r="F46" s="91" t="s">
        <v>103</v>
      </c>
      <c r="G46" s="91" t="s">
        <v>15</v>
      </c>
      <c r="H46" s="91" t="s">
        <v>16</v>
      </c>
      <c r="I46" s="112">
        <v>1</v>
      </c>
      <c r="J46" s="83"/>
      <c r="K46" s="83"/>
      <c r="L46" s="83"/>
      <c r="M46" s="84"/>
    </row>
    <row r="47" spans="1:13" s="93" customFormat="1" x14ac:dyDescent="0.25">
      <c r="A47" s="90">
        <v>3503802</v>
      </c>
      <c r="B47" s="91" t="s">
        <v>104</v>
      </c>
      <c r="C47" s="91" t="s">
        <v>757</v>
      </c>
      <c r="D47" s="91" t="s">
        <v>758</v>
      </c>
      <c r="E47" s="92">
        <v>35072</v>
      </c>
      <c r="F47" s="91" t="s">
        <v>61</v>
      </c>
      <c r="G47" s="91" t="s">
        <v>24</v>
      </c>
      <c r="H47" s="91" t="s">
        <v>25</v>
      </c>
      <c r="I47" s="112">
        <v>0</v>
      </c>
      <c r="J47" s="83"/>
      <c r="K47" s="83"/>
      <c r="L47" s="83"/>
      <c r="M47" s="84"/>
    </row>
    <row r="48" spans="1:13" s="93" customFormat="1" x14ac:dyDescent="0.25">
      <c r="A48" s="90">
        <v>3503901</v>
      </c>
      <c r="B48" s="91" t="s">
        <v>105</v>
      </c>
      <c r="C48" s="91" t="s">
        <v>771</v>
      </c>
      <c r="D48" s="91" t="s">
        <v>772</v>
      </c>
      <c r="E48" s="92">
        <v>35011</v>
      </c>
      <c r="F48" s="91" t="s">
        <v>106</v>
      </c>
      <c r="G48" s="91" t="s">
        <v>107</v>
      </c>
      <c r="H48" s="91" t="s">
        <v>108</v>
      </c>
      <c r="I48" s="112">
        <v>4</v>
      </c>
      <c r="J48" s="83"/>
      <c r="K48" s="83"/>
      <c r="L48" s="83"/>
      <c r="M48" s="84"/>
    </row>
    <row r="49" spans="1:13" s="93" customFormat="1" x14ac:dyDescent="0.25">
      <c r="A49" s="90">
        <v>3503950</v>
      </c>
      <c r="B49" s="91" t="s">
        <v>109</v>
      </c>
      <c r="C49" s="91" t="s">
        <v>755</v>
      </c>
      <c r="D49" s="91" t="s">
        <v>756</v>
      </c>
      <c r="E49" s="92">
        <v>35153</v>
      </c>
      <c r="F49" s="91" t="s">
        <v>81</v>
      </c>
      <c r="G49" s="91" t="s">
        <v>15</v>
      </c>
      <c r="H49" s="91" t="s">
        <v>16</v>
      </c>
      <c r="I49" s="112">
        <v>0</v>
      </c>
      <c r="J49" s="83"/>
      <c r="K49" s="83"/>
      <c r="L49" s="83"/>
      <c r="M49" s="84"/>
    </row>
    <row r="50" spans="1:13" s="93" customFormat="1" x14ac:dyDescent="0.25">
      <c r="A50" s="90">
        <v>3504008</v>
      </c>
      <c r="B50" s="91" t="s">
        <v>110</v>
      </c>
      <c r="C50" s="91" t="s">
        <v>753</v>
      </c>
      <c r="D50" s="91" t="s">
        <v>754</v>
      </c>
      <c r="E50" s="92">
        <v>35092</v>
      </c>
      <c r="F50" s="91" t="s">
        <v>111</v>
      </c>
      <c r="G50" s="91" t="s">
        <v>11</v>
      </c>
      <c r="H50" s="91" t="s">
        <v>12</v>
      </c>
      <c r="I50" s="112">
        <v>8</v>
      </c>
      <c r="J50" s="83"/>
      <c r="K50" s="83"/>
      <c r="L50" s="83"/>
      <c r="M50" s="84"/>
    </row>
    <row r="51" spans="1:13" s="93" customFormat="1" x14ac:dyDescent="0.25">
      <c r="A51" s="90">
        <v>3504107</v>
      </c>
      <c r="B51" s="91" t="s">
        <v>112</v>
      </c>
      <c r="C51" s="91" t="s">
        <v>773</v>
      </c>
      <c r="D51" s="91" t="s">
        <v>774</v>
      </c>
      <c r="E51" s="92">
        <v>35071</v>
      </c>
      <c r="F51" s="91" t="s">
        <v>113</v>
      </c>
      <c r="G51" s="91" t="s">
        <v>24</v>
      </c>
      <c r="H51" s="91" t="s">
        <v>25</v>
      </c>
      <c r="I51" s="112">
        <v>19</v>
      </c>
      <c r="J51" s="83"/>
      <c r="K51" s="83"/>
      <c r="L51" s="83"/>
      <c r="M51" s="84"/>
    </row>
    <row r="52" spans="1:13" s="93" customFormat="1" x14ac:dyDescent="0.25">
      <c r="A52" s="90">
        <v>3504206</v>
      </c>
      <c r="B52" s="91" t="s">
        <v>114</v>
      </c>
      <c r="C52" s="91" t="s">
        <v>755</v>
      </c>
      <c r="D52" s="91" t="s">
        <v>756</v>
      </c>
      <c r="E52" s="92">
        <v>35021</v>
      </c>
      <c r="F52" s="91" t="s">
        <v>86</v>
      </c>
      <c r="G52" s="91" t="s">
        <v>52</v>
      </c>
      <c r="H52" s="91" t="s">
        <v>53</v>
      </c>
      <c r="I52" s="112">
        <v>0</v>
      </c>
      <c r="J52" s="83"/>
      <c r="K52" s="83"/>
      <c r="L52" s="83"/>
      <c r="M52" s="84"/>
    </row>
    <row r="53" spans="1:13" s="93" customFormat="1" x14ac:dyDescent="0.25">
      <c r="A53" s="90">
        <v>3504305</v>
      </c>
      <c r="B53" s="91" t="s">
        <v>115</v>
      </c>
      <c r="C53" s="91" t="s">
        <v>759</v>
      </c>
      <c r="D53" s="91" t="s">
        <v>760</v>
      </c>
      <c r="E53" s="92">
        <v>35062</v>
      </c>
      <c r="F53" s="91" t="s">
        <v>29</v>
      </c>
      <c r="G53" s="91" t="s">
        <v>28</v>
      </c>
      <c r="H53" s="91" t="s">
        <v>29</v>
      </c>
      <c r="I53" s="112">
        <v>1</v>
      </c>
      <c r="J53" s="83"/>
      <c r="K53" s="83"/>
      <c r="L53" s="83"/>
      <c r="M53" s="84"/>
    </row>
    <row r="54" spans="1:13" s="93" customFormat="1" x14ac:dyDescent="0.25">
      <c r="A54" s="90">
        <v>3504404</v>
      </c>
      <c r="B54" s="91" t="s">
        <v>116</v>
      </c>
      <c r="C54" s="91" t="s">
        <v>755</v>
      </c>
      <c r="D54" s="91" t="s">
        <v>756</v>
      </c>
      <c r="E54" s="92">
        <v>35023</v>
      </c>
      <c r="F54" s="91" t="s">
        <v>51</v>
      </c>
      <c r="G54" s="91" t="s">
        <v>52</v>
      </c>
      <c r="H54" s="91" t="s">
        <v>53</v>
      </c>
      <c r="I54" s="112">
        <v>0</v>
      </c>
      <c r="J54" s="83"/>
      <c r="K54" s="83"/>
      <c r="L54" s="83"/>
      <c r="M54" s="84"/>
    </row>
    <row r="55" spans="1:13" s="93" customFormat="1" x14ac:dyDescent="0.25">
      <c r="A55" s="90">
        <v>3504503</v>
      </c>
      <c r="B55" s="91" t="s">
        <v>117</v>
      </c>
      <c r="C55" s="91" t="s">
        <v>759</v>
      </c>
      <c r="D55" s="91" t="s">
        <v>760</v>
      </c>
      <c r="E55" s="92">
        <v>35061</v>
      </c>
      <c r="F55" s="91" t="s">
        <v>27</v>
      </c>
      <c r="G55" s="91" t="s">
        <v>28</v>
      </c>
      <c r="H55" s="91" t="s">
        <v>29</v>
      </c>
      <c r="I55" s="112">
        <v>4</v>
      </c>
      <c r="J55" s="83"/>
      <c r="K55" s="83"/>
      <c r="L55" s="83"/>
      <c r="M55" s="84"/>
    </row>
    <row r="56" spans="1:13" s="93" customFormat="1" x14ac:dyDescent="0.25">
      <c r="A56" s="90">
        <v>3504602</v>
      </c>
      <c r="B56" s="91" t="s">
        <v>118</v>
      </c>
      <c r="C56" s="91" t="s">
        <v>755</v>
      </c>
      <c r="D56" s="91" t="s">
        <v>756</v>
      </c>
      <c r="E56" s="92">
        <v>35155</v>
      </c>
      <c r="F56" s="91" t="s">
        <v>16</v>
      </c>
      <c r="G56" s="91" t="s">
        <v>15</v>
      </c>
      <c r="H56" s="91" t="s">
        <v>16</v>
      </c>
      <c r="I56" s="112">
        <v>1</v>
      </c>
      <c r="J56" s="83"/>
      <c r="K56" s="83"/>
      <c r="L56" s="83"/>
      <c r="M56" s="84"/>
    </row>
    <row r="57" spans="1:13" s="93" customFormat="1" x14ac:dyDescent="0.25">
      <c r="A57" s="90">
        <v>3504701</v>
      </c>
      <c r="B57" s="91" t="s">
        <v>119</v>
      </c>
      <c r="C57" s="91" t="s">
        <v>759</v>
      </c>
      <c r="D57" s="91" t="s">
        <v>760</v>
      </c>
      <c r="E57" s="92">
        <v>35062</v>
      </c>
      <c r="F57" s="91" t="s">
        <v>29</v>
      </c>
      <c r="G57" s="91" t="s">
        <v>28</v>
      </c>
      <c r="H57" s="91" t="s">
        <v>29</v>
      </c>
      <c r="I57" s="112">
        <v>0</v>
      </c>
      <c r="J57" s="83"/>
      <c r="K57" s="83"/>
      <c r="L57" s="83"/>
      <c r="M57" s="84"/>
    </row>
    <row r="58" spans="1:13" s="93" customFormat="1" x14ac:dyDescent="0.25">
      <c r="A58" s="90">
        <v>3504800</v>
      </c>
      <c r="B58" s="91" t="s">
        <v>120</v>
      </c>
      <c r="C58" s="91" t="s">
        <v>755</v>
      </c>
      <c r="D58" s="91" t="s">
        <v>756</v>
      </c>
      <c r="E58" s="92">
        <v>35155</v>
      </c>
      <c r="F58" s="91" t="s">
        <v>16</v>
      </c>
      <c r="G58" s="91" t="s">
        <v>15</v>
      </c>
      <c r="H58" s="91" t="s">
        <v>16</v>
      </c>
      <c r="I58" s="112">
        <v>0</v>
      </c>
      <c r="J58" s="83"/>
      <c r="K58" s="83"/>
      <c r="L58" s="83"/>
      <c r="M58" s="84"/>
    </row>
    <row r="59" spans="1:13" s="93" customFormat="1" x14ac:dyDescent="0.25">
      <c r="A59" s="90">
        <v>3504909</v>
      </c>
      <c r="B59" s="91" t="s">
        <v>121</v>
      </c>
      <c r="C59" s="91" t="s">
        <v>769</v>
      </c>
      <c r="D59" s="91" t="s">
        <v>770</v>
      </c>
      <c r="E59" s="92">
        <v>35172</v>
      </c>
      <c r="F59" s="91" t="s">
        <v>77</v>
      </c>
      <c r="G59" s="91" t="s">
        <v>78</v>
      </c>
      <c r="H59" s="91" t="s">
        <v>79</v>
      </c>
      <c r="I59" s="112">
        <v>0</v>
      </c>
      <c r="J59" s="83"/>
      <c r="K59" s="83"/>
      <c r="L59" s="83"/>
      <c r="M59" s="84"/>
    </row>
    <row r="60" spans="1:13" s="93" customFormat="1" x14ac:dyDescent="0.25">
      <c r="A60" s="90">
        <v>3505005</v>
      </c>
      <c r="B60" s="91" t="s">
        <v>122</v>
      </c>
      <c r="C60" s="91" t="s">
        <v>759</v>
      </c>
      <c r="D60" s="91" t="s">
        <v>760</v>
      </c>
      <c r="E60" s="92">
        <v>35061</v>
      </c>
      <c r="F60" s="91" t="s">
        <v>27</v>
      </c>
      <c r="G60" s="91" t="s">
        <v>28</v>
      </c>
      <c r="H60" s="91" t="s">
        <v>29</v>
      </c>
      <c r="I60" s="112">
        <v>0</v>
      </c>
      <c r="J60" s="83"/>
      <c r="K60" s="83"/>
      <c r="L60" s="83"/>
      <c r="M60" s="84"/>
    </row>
    <row r="61" spans="1:13" s="93" customFormat="1" x14ac:dyDescent="0.25">
      <c r="A61" s="90">
        <v>3505104</v>
      </c>
      <c r="B61" s="91" t="s">
        <v>123</v>
      </c>
      <c r="C61" s="91" t="s">
        <v>755</v>
      </c>
      <c r="D61" s="91" t="s">
        <v>756</v>
      </c>
      <c r="E61" s="92">
        <v>35023</v>
      </c>
      <c r="F61" s="91" t="s">
        <v>51</v>
      </c>
      <c r="G61" s="91" t="s">
        <v>52</v>
      </c>
      <c r="H61" s="91" t="s">
        <v>53</v>
      </c>
      <c r="I61" s="112">
        <v>0</v>
      </c>
      <c r="J61" s="83"/>
      <c r="K61" s="83"/>
      <c r="L61" s="83"/>
      <c r="M61" s="84"/>
    </row>
    <row r="62" spans="1:13" s="93" customFormat="1" x14ac:dyDescent="0.25">
      <c r="A62" s="90">
        <v>3505203</v>
      </c>
      <c r="B62" s="91" t="s">
        <v>124</v>
      </c>
      <c r="C62" s="91" t="s">
        <v>759</v>
      </c>
      <c r="D62" s="91" t="s">
        <v>760</v>
      </c>
      <c r="E62" s="92">
        <v>35064</v>
      </c>
      <c r="F62" s="91" t="s">
        <v>125</v>
      </c>
      <c r="G62" s="91" t="s">
        <v>28</v>
      </c>
      <c r="H62" s="91" t="s">
        <v>29</v>
      </c>
      <c r="I62" s="112">
        <v>3</v>
      </c>
      <c r="J62" s="83"/>
      <c r="K62" s="83"/>
      <c r="L62" s="83"/>
      <c r="M62" s="84"/>
    </row>
    <row r="63" spans="1:13" s="93" customFormat="1" x14ac:dyDescent="0.25">
      <c r="A63" s="90">
        <v>3505302</v>
      </c>
      <c r="B63" s="91" t="s">
        <v>126</v>
      </c>
      <c r="C63" s="91" t="s">
        <v>759</v>
      </c>
      <c r="D63" s="91" t="s">
        <v>760</v>
      </c>
      <c r="E63" s="92">
        <v>35064</v>
      </c>
      <c r="F63" s="91" t="s">
        <v>125</v>
      </c>
      <c r="G63" s="91" t="s">
        <v>28</v>
      </c>
      <c r="H63" s="91" t="s">
        <v>29</v>
      </c>
      <c r="I63" s="112">
        <v>2</v>
      </c>
      <c r="J63" s="83"/>
      <c r="K63" s="83"/>
      <c r="L63" s="83"/>
      <c r="M63" s="84"/>
    </row>
    <row r="64" spans="1:13" s="93" customFormat="1" x14ac:dyDescent="0.25">
      <c r="A64" s="90">
        <v>3505351</v>
      </c>
      <c r="B64" s="91" t="s">
        <v>127</v>
      </c>
      <c r="C64" s="91" t="s">
        <v>763</v>
      </c>
      <c r="D64" s="91" t="s">
        <v>764</v>
      </c>
      <c r="E64" s="92">
        <v>35162</v>
      </c>
      <c r="F64" s="91" t="s">
        <v>83</v>
      </c>
      <c r="G64" s="91" t="s">
        <v>36</v>
      </c>
      <c r="H64" s="91" t="s">
        <v>37</v>
      </c>
      <c r="I64" s="112">
        <v>0</v>
      </c>
      <c r="J64" s="83"/>
      <c r="K64" s="83"/>
      <c r="L64" s="83"/>
      <c r="M64" s="84"/>
    </row>
    <row r="65" spans="1:13" s="93" customFormat="1" x14ac:dyDescent="0.25">
      <c r="A65" s="90">
        <v>3505401</v>
      </c>
      <c r="B65" s="91" t="s">
        <v>128</v>
      </c>
      <c r="C65" s="91" t="s">
        <v>775</v>
      </c>
      <c r="D65" s="91" t="s">
        <v>776</v>
      </c>
      <c r="E65" s="92">
        <v>35121</v>
      </c>
      <c r="F65" s="91" t="s">
        <v>129</v>
      </c>
      <c r="G65" s="91" t="s">
        <v>130</v>
      </c>
      <c r="H65" s="91" t="s">
        <v>131</v>
      </c>
      <c r="I65" s="112">
        <v>1</v>
      </c>
      <c r="J65" s="83"/>
      <c r="K65" s="83"/>
      <c r="L65" s="83"/>
      <c r="M65" s="84"/>
    </row>
    <row r="66" spans="1:13" s="93" customFormat="1" x14ac:dyDescent="0.25">
      <c r="A66" s="90">
        <v>3505500</v>
      </c>
      <c r="B66" s="91" t="s">
        <v>132</v>
      </c>
      <c r="C66" s="91" t="s">
        <v>767</v>
      </c>
      <c r="D66" s="91" t="s">
        <v>768</v>
      </c>
      <c r="E66" s="92">
        <v>35051</v>
      </c>
      <c r="F66" s="91" t="s">
        <v>43</v>
      </c>
      <c r="G66" s="91" t="s">
        <v>44</v>
      </c>
      <c r="H66" s="91" t="s">
        <v>45</v>
      </c>
      <c r="I66" s="112">
        <v>3</v>
      </c>
      <c r="J66" s="83"/>
      <c r="K66" s="83"/>
      <c r="L66" s="83"/>
      <c r="M66" s="84"/>
    </row>
    <row r="67" spans="1:13" s="93" customFormat="1" x14ac:dyDescent="0.25">
      <c r="A67" s="90">
        <v>3505609</v>
      </c>
      <c r="B67" s="91" t="s">
        <v>133</v>
      </c>
      <c r="C67" s="91" t="s">
        <v>767</v>
      </c>
      <c r="D67" s="91" t="s">
        <v>768</v>
      </c>
      <c r="E67" s="92">
        <v>35131</v>
      </c>
      <c r="F67" s="91" t="s">
        <v>134</v>
      </c>
      <c r="G67" s="91" t="s">
        <v>48</v>
      </c>
      <c r="H67" s="91" t="s">
        <v>49</v>
      </c>
      <c r="I67" s="112">
        <v>7</v>
      </c>
      <c r="J67" s="83"/>
      <c r="K67" s="83"/>
      <c r="L67" s="83"/>
      <c r="M67" s="84"/>
    </row>
    <row r="68" spans="1:13" s="93" customFormat="1" x14ac:dyDescent="0.25">
      <c r="A68" s="90">
        <v>3505708</v>
      </c>
      <c r="B68" s="91" t="s">
        <v>135</v>
      </c>
      <c r="C68" s="91" t="s">
        <v>777</v>
      </c>
      <c r="D68" s="91" t="s">
        <v>778</v>
      </c>
      <c r="E68" s="92">
        <v>35014</v>
      </c>
      <c r="F68" s="91" t="s">
        <v>136</v>
      </c>
      <c r="G68" s="91" t="s">
        <v>107</v>
      </c>
      <c r="H68" s="91" t="s">
        <v>108</v>
      </c>
      <c r="I68" s="112">
        <v>10</v>
      </c>
      <c r="J68" s="83"/>
      <c r="K68" s="83"/>
      <c r="L68" s="83"/>
      <c r="M68" s="84"/>
    </row>
    <row r="69" spans="1:13" s="93" customFormat="1" x14ac:dyDescent="0.25">
      <c r="A69" s="90">
        <v>3505807</v>
      </c>
      <c r="B69" s="91" t="s">
        <v>137</v>
      </c>
      <c r="C69" s="91" t="s">
        <v>753</v>
      </c>
      <c r="D69" s="91" t="s">
        <v>754</v>
      </c>
      <c r="E69" s="92">
        <v>35095</v>
      </c>
      <c r="F69" s="91" t="s">
        <v>98</v>
      </c>
      <c r="G69" s="91" t="s">
        <v>11</v>
      </c>
      <c r="H69" s="91" t="s">
        <v>12</v>
      </c>
      <c r="I69" s="112">
        <v>0</v>
      </c>
      <c r="J69" s="83"/>
      <c r="K69" s="83"/>
      <c r="L69" s="83"/>
      <c r="M69" s="84"/>
    </row>
    <row r="70" spans="1:13" s="93" customFormat="1" x14ac:dyDescent="0.25">
      <c r="A70" s="90">
        <v>3505906</v>
      </c>
      <c r="B70" s="91" t="s">
        <v>138</v>
      </c>
      <c r="C70" s="91" t="s">
        <v>767</v>
      </c>
      <c r="D70" s="91" t="s">
        <v>768</v>
      </c>
      <c r="E70" s="92">
        <v>35133</v>
      </c>
      <c r="F70" s="91" t="s">
        <v>47</v>
      </c>
      <c r="G70" s="91" t="s">
        <v>48</v>
      </c>
      <c r="H70" s="91" t="s">
        <v>49</v>
      </c>
      <c r="I70" s="112">
        <v>4</v>
      </c>
      <c r="J70" s="83"/>
      <c r="K70" s="83"/>
      <c r="L70" s="83"/>
      <c r="M70" s="84"/>
    </row>
    <row r="71" spans="1:13" s="93" customFormat="1" x14ac:dyDescent="0.25">
      <c r="A71" s="90">
        <v>3506003</v>
      </c>
      <c r="B71" s="91" t="s">
        <v>139</v>
      </c>
      <c r="C71" s="91" t="s">
        <v>759</v>
      </c>
      <c r="D71" s="91" t="s">
        <v>760</v>
      </c>
      <c r="E71" s="92">
        <v>35062</v>
      </c>
      <c r="F71" s="91" t="s">
        <v>29</v>
      </c>
      <c r="G71" s="91" t="s">
        <v>28</v>
      </c>
      <c r="H71" s="91" t="s">
        <v>29</v>
      </c>
      <c r="I71" s="112">
        <v>102</v>
      </c>
      <c r="J71" s="83"/>
      <c r="K71" s="83"/>
      <c r="L71" s="83"/>
      <c r="M71" s="84"/>
    </row>
    <row r="72" spans="1:13" s="93" customFormat="1" x14ac:dyDescent="0.25">
      <c r="A72" s="90">
        <v>3506102</v>
      </c>
      <c r="B72" s="91" t="s">
        <v>140</v>
      </c>
      <c r="C72" s="91" t="s">
        <v>767</v>
      </c>
      <c r="D72" s="91" t="s">
        <v>768</v>
      </c>
      <c r="E72" s="92">
        <v>35052</v>
      </c>
      <c r="F72" s="91" t="s">
        <v>141</v>
      </c>
      <c r="G72" s="91" t="s">
        <v>44</v>
      </c>
      <c r="H72" s="91" t="s">
        <v>45</v>
      </c>
      <c r="I72" s="112">
        <v>1</v>
      </c>
      <c r="J72" s="83"/>
      <c r="K72" s="83"/>
      <c r="L72" s="83"/>
      <c r="M72" s="84"/>
    </row>
    <row r="73" spans="1:13" s="93" customFormat="1" x14ac:dyDescent="0.25">
      <c r="A73" s="90">
        <v>3506201</v>
      </c>
      <c r="B73" s="91" t="s">
        <v>142</v>
      </c>
      <c r="C73" s="91" t="s">
        <v>755</v>
      </c>
      <c r="D73" s="91" t="s">
        <v>756</v>
      </c>
      <c r="E73" s="92">
        <v>35021</v>
      </c>
      <c r="F73" s="91" t="s">
        <v>86</v>
      </c>
      <c r="G73" s="91" t="s">
        <v>52</v>
      </c>
      <c r="H73" s="91" t="s">
        <v>53</v>
      </c>
      <c r="I73" s="112">
        <v>0</v>
      </c>
      <c r="J73" s="83"/>
      <c r="K73" s="83"/>
      <c r="L73" s="83"/>
      <c r="M73" s="84"/>
    </row>
    <row r="74" spans="1:13" s="93" customFormat="1" x14ac:dyDescent="0.25">
      <c r="A74" s="90">
        <v>3506300</v>
      </c>
      <c r="B74" s="91" t="s">
        <v>143</v>
      </c>
      <c r="C74" s="91" t="s">
        <v>753</v>
      </c>
      <c r="D74" s="91" t="s">
        <v>754</v>
      </c>
      <c r="E74" s="92">
        <v>35094</v>
      </c>
      <c r="F74" s="91" t="s">
        <v>144</v>
      </c>
      <c r="G74" s="91" t="s">
        <v>11</v>
      </c>
      <c r="H74" s="91" t="s">
        <v>12</v>
      </c>
      <c r="I74" s="112">
        <v>0</v>
      </c>
      <c r="J74" s="83"/>
      <c r="K74" s="83"/>
      <c r="L74" s="83"/>
      <c r="M74" s="84"/>
    </row>
    <row r="75" spans="1:13" s="93" customFormat="1" x14ac:dyDescent="0.25">
      <c r="A75" s="90">
        <v>3506359</v>
      </c>
      <c r="B75" s="91" t="s">
        <v>145</v>
      </c>
      <c r="C75" s="91" t="s">
        <v>775</v>
      </c>
      <c r="D75" s="91" t="s">
        <v>776</v>
      </c>
      <c r="E75" s="92">
        <v>35041</v>
      </c>
      <c r="F75" s="91" t="s">
        <v>146</v>
      </c>
      <c r="G75" s="91" t="s">
        <v>147</v>
      </c>
      <c r="H75" s="91" t="s">
        <v>146</v>
      </c>
      <c r="I75" s="112">
        <v>5</v>
      </c>
      <c r="J75" s="83"/>
      <c r="K75" s="83"/>
      <c r="L75" s="83"/>
      <c r="M75" s="84"/>
    </row>
    <row r="76" spans="1:13" s="93" customFormat="1" x14ac:dyDescent="0.25">
      <c r="A76" s="90">
        <v>3506409</v>
      </c>
      <c r="B76" s="91" t="s">
        <v>148</v>
      </c>
      <c r="C76" s="91" t="s">
        <v>755</v>
      </c>
      <c r="D76" s="91" t="s">
        <v>756</v>
      </c>
      <c r="E76" s="92">
        <v>35021</v>
      </c>
      <c r="F76" s="91" t="s">
        <v>86</v>
      </c>
      <c r="G76" s="91" t="s">
        <v>52</v>
      </c>
      <c r="H76" s="91" t="s">
        <v>53</v>
      </c>
      <c r="I76" s="112">
        <v>0</v>
      </c>
      <c r="J76" s="83"/>
      <c r="K76" s="83"/>
      <c r="L76" s="83"/>
      <c r="M76" s="84"/>
    </row>
    <row r="77" spans="1:13" s="93" customFormat="1" x14ac:dyDescent="0.25">
      <c r="A77" s="90">
        <v>3506508</v>
      </c>
      <c r="B77" s="91" t="s">
        <v>149</v>
      </c>
      <c r="C77" s="91" t="s">
        <v>755</v>
      </c>
      <c r="D77" s="91" t="s">
        <v>756</v>
      </c>
      <c r="E77" s="92">
        <v>35023</v>
      </c>
      <c r="F77" s="91" t="s">
        <v>51</v>
      </c>
      <c r="G77" s="91" t="s">
        <v>52</v>
      </c>
      <c r="H77" s="91" t="s">
        <v>53</v>
      </c>
      <c r="I77" s="112">
        <v>9</v>
      </c>
      <c r="J77" s="83"/>
      <c r="K77" s="83"/>
      <c r="L77" s="83"/>
      <c r="M77" s="84"/>
    </row>
    <row r="78" spans="1:13" s="93" customFormat="1" x14ac:dyDescent="0.25">
      <c r="A78" s="90">
        <v>3506607</v>
      </c>
      <c r="B78" s="91" t="s">
        <v>150</v>
      </c>
      <c r="C78" s="91" t="s">
        <v>771</v>
      </c>
      <c r="D78" s="91" t="s">
        <v>772</v>
      </c>
      <c r="E78" s="92">
        <v>35011</v>
      </c>
      <c r="F78" s="91" t="s">
        <v>106</v>
      </c>
      <c r="G78" s="91" t="s">
        <v>107</v>
      </c>
      <c r="H78" s="91" t="s">
        <v>108</v>
      </c>
      <c r="I78" s="112">
        <v>3</v>
      </c>
      <c r="J78" s="83"/>
      <c r="K78" s="83"/>
      <c r="L78" s="83"/>
      <c r="M78" s="84"/>
    </row>
    <row r="79" spans="1:13" s="93" customFormat="1" x14ac:dyDescent="0.25">
      <c r="A79" s="90">
        <v>3506706</v>
      </c>
      <c r="B79" s="91" t="s">
        <v>151</v>
      </c>
      <c r="C79" s="91" t="s">
        <v>767</v>
      </c>
      <c r="D79" s="91" t="s">
        <v>768</v>
      </c>
      <c r="E79" s="92">
        <v>35031</v>
      </c>
      <c r="F79" s="91" t="s">
        <v>63</v>
      </c>
      <c r="G79" s="91" t="s">
        <v>64</v>
      </c>
      <c r="H79" s="91" t="s">
        <v>65</v>
      </c>
      <c r="I79" s="112">
        <v>0</v>
      </c>
      <c r="J79" s="83"/>
      <c r="K79" s="83"/>
      <c r="L79" s="83"/>
      <c r="M79" s="84"/>
    </row>
    <row r="80" spans="1:13" s="93" customFormat="1" x14ac:dyDescent="0.25">
      <c r="A80" s="90">
        <v>3506805</v>
      </c>
      <c r="B80" s="91" t="s">
        <v>152</v>
      </c>
      <c r="C80" s="91" t="s">
        <v>759</v>
      </c>
      <c r="D80" s="91" t="s">
        <v>760</v>
      </c>
      <c r="E80" s="92">
        <v>35064</v>
      </c>
      <c r="F80" s="91" t="s">
        <v>125</v>
      </c>
      <c r="G80" s="91" t="s">
        <v>28</v>
      </c>
      <c r="H80" s="91" t="s">
        <v>29</v>
      </c>
      <c r="I80" s="112">
        <v>1</v>
      </c>
      <c r="J80" s="83"/>
      <c r="K80" s="83"/>
      <c r="L80" s="83"/>
      <c r="M80" s="84"/>
    </row>
    <row r="81" spans="1:13" s="93" customFormat="1" x14ac:dyDescent="0.25">
      <c r="A81" s="90">
        <v>3506904</v>
      </c>
      <c r="B81" s="91" t="s">
        <v>153</v>
      </c>
      <c r="C81" s="91" t="s">
        <v>759</v>
      </c>
      <c r="D81" s="91" t="s">
        <v>760</v>
      </c>
      <c r="E81" s="92">
        <v>35063</v>
      </c>
      <c r="F81" s="91" t="s">
        <v>74</v>
      </c>
      <c r="G81" s="91" t="s">
        <v>28</v>
      </c>
      <c r="H81" s="91" t="s">
        <v>29</v>
      </c>
      <c r="I81" s="112">
        <v>0</v>
      </c>
      <c r="J81" s="83"/>
      <c r="K81" s="83"/>
      <c r="L81" s="83"/>
      <c r="M81" s="84"/>
    </row>
    <row r="82" spans="1:13" s="93" customFormat="1" x14ac:dyDescent="0.25">
      <c r="A82" s="90">
        <v>3507001</v>
      </c>
      <c r="B82" s="91" t="s">
        <v>154</v>
      </c>
      <c r="C82" s="91" t="s">
        <v>763</v>
      </c>
      <c r="D82" s="91" t="s">
        <v>764</v>
      </c>
      <c r="E82" s="92">
        <v>35163</v>
      </c>
      <c r="F82" s="91" t="s">
        <v>37</v>
      </c>
      <c r="G82" s="91" t="s">
        <v>36</v>
      </c>
      <c r="H82" s="91" t="s">
        <v>37</v>
      </c>
      <c r="I82" s="112">
        <v>2</v>
      </c>
      <c r="J82" s="83"/>
      <c r="K82" s="83"/>
      <c r="L82" s="83"/>
      <c r="M82" s="84"/>
    </row>
    <row r="83" spans="1:13" s="93" customFormat="1" x14ac:dyDescent="0.25">
      <c r="A83" s="90">
        <v>3507100</v>
      </c>
      <c r="B83" s="91" t="s">
        <v>155</v>
      </c>
      <c r="C83" s="91" t="s">
        <v>773</v>
      </c>
      <c r="D83" s="91" t="s">
        <v>774</v>
      </c>
      <c r="E83" s="92">
        <v>35071</v>
      </c>
      <c r="F83" s="91" t="s">
        <v>113</v>
      </c>
      <c r="G83" s="91" t="s">
        <v>24</v>
      </c>
      <c r="H83" s="91" t="s">
        <v>25</v>
      </c>
      <c r="I83" s="112">
        <v>2</v>
      </c>
      <c r="J83" s="83"/>
      <c r="K83" s="83"/>
      <c r="L83" s="83"/>
      <c r="M83" s="84"/>
    </row>
    <row r="84" spans="1:13" s="93" customFormat="1" x14ac:dyDescent="0.25">
      <c r="A84" s="90">
        <v>3507159</v>
      </c>
      <c r="B84" s="91" t="s">
        <v>156</v>
      </c>
      <c r="C84" s="91" t="s">
        <v>763</v>
      </c>
      <c r="D84" s="91" t="s">
        <v>764</v>
      </c>
      <c r="E84" s="92">
        <v>35162</v>
      </c>
      <c r="F84" s="91" t="s">
        <v>83</v>
      </c>
      <c r="G84" s="91" t="s">
        <v>36</v>
      </c>
      <c r="H84" s="91" t="s">
        <v>37</v>
      </c>
      <c r="I84" s="112">
        <v>0</v>
      </c>
      <c r="J84" s="83"/>
      <c r="K84" s="83"/>
      <c r="L84" s="83"/>
      <c r="M84" s="84"/>
    </row>
    <row r="85" spans="1:13" s="93" customFormat="1" x14ac:dyDescent="0.25">
      <c r="A85" s="90">
        <v>3507209</v>
      </c>
      <c r="B85" s="91" t="s">
        <v>157</v>
      </c>
      <c r="C85" s="91" t="s">
        <v>753</v>
      </c>
      <c r="D85" s="91" t="s">
        <v>754</v>
      </c>
      <c r="E85" s="92">
        <v>35092</v>
      </c>
      <c r="F85" s="91" t="s">
        <v>111</v>
      </c>
      <c r="G85" s="91" t="s">
        <v>11</v>
      </c>
      <c r="H85" s="91" t="s">
        <v>12</v>
      </c>
      <c r="I85" s="112">
        <v>0</v>
      </c>
      <c r="J85" s="83"/>
      <c r="K85" s="83"/>
      <c r="L85" s="83"/>
      <c r="M85" s="84"/>
    </row>
    <row r="86" spans="1:13" s="93" customFormat="1" x14ac:dyDescent="0.25">
      <c r="A86" s="90">
        <v>3507308</v>
      </c>
      <c r="B86" s="91" t="s">
        <v>158</v>
      </c>
      <c r="C86" s="91" t="s">
        <v>759</v>
      </c>
      <c r="D86" s="91" t="s">
        <v>760</v>
      </c>
      <c r="E86" s="92">
        <v>35064</v>
      </c>
      <c r="F86" s="91" t="s">
        <v>125</v>
      </c>
      <c r="G86" s="91" t="s">
        <v>28</v>
      </c>
      <c r="H86" s="91" t="s">
        <v>29</v>
      </c>
      <c r="I86" s="112">
        <v>0</v>
      </c>
      <c r="J86" s="83"/>
      <c r="K86" s="83"/>
      <c r="L86" s="83"/>
      <c r="M86" s="84"/>
    </row>
    <row r="87" spans="1:13" s="93" customFormat="1" x14ac:dyDescent="0.25">
      <c r="A87" s="90">
        <v>3507407</v>
      </c>
      <c r="B87" s="91" t="s">
        <v>159</v>
      </c>
      <c r="C87" s="91" t="s">
        <v>767</v>
      </c>
      <c r="D87" s="91" t="s">
        <v>768</v>
      </c>
      <c r="E87" s="92">
        <v>35032</v>
      </c>
      <c r="F87" s="91" t="s">
        <v>160</v>
      </c>
      <c r="G87" s="91" t="s">
        <v>64</v>
      </c>
      <c r="H87" s="91" t="s">
        <v>65</v>
      </c>
      <c r="I87" s="112">
        <v>0</v>
      </c>
      <c r="J87" s="83"/>
      <c r="K87" s="83"/>
      <c r="L87" s="83"/>
      <c r="M87" s="84"/>
    </row>
    <row r="88" spans="1:13" s="93" customFormat="1" x14ac:dyDescent="0.25">
      <c r="A88" s="90">
        <v>3507456</v>
      </c>
      <c r="B88" s="91" t="s">
        <v>161</v>
      </c>
      <c r="C88" s="91" t="s">
        <v>759</v>
      </c>
      <c r="D88" s="91" t="s">
        <v>760</v>
      </c>
      <c r="E88" s="92">
        <v>35062</v>
      </c>
      <c r="F88" s="91" t="s">
        <v>29</v>
      </c>
      <c r="G88" s="91" t="s">
        <v>28</v>
      </c>
      <c r="H88" s="91" t="s">
        <v>29</v>
      </c>
      <c r="I88" s="112">
        <v>0</v>
      </c>
      <c r="J88" s="83"/>
      <c r="K88" s="83"/>
      <c r="L88" s="83"/>
      <c r="M88" s="84"/>
    </row>
    <row r="89" spans="1:13" s="93" customFormat="1" x14ac:dyDescent="0.25">
      <c r="A89" s="90">
        <v>3507506</v>
      </c>
      <c r="B89" s="91" t="s">
        <v>162</v>
      </c>
      <c r="C89" s="91" t="s">
        <v>759</v>
      </c>
      <c r="D89" s="91" t="s">
        <v>760</v>
      </c>
      <c r="E89" s="92">
        <v>35063</v>
      </c>
      <c r="F89" s="91" t="s">
        <v>74</v>
      </c>
      <c r="G89" s="91" t="s">
        <v>28</v>
      </c>
      <c r="H89" s="91" t="s">
        <v>29</v>
      </c>
      <c r="I89" s="112">
        <v>19</v>
      </c>
      <c r="J89" s="83"/>
      <c r="K89" s="83"/>
      <c r="L89" s="83"/>
      <c r="M89" s="84"/>
    </row>
    <row r="90" spans="1:13" s="93" customFormat="1" x14ac:dyDescent="0.25">
      <c r="A90" s="90">
        <v>3507605</v>
      </c>
      <c r="B90" s="91" t="s">
        <v>163</v>
      </c>
      <c r="C90" s="91" t="s">
        <v>773</v>
      </c>
      <c r="D90" s="91" t="s">
        <v>774</v>
      </c>
      <c r="E90" s="92">
        <v>35071</v>
      </c>
      <c r="F90" s="91" t="s">
        <v>113</v>
      </c>
      <c r="G90" s="91" t="s">
        <v>24</v>
      </c>
      <c r="H90" s="91" t="s">
        <v>25</v>
      </c>
      <c r="I90" s="112">
        <v>9</v>
      </c>
      <c r="J90" s="83"/>
      <c r="K90" s="83"/>
      <c r="L90" s="83"/>
      <c r="M90" s="84"/>
    </row>
    <row r="91" spans="1:13" s="93" customFormat="1" x14ac:dyDescent="0.25">
      <c r="A91" s="90">
        <v>3507704</v>
      </c>
      <c r="B91" s="91" t="s">
        <v>164</v>
      </c>
      <c r="C91" s="91" t="s">
        <v>755</v>
      </c>
      <c r="D91" s="91" t="s">
        <v>756</v>
      </c>
      <c r="E91" s="92">
        <v>35023</v>
      </c>
      <c r="F91" s="91" t="s">
        <v>51</v>
      </c>
      <c r="G91" s="91" t="s">
        <v>52</v>
      </c>
      <c r="H91" s="91" t="s">
        <v>53</v>
      </c>
      <c r="I91" s="112">
        <v>0</v>
      </c>
      <c r="J91" s="83"/>
      <c r="K91" s="83"/>
      <c r="L91" s="83"/>
      <c r="M91" s="84"/>
    </row>
    <row r="92" spans="1:13" s="93" customFormat="1" x14ac:dyDescent="0.25">
      <c r="A92" s="90">
        <v>3507753</v>
      </c>
      <c r="B92" s="91" t="s">
        <v>165</v>
      </c>
      <c r="C92" s="91" t="s">
        <v>755</v>
      </c>
      <c r="D92" s="91" t="s">
        <v>756</v>
      </c>
      <c r="E92" s="92">
        <v>35023</v>
      </c>
      <c r="F92" s="91" t="s">
        <v>51</v>
      </c>
      <c r="G92" s="91" t="s">
        <v>52</v>
      </c>
      <c r="H92" s="91" t="s">
        <v>53</v>
      </c>
      <c r="I92" s="112">
        <v>0</v>
      </c>
      <c r="J92" s="83"/>
      <c r="K92" s="83"/>
      <c r="L92" s="83"/>
      <c r="M92" s="84"/>
    </row>
    <row r="93" spans="1:13" s="93" customFormat="1" x14ac:dyDescent="0.25">
      <c r="A93" s="90">
        <v>3507803</v>
      </c>
      <c r="B93" s="91" t="s">
        <v>166</v>
      </c>
      <c r="C93" s="91" t="s">
        <v>767</v>
      </c>
      <c r="D93" s="91" t="s">
        <v>768</v>
      </c>
      <c r="E93" s="92">
        <v>35133</v>
      </c>
      <c r="F93" s="91" t="s">
        <v>47</v>
      </c>
      <c r="G93" s="91" t="s">
        <v>48</v>
      </c>
      <c r="H93" s="91" t="s">
        <v>49</v>
      </c>
      <c r="I93" s="112">
        <v>0</v>
      </c>
      <c r="J93" s="83"/>
      <c r="K93" s="83"/>
      <c r="L93" s="83"/>
      <c r="M93" s="84"/>
    </row>
    <row r="94" spans="1:13" s="93" customFormat="1" x14ac:dyDescent="0.25">
      <c r="A94" s="90">
        <v>3507902</v>
      </c>
      <c r="B94" s="91" t="s">
        <v>167</v>
      </c>
      <c r="C94" s="91" t="s">
        <v>759</v>
      </c>
      <c r="D94" s="91" t="s">
        <v>760</v>
      </c>
      <c r="E94" s="92">
        <v>35064</v>
      </c>
      <c r="F94" s="91" t="s">
        <v>125</v>
      </c>
      <c r="G94" s="91" t="s">
        <v>28</v>
      </c>
      <c r="H94" s="91" t="s">
        <v>29</v>
      </c>
      <c r="I94" s="112">
        <v>0</v>
      </c>
      <c r="J94" s="83"/>
      <c r="K94" s="83"/>
      <c r="L94" s="83"/>
      <c r="M94" s="84"/>
    </row>
    <row r="95" spans="1:13" s="93" customFormat="1" x14ac:dyDescent="0.25">
      <c r="A95" s="90">
        <v>3508009</v>
      </c>
      <c r="B95" s="91" t="s">
        <v>168</v>
      </c>
      <c r="C95" s="91" t="s">
        <v>763</v>
      </c>
      <c r="D95" s="91" t="s">
        <v>764</v>
      </c>
      <c r="E95" s="92">
        <v>35162</v>
      </c>
      <c r="F95" s="91" t="s">
        <v>83</v>
      </c>
      <c r="G95" s="91" t="s">
        <v>36</v>
      </c>
      <c r="H95" s="91" t="s">
        <v>37</v>
      </c>
      <c r="I95" s="112">
        <v>2</v>
      </c>
      <c r="J95" s="83"/>
      <c r="K95" s="83"/>
      <c r="L95" s="83"/>
      <c r="M95" s="84"/>
    </row>
    <row r="96" spans="1:13" s="93" customFormat="1" x14ac:dyDescent="0.25">
      <c r="A96" s="90">
        <v>3508108</v>
      </c>
      <c r="B96" s="91" t="s">
        <v>169</v>
      </c>
      <c r="C96" s="91" t="s">
        <v>755</v>
      </c>
      <c r="D96" s="91" t="s">
        <v>756</v>
      </c>
      <c r="E96" s="92">
        <v>35023</v>
      </c>
      <c r="F96" s="91" t="s">
        <v>51</v>
      </c>
      <c r="G96" s="91" t="s">
        <v>52</v>
      </c>
      <c r="H96" s="91" t="s">
        <v>53</v>
      </c>
      <c r="I96" s="112">
        <v>1</v>
      </c>
      <c r="J96" s="83"/>
      <c r="K96" s="83"/>
      <c r="L96" s="83"/>
      <c r="M96" s="84"/>
    </row>
    <row r="97" spans="1:13" s="93" customFormat="1" x14ac:dyDescent="0.25">
      <c r="A97" s="90">
        <v>3508207</v>
      </c>
      <c r="B97" s="91" t="s">
        <v>170</v>
      </c>
      <c r="C97" s="91" t="s">
        <v>767</v>
      </c>
      <c r="D97" s="91" t="s">
        <v>768</v>
      </c>
      <c r="E97" s="92">
        <v>35083</v>
      </c>
      <c r="F97" s="91" t="s">
        <v>89</v>
      </c>
      <c r="G97" s="91" t="s">
        <v>90</v>
      </c>
      <c r="H97" s="91" t="s">
        <v>91</v>
      </c>
      <c r="I97" s="112">
        <v>0</v>
      </c>
      <c r="J97" s="83"/>
      <c r="K97" s="83"/>
      <c r="L97" s="83"/>
      <c r="M97" s="84"/>
    </row>
    <row r="98" spans="1:13" s="93" customFormat="1" x14ac:dyDescent="0.25">
      <c r="A98" s="90">
        <v>3508306</v>
      </c>
      <c r="B98" s="91" t="s">
        <v>171</v>
      </c>
      <c r="C98" s="91" t="s">
        <v>759</v>
      </c>
      <c r="D98" s="91" t="s">
        <v>760</v>
      </c>
      <c r="E98" s="92">
        <v>35062</v>
      </c>
      <c r="F98" s="91" t="s">
        <v>29</v>
      </c>
      <c r="G98" s="91" t="s">
        <v>28</v>
      </c>
      <c r="H98" s="91" t="s">
        <v>29</v>
      </c>
      <c r="I98" s="112">
        <v>1</v>
      </c>
      <c r="J98" s="83"/>
      <c r="K98" s="83"/>
      <c r="L98" s="83"/>
      <c r="M98" s="84"/>
    </row>
    <row r="99" spans="1:13" s="93" customFormat="1" x14ac:dyDescent="0.25">
      <c r="A99" s="90">
        <v>3508405</v>
      </c>
      <c r="B99" s="91" t="s">
        <v>172</v>
      </c>
      <c r="C99" s="91" t="s">
        <v>773</v>
      </c>
      <c r="D99" s="91" t="s">
        <v>774</v>
      </c>
      <c r="E99" s="92">
        <v>35073</v>
      </c>
      <c r="F99" s="91" t="s">
        <v>173</v>
      </c>
      <c r="G99" s="91" t="s">
        <v>24</v>
      </c>
      <c r="H99" s="91" t="s">
        <v>25</v>
      </c>
      <c r="I99" s="112">
        <v>1</v>
      </c>
      <c r="J99" s="83"/>
      <c r="K99" s="83"/>
      <c r="L99" s="83"/>
      <c r="M99" s="84"/>
    </row>
    <row r="100" spans="1:13" s="93" customFormat="1" x14ac:dyDescent="0.25">
      <c r="A100" s="90">
        <v>3508504</v>
      </c>
      <c r="B100" s="91" t="s">
        <v>174</v>
      </c>
      <c r="C100" s="91" t="s">
        <v>769</v>
      </c>
      <c r="D100" s="91" t="s">
        <v>770</v>
      </c>
      <c r="E100" s="92">
        <v>35171</v>
      </c>
      <c r="F100" s="91" t="s">
        <v>175</v>
      </c>
      <c r="G100" s="91" t="s">
        <v>78</v>
      </c>
      <c r="H100" s="91" t="s">
        <v>79</v>
      </c>
      <c r="I100" s="112">
        <v>9</v>
      </c>
      <c r="J100" s="83"/>
      <c r="K100" s="83"/>
      <c r="L100" s="83"/>
      <c r="M100" s="84"/>
    </row>
    <row r="101" spans="1:13" s="93" customFormat="1" x14ac:dyDescent="0.25">
      <c r="A101" s="90">
        <v>3508603</v>
      </c>
      <c r="B101" s="91" t="s">
        <v>176</v>
      </c>
      <c r="C101" s="91" t="s">
        <v>769</v>
      </c>
      <c r="D101" s="91" t="s">
        <v>770</v>
      </c>
      <c r="E101" s="92">
        <v>35172</v>
      </c>
      <c r="F101" s="91" t="s">
        <v>77</v>
      </c>
      <c r="G101" s="91" t="s">
        <v>78</v>
      </c>
      <c r="H101" s="91" t="s">
        <v>79</v>
      </c>
      <c r="I101" s="112">
        <v>0</v>
      </c>
      <c r="J101" s="83"/>
      <c r="K101" s="83"/>
      <c r="L101" s="83"/>
      <c r="M101" s="84"/>
    </row>
    <row r="102" spans="1:13" s="93" customFormat="1" x14ac:dyDescent="0.25">
      <c r="A102" s="90">
        <v>3508702</v>
      </c>
      <c r="B102" s="91" t="s">
        <v>177</v>
      </c>
      <c r="C102" s="91" t="s">
        <v>757</v>
      </c>
      <c r="D102" s="91" t="s">
        <v>758</v>
      </c>
      <c r="E102" s="92">
        <v>35143</v>
      </c>
      <c r="F102" s="91" t="s">
        <v>178</v>
      </c>
      <c r="G102" s="91" t="s">
        <v>19</v>
      </c>
      <c r="H102" s="91" t="s">
        <v>20</v>
      </c>
      <c r="I102" s="112">
        <v>0</v>
      </c>
      <c r="J102" s="83"/>
      <c r="K102" s="83"/>
      <c r="L102" s="83"/>
      <c r="M102" s="84"/>
    </row>
    <row r="103" spans="1:13" s="93" customFormat="1" x14ac:dyDescent="0.25">
      <c r="A103" s="90">
        <v>3508801</v>
      </c>
      <c r="B103" s="91" t="s">
        <v>179</v>
      </c>
      <c r="C103" s="91" t="s">
        <v>759</v>
      </c>
      <c r="D103" s="91" t="s">
        <v>760</v>
      </c>
      <c r="E103" s="92">
        <v>35065</v>
      </c>
      <c r="F103" s="91" t="s">
        <v>180</v>
      </c>
      <c r="G103" s="91" t="s">
        <v>28</v>
      </c>
      <c r="H103" s="91" t="s">
        <v>29</v>
      </c>
      <c r="I103" s="112">
        <v>7</v>
      </c>
      <c r="J103" s="83"/>
      <c r="K103" s="83"/>
      <c r="L103" s="83"/>
      <c r="M103" s="84"/>
    </row>
    <row r="104" spans="1:13" s="93" customFormat="1" x14ac:dyDescent="0.25">
      <c r="A104" s="90">
        <v>3508900</v>
      </c>
      <c r="B104" s="91" t="s">
        <v>181</v>
      </c>
      <c r="C104" s="91" t="s">
        <v>765</v>
      </c>
      <c r="D104" s="91" t="s">
        <v>766</v>
      </c>
      <c r="E104" s="92">
        <v>35112</v>
      </c>
      <c r="F104" s="91" t="s">
        <v>39</v>
      </c>
      <c r="G104" s="91" t="s">
        <v>40</v>
      </c>
      <c r="H104" s="91" t="s">
        <v>41</v>
      </c>
      <c r="I104" s="112">
        <v>0</v>
      </c>
      <c r="J104" s="83"/>
      <c r="K104" s="83"/>
      <c r="L104" s="83"/>
      <c r="M104" s="84"/>
    </row>
    <row r="105" spans="1:13" s="93" customFormat="1" x14ac:dyDescent="0.25">
      <c r="A105" s="90">
        <v>3509007</v>
      </c>
      <c r="B105" s="91" t="s">
        <v>182</v>
      </c>
      <c r="C105" s="91" t="s">
        <v>779</v>
      </c>
      <c r="D105" s="91" t="s">
        <v>780</v>
      </c>
      <c r="E105" s="92">
        <v>35012</v>
      </c>
      <c r="F105" s="91" t="s">
        <v>183</v>
      </c>
      <c r="G105" s="91" t="s">
        <v>107</v>
      </c>
      <c r="H105" s="91" t="s">
        <v>108</v>
      </c>
      <c r="I105" s="112">
        <v>7</v>
      </c>
      <c r="J105" s="83"/>
      <c r="K105" s="83"/>
      <c r="L105" s="83"/>
      <c r="M105" s="84"/>
    </row>
    <row r="106" spans="1:13" s="93" customFormat="1" x14ac:dyDescent="0.25">
      <c r="A106" s="90">
        <v>3509106</v>
      </c>
      <c r="B106" s="91" t="s">
        <v>184</v>
      </c>
      <c r="C106" s="91" t="s">
        <v>765</v>
      </c>
      <c r="D106" s="91" t="s">
        <v>766</v>
      </c>
      <c r="E106" s="92">
        <v>35114</v>
      </c>
      <c r="F106" s="91" t="s">
        <v>185</v>
      </c>
      <c r="G106" s="91" t="s">
        <v>40</v>
      </c>
      <c r="H106" s="91" t="s">
        <v>41</v>
      </c>
      <c r="I106" s="112">
        <v>0</v>
      </c>
      <c r="J106" s="83"/>
      <c r="K106" s="83"/>
      <c r="L106" s="83"/>
      <c r="M106" s="84"/>
    </row>
    <row r="107" spans="1:13" s="93" customFormat="1" x14ac:dyDescent="0.25">
      <c r="A107" s="90">
        <v>3509205</v>
      </c>
      <c r="B107" s="91" t="s">
        <v>186</v>
      </c>
      <c r="C107" s="91" t="s">
        <v>779</v>
      </c>
      <c r="D107" s="91" t="s">
        <v>780</v>
      </c>
      <c r="E107" s="92">
        <v>35012</v>
      </c>
      <c r="F107" s="91" t="s">
        <v>183</v>
      </c>
      <c r="G107" s="91" t="s">
        <v>107</v>
      </c>
      <c r="H107" s="91" t="s">
        <v>108</v>
      </c>
      <c r="I107" s="112">
        <v>4</v>
      </c>
      <c r="J107" s="83"/>
      <c r="K107" s="83"/>
      <c r="L107" s="83"/>
      <c r="M107" s="84"/>
    </row>
    <row r="108" spans="1:13" s="93" customFormat="1" x14ac:dyDescent="0.25">
      <c r="A108" s="90">
        <v>3509254</v>
      </c>
      <c r="B108" s="91" t="s">
        <v>187</v>
      </c>
      <c r="C108" s="91" t="s">
        <v>775</v>
      </c>
      <c r="D108" s="91" t="s">
        <v>776</v>
      </c>
      <c r="E108" s="92">
        <v>35121</v>
      </c>
      <c r="F108" s="91" t="s">
        <v>129</v>
      </c>
      <c r="G108" s="91" t="s">
        <v>130</v>
      </c>
      <c r="H108" s="91" t="s">
        <v>131</v>
      </c>
      <c r="I108" s="112">
        <v>3</v>
      </c>
      <c r="J108" s="83"/>
      <c r="K108" s="83"/>
      <c r="L108" s="83"/>
      <c r="M108" s="84"/>
    </row>
    <row r="109" spans="1:13" s="93" customFormat="1" x14ac:dyDescent="0.25">
      <c r="A109" s="90">
        <v>3509304</v>
      </c>
      <c r="B109" s="91" t="s">
        <v>188</v>
      </c>
      <c r="C109" s="91" t="s">
        <v>767</v>
      </c>
      <c r="D109" s="91" t="s">
        <v>768</v>
      </c>
      <c r="E109" s="92">
        <v>35051</v>
      </c>
      <c r="F109" s="91" t="s">
        <v>43</v>
      </c>
      <c r="G109" s="91" t="s">
        <v>44</v>
      </c>
      <c r="H109" s="91" t="s">
        <v>45</v>
      </c>
      <c r="I109" s="112">
        <v>0</v>
      </c>
      <c r="J109" s="83"/>
      <c r="K109" s="83"/>
      <c r="L109" s="83"/>
      <c r="M109" s="84"/>
    </row>
    <row r="110" spans="1:13" s="93" customFormat="1" x14ac:dyDescent="0.25">
      <c r="A110" s="90">
        <v>3509403</v>
      </c>
      <c r="B110" s="91" t="s">
        <v>189</v>
      </c>
      <c r="C110" s="91" t="s">
        <v>767</v>
      </c>
      <c r="D110" s="91" t="s">
        <v>768</v>
      </c>
      <c r="E110" s="92">
        <v>35133</v>
      </c>
      <c r="F110" s="91" t="s">
        <v>47</v>
      </c>
      <c r="G110" s="91" t="s">
        <v>48</v>
      </c>
      <c r="H110" s="91" t="s">
        <v>49</v>
      </c>
      <c r="I110" s="112">
        <v>4</v>
      </c>
      <c r="J110" s="83"/>
      <c r="K110" s="83"/>
      <c r="L110" s="83"/>
      <c r="M110" s="84"/>
    </row>
    <row r="111" spans="1:13" s="93" customFormat="1" x14ac:dyDescent="0.25">
      <c r="A111" s="90">
        <v>3509452</v>
      </c>
      <c r="B111" s="91" t="s">
        <v>190</v>
      </c>
      <c r="C111" s="91" t="s">
        <v>763</v>
      </c>
      <c r="D111" s="91" t="s">
        <v>764</v>
      </c>
      <c r="E111" s="92">
        <v>35161</v>
      </c>
      <c r="F111" s="91" t="s">
        <v>35</v>
      </c>
      <c r="G111" s="91" t="s">
        <v>36</v>
      </c>
      <c r="H111" s="91" t="s">
        <v>37</v>
      </c>
      <c r="I111" s="112">
        <v>0</v>
      </c>
      <c r="J111" s="83"/>
      <c r="K111" s="83"/>
      <c r="L111" s="83"/>
      <c r="M111" s="84"/>
    </row>
    <row r="112" spans="1:13" s="93" customFormat="1" x14ac:dyDescent="0.25">
      <c r="A112" s="90">
        <v>3509502</v>
      </c>
      <c r="B112" s="91" t="s">
        <v>191</v>
      </c>
      <c r="C112" s="91" t="s">
        <v>757</v>
      </c>
      <c r="D112" s="91" t="s">
        <v>758</v>
      </c>
      <c r="E112" s="92">
        <v>35072</v>
      </c>
      <c r="F112" s="91" t="s">
        <v>61</v>
      </c>
      <c r="G112" s="91" t="s">
        <v>24</v>
      </c>
      <c r="H112" s="91" t="s">
        <v>25</v>
      </c>
      <c r="I112" s="112">
        <v>43</v>
      </c>
      <c r="J112" s="83"/>
      <c r="K112" s="83"/>
      <c r="L112" s="83"/>
      <c r="M112" s="84"/>
    </row>
    <row r="113" spans="1:13" s="93" customFormat="1" x14ac:dyDescent="0.25">
      <c r="A113" s="90">
        <v>3509601</v>
      </c>
      <c r="B113" s="91" t="s">
        <v>192</v>
      </c>
      <c r="C113" s="91" t="s">
        <v>773</v>
      </c>
      <c r="D113" s="91" t="s">
        <v>774</v>
      </c>
      <c r="E113" s="92">
        <v>35073</v>
      </c>
      <c r="F113" s="91" t="s">
        <v>173</v>
      </c>
      <c r="G113" s="91" t="s">
        <v>24</v>
      </c>
      <c r="H113" s="91" t="s">
        <v>25</v>
      </c>
      <c r="I113" s="112">
        <v>5</v>
      </c>
      <c r="J113" s="83"/>
      <c r="K113" s="83"/>
      <c r="L113" s="83"/>
      <c r="M113" s="84"/>
    </row>
    <row r="114" spans="1:13" s="93" customFormat="1" x14ac:dyDescent="0.25">
      <c r="A114" s="90">
        <v>3509700</v>
      </c>
      <c r="B114" s="91" t="s">
        <v>193</v>
      </c>
      <c r="C114" s="91" t="s">
        <v>769</v>
      </c>
      <c r="D114" s="91" t="s">
        <v>770</v>
      </c>
      <c r="E114" s="92">
        <v>35174</v>
      </c>
      <c r="F114" s="91" t="s">
        <v>194</v>
      </c>
      <c r="G114" s="91" t="s">
        <v>78</v>
      </c>
      <c r="H114" s="91" t="s">
        <v>79</v>
      </c>
      <c r="I114" s="112">
        <v>0</v>
      </c>
      <c r="J114" s="83"/>
      <c r="K114" s="83"/>
      <c r="L114" s="83"/>
      <c r="M114" s="84"/>
    </row>
    <row r="115" spans="1:13" s="93" customFormat="1" x14ac:dyDescent="0.25">
      <c r="A115" s="90">
        <v>3509809</v>
      </c>
      <c r="B115" s="91" t="s">
        <v>195</v>
      </c>
      <c r="C115" s="91" t="s">
        <v>753</v>
      </c>
      <c r="D115" s="91" t="s">
        <v>754</v>
      </c>
      <c r="E115" s="92">
        <v>35093</v>
      </c>
      <c r="F115" s="91" t="s">
        <v>12</v>
      </c>
      <c r="G115" s="91" t="s">
        <v>11</v>
      </c>
      <c r="H115" s="91" t="s">
        <v>12</v>
      </c>
      <c r="I115" s="112">
        <v>2</v>
      </c>
      <c r="J115" s="83"/>
      <c r="K115" s="83"/>
      <c r="L115" s="83"/>
      <c r="M115" s="84"/>
    </row>
    <row r="116" spans="1:13" s="93" customFormat="1" x14ac:dyDescent="0.25">
      <c r="A116" s="90">
        <v>3509908</v>
      </c>
      <c r="B116" s="91" t="s">
        <v>196</v>
      </c>
      <c r="C116" s="91" t="s">
        <v>775</v>
      </c>
      <c r="D116" s="91" t="s">
        <v>776</v>
      </c>
      <c r="E116" s="92">
        <v>35121</v>
      </c>
      <c r="F116" s="91" t="s">
        <v>129</v>
      </c>
      <c r="G116" s="91" t="s">
        <v>130</v>
      </c>
      <c r="H116" s="91" t="s">
        <v>131</v>
      </c>
      <c r="I116" s="112">
        <v>0</v>
      </c>
      <c r="J116" s="83"/>
      <c r="K116" s="83"/>
      <c r="L116" s="83"/>
      <c r="M116" s="84"/>
    </row>
    <row r="117" spans="1:13" s="93" customFormat="1" x14ac:dyDescent="0.25">
      <c r="A117" s="90">
        <v>3509957</v>
      </c>
      <c r="B117" s="91" t="s">
        <v>197</v>
      </c>
      <c r="C117" s="91" t="s">
        <v>769</v>
      </c>
      <c r="D117" s="91" t="s">
        <v>770</v>
      </c>
      <c r="E117" s="92">
        <v>35172</v>
      </c>
      <c r="F117" s="91" t="s">
        <v>77</v>
      </c>
      <c r="G117" s="91" t="s">
        <v>78</v>
      </c>
      <c r="H117" s="91" t="s">
        <v>79</v>
      </c>
      <c r="I117" s="112">
        <v>1</v>
      </c>
      <c r="J117" s="83"/>
      <c r="K117" s="83"/>
      <c r="L117" s="83"/>
      <c r="M117" s="84"/>
    </row>
    <row r="118" spans="1:13" s="93" customFormat="1" x14ac:dyDescent="0.25">
      <c r="A118" s="90">
        <v>3510005</v>
      </c>
      <c r="B118" s="91" t="s">
        <v>198</v>
      </c>
      <c r="C118" s="91" t="s">
        <v>753</v>
      </c>
      <c r="D118" s="91" t="s">
        <v>754</v>
      </c>
      <c r="E118" s="92">
        <v>35092</v>
      </c>
      <c r="F118" s="91" t="s">
        <v>111</v>
      </c>
      <c r="G118" s="91" t="s">
        <v>11</v>
      </c>
      <c r="H118" s="91" t="s">
        <v>12</v>
      </c>
      <c r="I118" s="112">
        <v>2</v>
      </c>
      <c r="J118" s="83"/>
      <c r="K118" s="83"/>
      <c r="L118" s="83"/>
      <c r="M118" s="84"/>
    </row>
    <row r="119" spans="1:13" s="93" customFormat="1" x14ac:dyDescent="0.25">
      <c r="A119" s="90">
        <v>3510104</v>
      </c>
      <c r="B119" s="91" t="s">
        <v>199</v>
      </c>
      <c r="C119" s="91" t="s">
        <v>767</v>
      </c>
      <c r="D119" s="91" t="s">
        <v>768</v>
      </c>
      <c r="E119" s="92">
        <v>35033</v>
      </c>
      <c r="F119" s="91" t="s">
        <v>200</v>
      </c>
      <c r="G119" s="91" t="s">
        <v>64</v>
      </c>
      <c r="H119" s="91" t="s">
        <v>65</v>
      </c>
      <c r="I119" s="112">
        <v>0</v>
      </c>
      <c r="J119" s="83"/>
      <c r="K119" s="83"/>
      <c r="L119" s="83"/>
      <c r="M119" s="84"/>
    </row>
    <row r="120" spans="1:13" s="93" customFormat="1" x14ac:dyDescent="0.25">
      <c r="A120" s="90">
        <v>3510153</v>
      </c>
      <c r="B120" s="91" t="s">
        <v>201</v>
      </c>
      <c r="C120" s="91" t="s">
        <v>753</v>
      </c>
      <c r="D120" s="91" t="s">
        <v>754</v>
      </c>
      <c r="E120" s="92">
        <v>35094</v>
      </c>
      <c r="F120" s="91" t="s">
        <v>144</v>
      </c>
      <c r="G120" s="91" t="s">
        <v>11</v>
      </c>
      <c r="H120" s="91" t="s">
        <v>12</v>
      </c>
      <c r="I120" s="112">
        <v>2</v>
      </c>
      <c r="J120" s="83"/>
      <c r="K120" s="83"/>
      <c r="L120" s="83"/>
      <c r="M120" s="84"/>
    </row>
    <row r="121" spans="1:13" s="93" customFormat="1" x14ac:dyDescent="0.25">
      <c r="A121" s="90">
        <v>3510203</v>
      </c>
      <c r="B121" s="91" t="s">
        <v>202</v>
      </c>
      <c r="C121" s="91" t="s">
        <v>763</v>
      </c>
      <c r="D121" s="91" t="s">
        <v>764</v>
      </c>
      <c r="E121" s="92">
        <v>35161</v>
      </c>
      <c r="F121" s="91" t="s">
        <v>35</v>
      </c>
      <c r="G121" s="91" t="s">
        <v>36</v>
      </c>
      <c r="H121" s="91" t="s">
        <v>37</v>
      </c>
      <c r="I121" s="112">
        <v>3</v>
      </c>
      <c r="J121" s="83"/>
      <c r="K121" s="83"/>
      <c r="L121" s="83"/>
      <c r="M121" s="84"/>
    </row>
    <row r="122" spans="1:13" s="93" customFormat="1" x14ac:dyDescent="0.25">
      <c r="A122" s="90">
        <v>3510302</v>
      </c>
      <c r="B122" s="91" t="s">
        <v>203</v>
      </c>
      <c r="C122" s="91" t="s">
        <v>763</v>
      </c>
      <c r="D122" s="91" t="s">
        <v>764</v>
      </c>
      <c r="E122" s="92">
        <v>35163</v>
      </c>
      <c r="F122" s="91" t="s">
        <v>37</v>
      </c>
      <c r="G122" s="91" t="s">
        <v>36</v>
      </c>
      <c r="H122" s="91" t="s">
        <v>37</v>
      </c>
      <c r="I122" s="112">
        <v>1</v>
      </c>
      <c r="J122" s="83"/>
      <c r="K122" s="83"/>
      <c r="L122" s="83"/>
      <c r="M122" s="84"/>
    </row>
    <row r="123" spans="1:13" s="93" customFormat="1" x14ac:dyDescent="0.25">
      <c r="A123" s="90">
        <v>3510401</v>
      </c>
      <c r="B123" s="91" t="s">
        <v>204</v>
      </c>
      <c r="C123" s="91" t="s">
        <v>761</v>
      </c>
      <c r="D123" s="91" t="s">
        <v>762</v>
      </c>
      <c r="E123" s="92">
        <v>35103</v>
      </c>
      <c r="F123" s="91" t="s">
        <v>31</v>
      </c>
      <c r="G123" s="91" t="s">
        <v>32</v>
      </c>
      <c r="H123" s="91" t="s">
        <v>31</v>
      </c>
      <c r="I123" s="112">
        <v>1</v>
      </c>
      <c r="J123" s="83"/>
      <c r="K123" s="83"/>
      <c r="L123" s="83"/>
      <c r="M123" s="84"/>
    </row>
    <row r="124" spans="1:13" s="93" customFormat="1" x14ac:dyDescent="0.25">
      <c r="A124" s="90">
        <v>3510500</v>
      </c>
      <c r="B124" s="91" t="s">
        <v>205</v>
      </c>
      <c r="C124" s="91" t="s">
        <v>769</v>
      </c>
      <c r="D124" s="91" t="s">
        <v>770</v>
      </c>
      <c r="E124" s="92">
        <v>35173</v>
      </c>
      <c r="F124" s="91" t="s">
        <v>206</v>
      </c>
      <c r="G124" s="91" t="s">
        <v>78</v>
      </c>
      <c r="H124" s="91" t="s">
        <v>79</v>
      </c>
      <c r="I124" s="112">
        <v>6</v>
      </c>
      <c r="J124" s="83"/>
      <c r="K124" s="83"/>
      <c r="L124" s="83"/>
      <c r="M124" s="84"/>
    </row>
    <row r="125" spans="1:13" s="93" customFormat="1" x14ac:dyDescent="0.25">
      <c r="A125" s="90">
        <v>3510609</v>
      </c>
      <c r="B125" s="91" t="s">
        <v>207</v>
      </c>
      <c r="C125" s="91" t="s">
        <v>777</v>
      </c>
      <c r="D125" s="91" t="s">
        <v>778</v>
      </c>
      <c r="E125" s="92">
        <v>35014</v>
      </c>
      <c r="F125" s="91" t="s">
        <v>136</v>
      </c>
      <c r="G125" s="91" t="s">
        <v>107</v>
      </c>
      <c r="H125" s="91" t="s">
        <v>108</v>
      </c>
      <c r="I125" s="112">
        <v>83</v>
      </c>
      <c r="J125" s="83"/>
      <c r="K125" s="83"/>
      <c r="L125" s="83"/>
      <c r="M125" s="84"/>
    </row>
    <row r="126" spans="1:13" s="93" customFormat="1" x14ac:dyDescent="0.25">
      <c r="A126" s="90">
        <v>3510708</v>
      </c>
      <c r="B126" s="91" t="s">
        <v>208</v>
      </c>
      <c r="C126" s="91" t="s">
        <v>755</v>
      </c>
      <c r="D126" s="91" t="s">
        <v>756</v>
      </c>
      <c r="E126" s="92">
        <v>35157</v>
      </c>
      <c r="F126" s="91" t="s">
        <v>56</v>
      </c>
      <c r="G126" s="91" t="s">
        <v>15</v>
      </c>
      <c r="H126" s="91" t="s">
        <v>16</v>
      </c>
      <c r="I126" s="112">
        <v>0</v>
      </c>
      <c r="J126" s="83"/>
      <c r="K126" s="83"/>
      <c r="L126" s="83"/>
      <c r="M126" s="84"/>
    </row>
    <row r="127" spans="1:13" s="93" customFormat="1" x14ac:dyDescent="0.25">
      <c r="A127" s="90">
        <v>3510807</v>
      </c>
      <c r="B127" s="91" t="s">
        <v>209</v>
      </c>
      <c r="C127" s="91" t="s">
        <v>757</v>
      </c>
      <c r="D127" s="91" t="s">
        <v>758</v>
      </c>
      <c r="E127" s="92">
        <v>35143</v>
      </c>
      <c r="F127" s="91" t="s">
        <v>178</v>
      </c>
      <c r="G127" s="91" t="s">
        <v>19</v>
      </c>
      <c r="H127" s="91" t="s">
        <v>20</v>
      </c>
      <c r="I127" s="112">
        <v>0</v>
      </c>
      <c r="J127" s="83"/>
      <c r="K127" s="83"/>
      <c r="L127" s="83"/>
      <c r="M127" s="84"/>
    </row>
    <row r="128" spans="1:13" s="93" customFormat="1" x14ac:dyDescent="0.25">
      <c r="A128" s="90">
        <v>3510906</v>
      </c>
      <c r="B128" s="91" t="s">
        <v>210</v>
      </c>
      <c r="C128" s="91" t="s">
        <v>767</v>
      </c>
      <c r="D128" s="91" t="s">
        <v>768</v>
      </c>
      <c r="E128" s="92">
        <v>35133</v>
      </c>
      <c r="F128" s="91" t="s">
        <v>47</v>
      </c>
      <c r="G128" s="91" t="s">
        <v>48</v>
      </c>
      <c r="H128" s="91" t="s">
        <v>49</v>
      </c>
      <c r="I128" s="112">
        <v>0</v>
      </c>
      <c r="J128" s="83"/>
      <c r="K128" s="83"/>
      <c r="L128" s="83"/>
      <c r="M128" s="84"/>
    </row>
    <row r="129" spans="1:13" s="93" customFormat="1" x14ac:dyDescent="0.25">
      <c r="A129" s="90">
        <v>3511003</v>
      </c>
      <c r="B129" s="91" t="s">
        <v>211</v>
      </c>
      <c r="C129" s="91" t="s">
        <v>755</v>
      </c>
      <c r="D129" s="91" t="s">
        <v>756</v>
      </c>
      <c r="E129" s="92">
        <v>35022</v>
      </c>
      <c r="F129" s="91" t="s">
        <v>71</v>
      </c>
      <c r="G129" s="91" t="s">
        <v>52</v>
      </c>
      <c r="H129" s="91" t="s">
        <v>53</v>
      </c>
      <c r="I129" s="112">
        <v>0</v>
      </c>
      <c r="J129" s="83"/>
      <c r="K129" s="83"/>
      <c r="L129" s="83"/>
      <c r="M129" s="84"/>
    </row>
    <row r="130" spans="1:13" s="93" customFormat="1" x14ac:dyDescent="0.25">
      <c r="A130" s="90">
        <v>3511102</v>
      </c>
      <c r="B130" s="91" t="s">
        <v>212</v>
      </c>
      <c r="C130" s="91" t="s">
        <v>755</v>
      </c>
      <c r="D130" s="91" t="s">
        <v>756</v>
      </c>
      <c r="E130" s="92">
        <v>35151</v>
      </c>
      <c r="F130" s="91" t="s">
        <v>103</v>
      </c>
      <c r="G130" s="91" t="s">
        <v>15</v>
      </c>
      <c r="H130" s="91" t="s">
        <v>16</v>
      </c>
      <c r="I130" s="112">
        <v>3</v>
      </c>
      <c r="J130" s="83"/>
      <c r="K130" s="83"/>
      <c r="L130" s="83"/>
      <c r="M130" s="84"/>
    </row>
    <row r="131" spans="1:13" s="93" customFormat="1" x14ac:dyDescent="0.25">
      <c r="A131" s="90">
        <v>3511201</v>
      </c>
      <c r="B131" s="91" t="s">
        <v>213</v>
      </c>
      <c r="C131" s="91" t="s">
        <v>755</v>
      </c>
      <c r="D131" s="91" t="s">
        <v>756</v>
      </c>
      <c r="E131" s="92">
        <v>35151</v>
      </c>
      <c r="F131" s="91" t="s">
        <v>103</v>
      </c>
      <c r="G131" s="91" t="s">
        <v>15</v>
      </c>
      <c r="H131" s="91" t="s">
        <v>16</v>
      </c>
      <c r="I131" s="112">
        <v>0</v>
      </c>
      <c r="J131" s="83"/>
      <c r="K131" s="83"/>
      <c r="L131" s="83"/>
      <c r="M131" s="84"/>
    </row>
    <row r="132" spans="1:13" s="93" customFormat="1" x14ac:dyDescent="0.25">
      <c r="A132" s="90">
        <v>3511300</v>
      </c>
      <c r="B132" s="91" t="s">
        <v>214</v>
      </c>
      <c r="C132" s="91" t="s">
        <v>755</v>
      </c>
      <c r="D132" s="91" t="s">
        <v>756</v>
      </c>
      <c r="E132" s="92">
        <v>35155</v>
      </c>
      <c r="F132" s="91" t="s">
        <v>16</v>
      </c>
      <c r="G132" s="91" t="s">
        <v>15</v>
      </c>
      <c r="H132" s="91" t="s">
        <v>16</v>
      </c>
      <c r="I132" s="112">
        <v>2</v>
      </c>
      <c r="J132" s="83"/>
      <c r="K132" s="83"/>
      <c r="L132" s="83"/>
      <c r="M132" s="84"/>
    </row>
    <row r="133" spans="1:13" s="93" customFormat="1" x14ac:dyDescent="0.25">
      <c r="A133" s="90">
        <v>3511409</v>
      </c>
      <c r="B133" s="91" t="s">
        <v>215</v>
      </c>
      <c r="C133" s="91" t="s">
        <v>759</v>
      </c>
      <c r="D133" s="91" t="s">
        <v>760</v>
      </c>
      <c r="E133" s="92">
        <v>35061</v>
      </c>
      <c r="F133" s="91" t="s">
        <v>27</v>
      </c>
      <c r="G133" s="91" t="s">
        <v>28</v>
      </c>
      <c r="H133" s="91" t="s">
        <v>29</v>
      </c>
      <c r="I133" s="112">
        <v>0</v>
      </c>
      <c r="J133" s="83"/>
      <c r="K133" s="83"/>
      <c r="L133" s="83"/>
      <c r="M133" s="84"/>
    </row>
    <row r="134" spans="1:13" s="93" customFormat="1" x14ac:dyDescent="0.25">
      <c r="A134" s="90">
        <v>3511508</v>
      </c>
      <c r="B134" s="91" t="s">
        <v>216</v>
      </c>
      <c r="C134" s="91" t="s">
        <v>763</v>
      </c>
      <c r="D134" s="91" t="s">
        <v>764</v>
      </c>
      <c r="E134" s="92">
        <v>35161</v>
      </c>
      <c r="F134" s="91" t="s">
        <v>35</v>
      </c>
      <c r="G134" s="91" t="s">
        <v>36</v>
      </c>
      <c r="H134" s="91" t="s">
        <v>37</v>
      </c>
      <c r="I134" s="112">
        <v>0</v>
      </c>
      <c r="J134" s="83"/>
      <c r="K134" s="83"/>
      <c r="L134" s="83"/>
      <c r="M134" s="84"/>
    </row>
    <row r="135" spans="1:13" s="93" customFormat="1" x14ac:dyDescent="0.25">
      <c r="A135" s="90">
        <v>3511607</v>
      </c>
      <c r="B135" s="91" t="s">
        <v>217</v>
      </c>
      <c r="C135" s="91" t="s">
        <v>763</v>
      </c>
      <c r="D135" s="91" t="s">
        <v>764</v>
      </c>
      <c r="E135" s="92">
        <v>35161</v>
      </c>
      <c r="F135" s="91" t="s">
        <v>35</v>
      </c>
      <c r="G135" s="91" t="s">
        <v>36</v>
      </c>
      <c r="H135" s="91" t="s">
        <v>37</v>
      </c>
      <c r="I135" s="112">
        <v>1</v>
      </c>
      <c r="J135" s="83"/>
      <c r="K135" s="83"/>
      <c r="L135" s="83"/>
      <c r="M135" s="84"/>
    </row>
    <row r="136" spans="1:13" s="93" customFormat="1" x14ac:dyDescent="0.25">
      <c r="A136" s="90">
        <v>3511706</v>
      </c>
      <c r="B136" s="91" t="s">
        <v>218</v>
      </c>
      <c r="C136" s="91" t="s">
        <v>761</v>
      </c>
      <c r="D136" s="91" t="s">
        <v>762</v>
      </c>
      <c r="E136" s="92">
        <v>35103</v>
      </c>
      <c r="F136" s="91" t="s">
        <v>31</v>
      </c>
      <c r="G136" s="91" t="s">
        <v>32</v>
      </c>
      <c r="H136" s="91" t="s">
        <v>31</v>
      </c>
      <c r="I136" s="112">
        <v>1</v>
      </c>
      <c r="J136" s="83"/>
      <c r="K136" s="83"/>
      <c r="L136" s="83"/>
      <c r="M136" s="84"/>
    </row>
    <row r="137" spans="1:13" s="93" customFormat="1" x14ac:dyDescent="0.25">
      <c r="A137" s="90">
        <v>3511904</v>
      </c>
      <c r="B137" s="91" t="s">
        <v>219</v>
      </c>
      <c r="C137" s="91" t="s">
        <v>755</v>
      </c>
      <c r="D137" s="91" t="s">
        <v>756</v>
      </c>
      <c r="E137" s="92">
        <v>35023</v>
      </c>
      <c r="F137" s="91" t="s">
        <v>51</v>
      </c>
      <c r="G137" s="91" t="s">
        <v>52</v>
      </c>
      <c r="H137" s="91" t="s">
        <v>53</v>
      </c>
      <c r="I137" s="112">
        <v>1</v>
      </c>
      <c r="J137" s="83"/>
      <c r="K137" s="83"/>
      <c r="L137" s="83"/>
      <c r="M137" s="84"/>
    </row>
    <row r="138" spans="1:13" s="93" customFormat="1" x14ac:dyDescent="0.25">
      <c r="A138" s="90">
        <v>3512001</v>
      </c>
      <c r="B138" s="91" t="s">
        <v>220</v>
      </c>
      <c r="C138" s="91" t="s">
        <v>767</v>
      </c>
      <c r="D138" s="91" t="s">
        <v>768</v>
      </c>
      <c r="E138" s="92">
        <v>35051</v>
      </c>
      <c r="F138" s="91" t="s">
        <v>43</v>
      </c>
      <c r="G138" s="91" t="s">
        <v>44</v>
      </c>
      <c r="H138" s="91" t="s">
        <v>45</v>
      </c>
      <c r="I138" s="112">
        <v>0</v>
      </c>
      <c r="J138" s="83"/>
      <c r="K138" s="83"/>
      <c r="L138" s="83"/>
      <c r="M138" s="84"/>
    </row>
    <row r="139" spans="1:13" s="93" customFormat="1" x14ac:dyDescent="0.25">
      <c r="A139" s="90">
        <v>3512100</v>
      </c>
      <c r="B139" s="91" t="s">
        <v>221</v>
      </c>
      <c r="C139" s="91" t="s">
        <v>767</v>
      </c>
      <c r="D139" s="91" t="s">
        <v>768</v>
      </c>
      <c r="E139" s="92">
        <v>35051</v>
      </c>
      <c r="F139" s="91" t="s">
        <v>43</v>
      </c>
      <c r="G139" s="91" t="s">
        <v>44</v>
      </c>
      <c r="H139" s="91" t="s">
        <v>45</v>
      </c>
      <c r="I139" s="112">
        <v>0</v>
      </c>
      <c r="J139" s="83"/>
      <c r="K139" s="83"/>
      <c r="L139" s="83"/>
      <c r="M139" s="84"/>
    </row>
    <row r="140" spans="1:13" s="93" customFormat="1" x14ac:dyDescent="0.25">
      <c r="A140" s="90">
        <v>3512209</v>
      </c>
      <c r="B140" s="91" t="s">
        <v>222</v>
      </c>
      <c r="C140" s="91" t="s">
        <v>761</v>
      </c>
      <c r="D140" s="91" t="s">
        <v>762</v>
      </c>
      <c r="E140" s="92">
        <v>35101</v>
      </c>
      <c r="F140" s="91" t="s">
        <v>96</v>
      </c>
      <c r="G140" s="91" t="s">
        <v>32</v>
      </c>
      <c r="H140" s="91" t="s">
        <v>31</v>
      </c>
      <c r="I140" s="112">
        <v>1</v>
      </c>
      <c r="J140" s="83"/>
      <c r="K140" s="83"/>
      <c r="L140" s="83"/>
      <c r="M140" s="84"/>
    </row>
    <row r="141" spans="1:13" s="93" customFormat="1" x14ac:dyDescent="0.25">
      <c r="A141" s="90">
        <v>3512308</v>
      </c>
      <c r="B141" s="91" t="s">
        <v>223</v>
      </c>
      <c r="C141" s="91" t="s">
        <v>759</v>
      </c>
      <c r="D141" s="91" t="s">
        <v>760</v>
      </c>
      <c r="E141" s="92">
        <v>35063</v>
      </c>
      <c r="F141" s="91" t="s">
        <v>74</v>
      </c>
      <c r="G141" s="91" t="s">
        <v>28</v>
      </c>
      <c r="H141" s="91" t="s">
        <v>29</v>
      </c>
      <c r="I141" s="112">
        <v>3</v>
      </c>
      <c r="J141" s="83"/>
      <c r="K141" s="83"/>
      <c r="L141" s="83"/>
      <c r="M141" s="84"/>
    </row>
    <row r="142" spans="1:13" s="93" customFormat="1" x14ac:dyDescent="0.25">
      <c r="A142" s="90">
        <v>3512407</v>
      </c>
      <c r="B142" s="91" t="s">
        <v>224</v>
      </c>
      <c r="C142" s="91" t="s">
        <v>761</v>
      </c>
      <c r="D142" s="91" t="s">
        <v>762</v>
      </c>
      <c r="E142" s="92">
        <v>35102</v>
      </c>
      <c r="F142" s="91" t="s">
        <v>225</v>
      </c>
      <c r="G142" s="91" t="s">
        <v>32</v>
      </c>
      <c r="H142" s="91" t="s">
        <v>31</v>
      </c>
      <c r="I142" s="112">
        <v>2</v>
      </c>
      <c r="J142" s="83"/>
      <c r="K142" s="83"/>
      <c r="L142" s="83"/>
      <c r="M142" s="84"/>
    </row>
    <row r="143" spans="1:13" s="93" customFormat="1" x14ac:dyDescent="0.25">
      <c r="A143" s="90">
        <v>3512506</v>
      </c>
      <c r="B143" s="91" t="s">
        <v>226</v>
      </c>
      <c r="C143" s="91" t="s">
        <v>755</v>
      </c>
      <c r="D143" s="91" t="s">
        <v>756</v>
      </c>
      <c r="E143" s="92">
        <v>35023</v>
      </c>
      <c r="F143" s="91" t="s">
        <v>51</v>
      </c>
      <c r="G143" s="91" t="s">
        <v>52</v>
      </c>
      <c r="H143" s="91" t="s">
        <v>53</v>
      </c>
      <c r="I143" s="112">
        <v>1</v>
      </c>
      <c r="J143" s="83"/>
      <c r="K143" s="83"/>
      <c r="L143" s="83"/>
      <c r="M143" s="84"/>
    </row>
    <row r="144" spans="1:13" s="93" customFormat="1" x14ac:dyDescent="0.25">
      <c r="A144" s="90">
        <v>3512605</v>
      </c>
      <c r="B144" s="91" t="s">
        <v>227</v>
      </c>
      <c r="C144" s="91" t="s">
        <v>759</v>
      </c>
      <c r="D144" s="91" t="s">
        <v>760</v>
      </c>
      <c r="E144" s="92">
        <v>35061</v>
      </c>
      <c r="F144" s="91" t="s">
        <v>27</v>
      </c>
      <c r="G144" s="91" t="s">
        <v>28</v>
      </c>
      <c r="H144" s="91" t="s">
        <v>29</v>
      </c>
      <c r="I144" s="112">
        <v>1</v>
      </c>
      <c r="J144" s="83"/>
      <c r="K144" s="83"/>
      <c r="L144" s="83"/>
      <c r="M144" s="84"/>
    </row>
    <row r="145" spans="1:13" s="93" customFormat="1" x14ac:dyDescent="0.25">
      <c r="A145" s="90">
        <v>3512704</v>
      </c>
      <c r="B145" s="91" t="s">
        <v>228</v>
      </c>
      <c r="C145" s="91" t="s">
        <v>761</v>
      </c>
      <c r="D145" s="91" t="s">
        <v>762</v>
      </c>
      <c r="E145" s="92">
        <v>35104</v>
      </c>
      <c r="F145" s="91" t="s">
        <v>69</v>
      </c>
      <c r="G145" s="91" t="s">
        <v>32</v>
      </c>
      <c r="H145" s="91" t="s">
        <v>31</v>
      </c>
      <c r="I145" s="112">
        <v>0</v>
      </c>
      <c r="J145" s="83"/>
      <c r="K145" s="83"/>
      <c r="L145" s="83"/>
      <c r="M145" s="84"/>
    </row>
    <row r="146" spans="1:13" s="93" customFormat="1" x14ac:dyDescent="0.25">
      <c r="A146" s="90">
        <v>3512803</v>
      </c>
      <c r="B146" s="91" t="s">
        <v>229</v>
      </c>
      <c r="C146" s="91" t="s">
        <v>757</v>
      </c>
      <c r="D146" s="91" t="s">
        <v>758</v>
      </c>
      <c r="E146" s="92">
        <v>35072</v>
      </c>
      <c r="F146" s="91" t="s">
        <v>61</v>
      </c>
      <c r="G146" s="91" t="s">
        <v>24</v>
      </c>
      <c r="H146" s="91" t="s">
        <v>25</v>
      </c>
      <c r="I146" s="112">
        <v>5</v>
      </c>
      <c r="J146" s="83"/>
      <c r="K146" s="83"/>
      <c r="L146" s="83"/>
      <c r="M146" s="84"/>
    </row>
    <row r="147" spans="1:13" s="93" customFormat="1" x14ac:dyDescent="0.25">
      <c r="A147" s="90">
        <v>3512902</v>
      </c>
      <c r="B147" s="91" t="s">
        <v>230</v>
      </c>
      <c r="C147" s="91" t="s">
        <v>755</v>
      </c>
      <c r="D147" s="91" t="s">
        <v>756</v>
      </c>
      <c r="E147" s="92">
        <v>35157</v>
      </c>
      <c r="F147" s="91" t="s">
        <v>56</v>
      </c>
      <c r="G147" s="91" t="s">
        <v>15</v>
      </c>
      <c r="H147" s="91" t="s">
        <v>16</v>
      </c>
      <c r="I147" s="112">
        <v>0</v>
      </c>
      <c r="J147" s="83"/>
      <c r="K147" s="83"/>
      <c r="L147" s="83"/>
      <c r="M147" s="84"/>
    </row>
    <row r="148" spans="1:13" s="93" customFormat="1" x14ac:dyDescent="0.25">
      <c r="A148" s="90">
        <v>3513009</v>
      </c>
      <c r="B148" s="91" t="s">
        <v>231</v>
      </c>
      <c r="C148" s="91" t="s">
        <v>781</v>
      </c>
      <c r="D148" s="91" t="s">
        <v>782</v>
      </c>
      <c r="E148" s="92">
        <v>35013</v>
      </c>
      <c r="F148" s="91" t="s">
        <v>232</v>
      </c>
      <c r="G148" s="91" t="s">
        <v>107</v>
      </c>
      <c r="H148" s="91" t="s">
        <v>108</v>
      </c>
      <c r="I148" s="112">
        <v>6</v>
      </c>
      <c r="J148" s="83"/>
      <c r="K148" s="83"/>
      <c r="L148" s="83"/>
      <c r="M148" s="84"/>
    </row>
    <row r="149" spans="1:13" s="93" customFormat="1" x14ac:dyDescent="0.25">
      <c r="A149" s="90">
        <v>3513108</v>
      </c>
      <c r="B149" s="91" t="s">
        <v>233</v>
      </c>
      <c r="C149" s="91" t="s">
        <v>767</v>
      </c>
      <c r="D149" s="91" t="s">
        <v>768</v>
      </c>
      <c r="E149" s="92">
        <v>35132</v>
      </c>
      <c r="F149" s="91" t="s">
        <v>234</v>
      </c>
      <c r="G149" s="91" t="s">
        <v>48</v>
      </c>
      <c r="H149" s="91" t="s">
        <v>49</v>
      </c>
      <c r="I149" s="112">
        <v>3</v>
      </c>
      <c r="J149" s="83"/>
      <c r="K149" s="83"/>
      <c r="L149" s="83"/>
      <c r="M149" s="84"/>
    </row>
    <row r="150" spans="1:13" s="93" customFormat="1" x14ac:dyDescent="0.25">
      <c r="A150" s="90">
        <v>3513207</v>
      </c>
      <c r="B150" s="91" t="s">
        <v>235</v>
      </c>
      <c r="C150" s="91" t="s">
        <v>767</v>
      </c>
      <c r="D150" s="91" t="s">
        <v>768</v>
      </c>
      <c r="E150" s="92">
        <v>35081</v>
      </c>
      <c r="F150" s="91" t="s">
        <v>236</v>
      </c>
      <c r="G150" s="91" t="s">
        <v>90</v>
      </c>
      <c r="H150" s="91" t="s">
        <v>91</v>
      </c>
      <c r="I150" s="112">
        <v>0</v>
      </c>
      <c r="J150" s="83"/>
      <c r="K150" s="83"/>
      <c r="L150" s="83"/>
      <c r="M150" s="84"/>
    </row>
    <row r="151" spans="1:13" s="93" customFormat="1" x14ac:dyDescent="0.25">
      <c r="A151" s="90">
        <v>3513306</v>
      </c>
      <c r="B151" s="91" t="s">
        <v>237</v>
      </c>
      <c r="C151" s="91" t="s">
        <v>753</v>
      </c>
      <c r="D151" s="91" t="s">
        <v>754</v>
      </c>
      <c r="E151" s="92">
        <v>35092</v>
      </c>
      <c r="F151" s="91" t="s">
        <v>111</v>
      </c>
      <c r="G151" s="91" t="s">
        <v>11</v>
      </c>
      <c r="H151" s="91" t="s">
        <v>12</v>
      </c>
      <c r="I151" s="112">
        <v>0</v>
      </c>
      <c r="J151" s="83"/>
      <c r="K151" s="83"/>
      <c r="L151" s="83"/>
      <c r="M151" s="84"/>
    </row>
    <row r="152" spans="1:13" s="93" customFormat="1" x14ac:dyDescent="0.25">
      <c r="A152" s="90">
        <v>3513405</v>
      </c>
      <c r="B152" s="91" t="s">
        <v>238</v>
      </c>
      <c r="C152" s="91" t="s">
        <v>769</v>
      </c>
      <c r="D152" s="91" t="s">
        <v>770</v>
      </c>
      <c r="E152" s="92">
        <v>35172</v>
      </c>
      <c r="F152" s="91" t="s">
        <v>77</v>
      </c>
      <c r="G152" s="91" t="s">
        <v>78</v>
      </c>
      <c r="H152" s="91" t="s">
        <v>79</v>
      </c>
      <c r="I152" s="112">
        <v>0</v>
      </c>
      <c r="J152" s="83"/>
      <c r="K152" s="83"/>
      <c r="L152" s="83"/>
      <c r="M152" s="84"/>
    </row>
    <row r="153" spans="1:13" s="93" customFormat="1" x14ac:dyDescent="0.25">
      <c r="A153" s="90">
        <v>3513504</v>
      </c>
      <c r="B153" s="91" t="s">
        <v>239</v>
      </c>
      <c r="C153" s="91" t="s">
        <v>775</v>
      </c>
      <c r="D153" s="91" t="s">
        <v>776</v>
      </c>
      <c r="E153" s="92">
        <v>35041</v>
      </c>
      <c r="F153" s="91" t="s">
        <v>146</v>
      </c>
      <c r="G153" s="91" t="s">
        <v>147</v>
      </c>
      <c r="H153" s="91" t="s">
        <v>146</v>
      </c>
      <c r="I153" s="112">
        <v>27</v>
      </c>
      <c r="J153" s="83"/>
      <c r="K153" s="83"/>
      <c r="L153" s="83"/>
      <c r="M153" s="84"/>
    </row>
    <row r="154" spans="1:13" s="93" customFormat="1" x14ac:dyDescent="0.25">
      <c r="A154" s="90">
        <v>3513603</v>
      </c>
      <c r="B154" s="91" t="s">
        <v>240</v>
      </c>
      <c r="C154" s="91" t="s">
        <v>769</v>
      </c>
      <c r="D154" s="91" t="s">
        <v>770</v>
      </c>
      <c r="E154" s="92">
        <v>35172</v>
      </c>
      <c r="F154" s="91" t="s">
        <v>77</v>
      </c>
      <c r="G154" s="91" t="s">
        <v>78</v>
      </c>
      <c r="H154" s="91" t="s">
        <v>79</v>
      </c>
      <c r="I154" s="112">
        <v>0</v>
      </c>
      <c r="J154" s="83"/>
      <c r="K154" s="83"/>
      <c r="L154" s="83"/>
      <c r="M154" s="84"/>
    </row>
    <row r="155" spans="1:13" s="93" customFormat="1" x14ac:dyDescent="0.25">
      <c r="A155" s="90">
        <v>3513702</v>
      </c>
      <c r="B155" s="91" t="s">
        <v>241</v>
      </c>
      <c r="C155" s="91" t="s">
        <v>767</v>
      </c>
      <c r="D155" s="91" t="s">
        <v>768</v>
      </c>
      <c r="E155" s="92">
        <v>35034</v>
      </c>
      <c r="F155" s="91" t="s">
        <v>242</v>
      </c>
      <c r="G155" s="91" t="s">
        <v>64</v>
      </c>
      <c r="H155" s="91" t="s">
        <v>65</v>
      </c>
      <c r="I155" s="112">
        <v>0</v>
      </c>
      <c r="J155" s="83"/>
      <c r="K155" s="83"/>
      <c r="L155" s="83"/>
      <c r="M155" s="84"/>
    </row>
    <row r="156" spans="1:13" s="93" customFormat="1" x14ac:dyDescent="0.25">
      <c r="A156" s="90">
        <v>3513801</v>
      </c>
      <c r="B156" s="91" t="s">
        <v>243</v>
      </c>
      <c r="C156" s="91" t="s">
        <v>783</v>
      </c>
      <c r="D156" s="91" t="s">
        <v>784</v>
      </c>
      <c r="E156" s="92">
        <v>35015</v>
      </c>
      <c r="F156" s="91" t="s">
        <v>244</v>
      </c>
      <c r="G156" s="91" t="s">
        <v>107</v>
      </c>
      <c r="H156" s="91" t="s">
        <v>108</v>
      </c>
      <c r="I156" s="112">
        <v>32</v>
      </c>
      <c r="J156" s="83"/>
      <c r="K156" s="83"/>
      <c r="L156" s="83"/>
      <c r="M156" s="84"/>
    </row>
    <row r="157" spans="1:13" s="93" customFormat="1" x14ac:dyDescent="0.25">
      <c r="A157" s="90">
        <v>3513850</v>
      </c>
      <c r="B157" s="91" t="s">
        <v>245</v>
      </c>
      <c r="C157" s="91" t="s">
        <v>755</v>
      </c>
      <c r="D157" s="91" t="s">
        <v>756</v>
      </c>
      <c r="E157" s="92">
        <v>35153</v>
      </c>
      <c r="F157" s="91" t="s">
        <v>81</v>
      </c>
      <c r="G157" s="91" t="s">
        <v>15</v>
      </c>
      <c r="H157" s="91" t="s">
        <v>16</v>
      </c>
      <c r="I157" s="112">
        <v>0</v>
      </c>
      <c r="J157" s="83"/>
      <c r="K157" s="83"/>
      <c r="L157" s="83"/>
      <c r="M157" s="84"/>
    </row>
    <row r="158" spans="1:13" s="93" customFormat="1" x14ac:dyDescent="0.25">
      <c r="A158" s="90">
        <v>3513900</v>
      </c>
      <c r="B158" s="91" t="s">
        <v>246</v>
      </c>
      <c r="C158" s="91" t="s">
        <v>757</v>
      </c>
      <c r="D158" s="91" t="s">
        <v>758</v>
      </c>
      <c r="E158" s="92">
        <v>35143</v>
      </c>
      <c r="F158" s="91" t="s">
        <v>178</v>
      </c>
      <c r="G158" s="91" t="s">
        <v>19</v>
      </c>
      <c r="H158" s="91" t="s">
        <v>20</v>
      </c>
      <c r="I158" s="112">
        <v>0</v>
      </c>
      <c r="J158" s="83"/>
      <c r="K158" s="83"/>
      <c r="L158" s="83"/>
      <c r="M158" s="84"/>
    </row>
    <row r="159" spans="1:13" s="93" customFormat="1" x14ac:dyDescent="0.25">
      <c r="A159" s="90">
        <v>3514007</v>
      </c>
      <c r="B159" s="91" t="s">
        <v>247</v>
      </c>
      <c r="C159" s="91" t="s">
        <v>767</v>
      </c>
      <c r="D159" s="91" t="s">
        <v>768</v>
      </c>
      <c r="E159" s="92">
        <v>35033</v>
      </c>
      <c r="F159" s="91" t="s">
        <v>200</v>
      </c>
      <c r="G159" s="91" t="s">
        <v>64</v>
      </c>
      <c r="H159" s="91" t="s">
        <v>65</v>
      </c>
      <c r="I159" s="112">
        <v>0</v>
      </c>
      <c r="J159" s="83"/>
      <c r="K159" s="83"/>
      <c r="L159" s="83"/>
      <c r="M159" s="84"/>
    </row>
    <row r="160" spans="1:13" s="93" customFormat="1" x14ac:dyDescent="0.25">
      <c r="A160" s="90">
        <v>3514106</v>
      </c>
      <c r="B160" s="91" t="s">
        <v>248</v>
      </c>
      <c r="C160" s="91" t="s">
        <v>759</v>
      </c>
      <c r="D160" s="91" t="s">
        <v>760</v>
      </c>
      <c r="E160" s="92">
        <v>35064</v>
      </c>
      <c r="F160" s="91" t="s">
        <v>125</v>
      </c>
      <c r="G160" s="91" t="s">
        <v>28</v>
      </c>
      <c r="H160" s="91" t="s">
        <v>29</v>
      </c>
      <c r="I160" s="112">
        <v>1</v>
      </c>
      <c r="J160" s="83"/>
      <c r="K160" s="83"/>
      <c r="L160" s="83"/>
      <c r="M160" s="84"/>
    </row>
    <row r="161" spans="1:13" s="93" customFormat="1" x14ac:dyDescent="0.25">
      <c r="A161" s="90">
        <v>3514205</v>
      </c>
      <c r="B161" s="91" t="s">
        <v>249</v>
      </c>
      <c r="C161" s="91" t="s">
        <v>755</v>
      </c>
      <c r="D161" s="91" t="s">
        <v>756</v>
      </c>
      <c r="E161" s="92">
        <v>35153</v>
      </c>
      <c r="F161" s="91" t="s">
        <v>81</v>
      </c>
      <c r="G161" s="91" t="s">
        <v>15</v>
      </c>
      <c r="H161" s="91" t="s">
        <v>16</v>
      </c>
      <c r="I161" s="112">
        <v>0</v>
      </c>
      <c r="J161" s="83"/>
      <c r="K161" s="83"/>
      <c r="L161" s="83"/>
      <c r="M161" s="84"/>
    </row>
    <row r="162" spans="1:13" s="93" customFormat="1" x14ac:dyDescent="0.25">
      <c r="A162" s="90">
        <v>3514304</v>
      </c>
      <c r="B162" s="91" t="s">
        <v>250</v>
      </c>
      <c r="C162" s="91" t="s">
        <v>767</v>
      </c>
      <c r="D162" s="91" t="s">
        <v>768</v>
      </c>
      <c r="E162" s="92">
        <v>35034</v>
      </c>
      <c r="F162" s="91" t="s">
        <v>242</v>
      </c>
      <c r="G162" s="91" t="s">
        <v>64</v>
      </c>
      <c r="H162" s="91" t="s">
        <v>65</v>
      </c>
      <c r="I162" s="112">
        <v>1</v>
      </c>
      <c r="J162" s="83"/>
      <c r="K162" s="83"/>
      <c r="L162" s="83"/>
      <c r="M162" s="84"/>
    </row>
    <row r="163" spans="1:13" s="93" customFormat="1" x14ac:dyDescent="0.25">
      <c r="A163" s="90">
        <v>3514403</v>
      </c>
      <c r="B163" s="91" t="s">
        <v>251</v>
      </c>
      <c r="C163" s="91" t="s">
        <v>765</v>
      </c>
      <c r="D163" s="91" t="s">
        <v>766</v>
      </c>
      <c r="E163" s="92">
        <v>35111</v>
      </c>
      <c r="F163" s="91" t="s">
        <v>252</v>
      </c>
      <c r="G163" s="91" t="s">
        <v>40</v>
      </c>
      <c r="H163" s="91" t="s">
        <v>41</v>
      </c>
      <c r="I163" s="112">
        <v>6</v>
      </c>
      <c r="J163" s="83"/>
      <c r="K163" s="83"/>
      <c r="L163" s="83"/>
      <c r="M163" s="84"/>
    </row>
    <row r="164" spans="1:13" s="93" customFormat="1" x14ac:dyDescent="0.25">
      <c r="A164" s="90">
        <v>3514502</v>
      </c>
      <c r="B164" s="91" t="s">
        <v>253</v>
      </c>
      <c r="C164" s="91" t="s">
        <v>759</v>
      </c>
      <c r="D164" s="91" t="s">
        <v>760</v>
      </c>
      <c r="E164" s="92">
        <v>35062</v>
      </c>
      <c r="F164" s="91" t="s">
        <v>29</v>
      </c>
      <c r="G164" s="91" t="s">
        <v>28</v>
      </c>
      <c r="H164" s="91" t="s">
        <v>29</v>
      </c>
      <c r="I164" s="112">
        <v>2</v>
      </c>
      <c r="J164" s="83"/>
      <c r="K164" s="83"/>
      <c r="L164" s="83"/>
      <c r="M164" s="84"/>
    </row>
    <row r="165" spans="1:13" s="93" customFormat="1" x14ac:dyDescent="0.25">
      <c r="A165" s="90">
        <v>3514601</v>
      </c>
      <c r="B165" s="91" t="s">
        <v>254</v>
      </c>
      <c r="C165" s="91" t="s">
        <v>767</v>
      </c>
      <c r="D165" s="91" t="s">
        <v>768</v>
      </c>
      <c r="E165" s="92">
        <v>35131</v>
      </c>
      <c r="F165" s="91" t="s">
        <v>134</v>
      </c>
      <c r="G165" s="91" t="s">
        <v>48</v>
      </c>
      <c r="H165" s="91" t="s">
        <v>49</v>
      </c>
      <c r="I165" s="112">
        <v>0</v>
      </c>
      <c r="J165" s="83"/>
      <c r="K165" s="83"/>
      <c r="L165" s="83"/>
      <c r="M165" s="84"/>
    </row>
    <row r="166" spans="1:13" s="93" customFormat="1" x14ac:dyDescent="0.25">
      <c r="A166" s="90">
        <v>3514700</v>
      </c>
      <c r="B166" s="91" t="s">
        <v>255</v>
      </c>
      <c r="C166" s="91" t="s">
        <v>753</v>
      </c>
      <c r="D166" s="91" t="s">
        <v>754</v>
      </c>
      <c r="E166" s="92">
        <v>35093</v>
      </c>
      <c r="F166" s="91" t="s">
        <v>12</v>
      </c>
      <c r="G166" s="91" t="s">
        <v>11</v>
      </c>
      <c r="H166" s="91" t="s">
        <v>12</v>
      </c>
      <c r="I166" s="112">
        <v>0</v>
      </c>
      <c r="J166" s="83"/>
      <c r="K166" s="83"/>
      <c r="L166" s="83"/>
      <c r="M166" s="84"/>
    </row>
    <row r="167" spans="1:13" s="93" customFormat="1" x14ac:dyDescent="0.25">
      <c r="A167" s="90">
        <v>3514809</v>
      </c>
      <c r="B167" s="91" t="s">
        <v>256</v>
      </c>
      <c r="C167" s="91" t="s">
        <v>775</v>
      </c>
      <c r="D167" s="91" t="s">
        <v>776</v>
      </c>
      <c r="E167" s="92">
        <v>35121</v>
      </c>
      <c r="F167" s="91" t="s">
        <v>129</v>
      </c>
      <c r="G167" s="91" t="s">
        <v>130</v>
      </c>
      <c r="H167" s="91" t="s">
        <v>131</v>
      </c>
      <c r="I167" s="112">
        <v>3</v>
      </c>
      <c r="J167" s="83"/>
      <c r="K167" s="83"/>
      <c r="L167" s="83"/>
      <c r="M167" s="84"/>
    </row>
    <row r="168" spans="1:13" s="93" customFormat="1" x14ac:dyDescent="0.25">
      <c r="A168" s="90">
        <v>3514908</v>
      </c>
      <c r="B168" s="91" t="s">
        <v>257</v>
      </c>
      <c r="C168" s="91" t="s">
        <v>761</v>
      </c>
      <c r="D168" s="91" t="s">
        <v>762</v>
      </c>
      <c r="E168" s="92">
        <v>35103</v>
      </c>
      <c r="F168" s="91" t="s">
        <v>31</v>
      </c>
      <c r="G168" s="91" t="s">
        <v>32</v>
      </c>
      <c r="H168" s="91" t="s">
        <v>31</v>
      </c>
      <c r="I168" s="112">
        <v>0</v>
      </c>
      <c r="J168" s="83"/>
      <c r="K168" s="83"/>
      <c r="L168" s="83"/>
      <c r="M168" s="84"/>
    </row>
    <row r="169" spans="1:13" s="93" customFormat="1" x14ac:dyDescent="0.25">
      <c r="A169" s="90">
        <v>3514924</v>
      </c>
      <c r="B169" s="91" t="s">
        <v>258</v>
      </c>
      <c r="C169" s="91" t="s">
        <v>755</v>
      </c>
      <c r="D169" s="91" t="s">
        <v>756</v>
      </c>
      <c r="E169" s="92">
        <v>35151</v>
      </c>
      <c r="F169" s="91" t="s">
        <v>103</v>
      </c>
      <c r="G169" s="91" t="s">
        <v>15</v>
      </c>
      <c r="H169" s="91" t="s">
        <v>16</v>
      </c>
      <c r="I169" s="112">
        <v>0</v>
      </c>
      <c r="J169" s="83"/>
      <c r="K169" s="83"/>
      <c r="L169" s="83"/>
      <c r="M169" s="84"/>
    </row>
    <row r="170" spans="1:13" s="93" customFormat="1" x14ac:dyDescent="0.25">
      <c r="A170" s="90">
        <v>3514957</v>
      </c>
      <c r="B170" s="91" t="s">
        <v>259</v>
      </c>
      <c r="C170" s="91" t="s">
        <v>755</v>
      </c>
      <c r="D170" s="91" t="s">
        <v>756</v>
      </c>
      <c r="E170" s="92">
        <v>35151</v>
      </c>
      <c r="F170" s="91" t="s">
        <v>103</v>
      </c>
      <c r="G170" s="91" t="s">
        <v>15</v>
      </c>
      <c r="H170" s="91" t="s">
        <v>16</v>
      </c>
      <c r="I170" s="112">
        <v>0</v>
      </c>
      <c r="J170" s="83"/>
      <c r="K170" s="83"/>
      <c r="L170" s="83"/>
      <c r="M170" s="84"/>
    </row>
    <row r="171" spans="1:13" s="93" customFormat="1" x14ac:dyDescent="0.25">
      <c r="A171" s="90">
        <v>3515004</v>
      </c>
      <c r="B171" s="91" t="s">
        <v>260</v>
      </c>
      <c r="C171" s="91" t="s">
        <v>781</v>
      </c>
      <c r="D171" s="91" t="s">
        <v>782</v>
      </c>
      <c r="E171" s="92">
        <v>35013</v>
      </c>
      <c r="F171" s="91" t="s">
        <v>232</v>
      </c>
      <c r="G171" s="91" t="s">
        <v>107</v>
      </c>
      <c r="H171" s="91" t="s">
        <v>108</v>
      </c>
      <c r="I171" s="112">
        <v>78</v>
      </c>
      <c r="J171" s="83"/>
      <c r="K171" s="83"/>
      <c r="L171" s="83"/>
      <c r="M171" s="84"/>
    </row>
    <row r="172" spans="1:13" s="93" customFormat="1" x14ac:dyDescent="0.25">
      <c r="A172" s="90">
        <v>3515103</v>
      </c>
      <c r="B172" s="91" t="s">
        <v>261</v>
      </c>
      <c r="C172" s="91" t="s">
        <v>781</v>
      </c>
      <c r="D172" s="91" t="s">
        <v>782</v>
      </c>
      <c r="E172" s="92">
        <v>35013</v>
      </c>
      <c r="F172" s="91" t="s">
        <v>232</v>
      </c>
      <c r="G172" s="91" t="s">
        <v>107</v>
      </c>
      <c r="H172" s="91" t="s">
        <v>108</v>
      </c>
      <c r="I172" s="112">
        <v>14</v>
      </c>
      <c r="J172" s="83"/>
      <c r="K172" s="83"/>
      <c r="L172" s="83"/>
      <c r="M172" s="84"/>
    </row>
    <row r="173" spans="1:13" s="93" customFormat="1" x14ac:dyDescent="0.25">
      <c r="A173" s="90">
        <v>3515129</v>
      </c>
      <c r="B173" s="91" t="s">
        <v>262</v>
      </c>
      <c r="C173" s="91" t="s">
        <v>765</v>
      </c>
      <c r="D173" s="91" t="s">
        <v>766</v>
      </c>
      <c r="E173" s="92">
        <v>35112</v>
      </c>
      <c r="F173" s="91" t="s">
        <v>39</v>
      </c>
      <c r="G173" s="91" t="s">
        <v>40</v>
      </c>
      <c r="H173" s="91" t="s">
        <v>41</v>
      </c>
      <c r="I173" s="112">
        <v>1</v>
      </c>
      <c r="J173" s="83"/>
      <c r="K173" s="83"/>
      <c r="L173" s="83"/>
      <c r="M173" s="84"/>
    </row>
    <row r="174" spans="1:13" s="93" customFormat="1" x14ac:dyDescent="0.25">
      <c r="A174" s="90">
        <v>3515152</v>
      </c>
      <c r="B174" s="91" t="s">
        <v>263</v>
      </c>
      <c r="C174" s="91" t="s">
        <v>761</v>
      </c>
      <c r="D174" s="91" t="s">
        <v>762</v>
      </c>
      <c r="E174" s="92">
        <v>35102</v>
      </c>
      <c r="F174" s="91" t="s">
        <v>225</v>
      </c>
      <c r="G174" s="91" t="s">
        <v>32</v>
      </c>
      <c r="H174" s="91" t="s">
        <v>31</v>
      </c>
      <c r="I174" s="112">
        <v>0</v>
      </c>
      <c r="J174" s="83"/>
      <c r="K174" s="83"/>
      <c r="L174" s="83"/>
      <c r="M174" s="84"/>
    </row>
    <row r="175" spans="1:13" s="93" customFormat="1" x14ac:dyDescent="0.25">
      <c r="A175" s="90">
        <v>3515186</v>
      </c>
      <c r="B175" s="91" t="s">
        <v>264</v>
      </c>
      <c r="C175" s="91" t="s">
        <v>757</v>
      </c>
      <c r="D175" s="91" t="s">
        <v>758</v>
      </c>
      <c r="E175" s="92">
        <v>35142</v>
      </c>
      <c r="F175" s="91" t="s">
        <v>18</v>
      </c>
      <c r="G175" s="91" t="s">
        <v>19</v>
      </c>
      <c r="H175" s="91" t="s">
        <v>20</v>
      </c>
      <c r="I175" s="112">
        <v>2</v>
      </c>
      <c r="J175" s="83"/>
      <c r="K175" s="83"/>
      <c r="L175" s="83"/>
      <c r="M175" s="84"/>
    </row>
    <row r="176" spans="1:13" s="93" customFormat="1" x14ac:dyDescent="0.25">
      <c r="A176" s="90">
        <v>3515194</v>
      </c>
      <c r="B176" s="91" t="s">
        <v>265</v>
      </c>
      <c r="C176" s="91" t="s">
        <v>753</v>
      </c>
      <c r="D176" s="91" t="s">
        <v>754</v>
      </c>
      <c r="E176" s="92">
        <v>35094</v>
      </c>
      <c r="F176" s="91" t="s">
        <v>144</v>
      </c>
      <c r="G176" s="91" t="s">
        <v>11</v>
      </c>
      <c r="H176" s="91" t="s">
        <v>12</v>
      </c>
      <c r="I176" s="112">
        <v>0</v>
      </c>
      <c r="J176" s="83"/>
      <c r="K176" s="83"/>
      <c r="L176" s="83"/>
      <c r="M176" s="84"/>
    </row>
    <row r="177" spans="1:13" s="93" customFormat="1" x14ac:dyDescent="0.25">
      <c r="A177" s="90">
        <v>3515202</v>
      </c>
      <c r="B177" s="91" t="s">
        <v>266</v>
      </c>
      <c r="C177" s="91" t="s">
        <v>755</v>
      </c>
      <c r="D177" s="91" t="s">
        <v>756</v>
      </c>
      <c r="E177" s="92">
        <v>35154</v>
      </c>
      <c r="F177" s="91" t="s">
        <v>267</v>
      </c>
      <c r="G177" s="91" t="s">
        <v>15</v>
      </c>
      <c r="H177" s="91" t="s">
        <v>16</v>
      </c>
      <c r="I177" s="112">
        <v>1</v>
      </c>
      <c r="J177" s="83"/>
      <c r="K177" s="83"/>
      <c r="L177" s="83"/>
      <c r="M177" s="84"/>
    </row>
    <row r="178" spans="1:13" s="93" customFormat="1" x14ac:dyDescent="0.25">
      <c r="A178" s="90">
        <v>3515301</v>
      </c>
      <c r="B178" s="91" t="s">
        <v>268</v>
      </c>
      <c r="C178" s="91" t="s">
        <v>765</v>
      </c>
      <c r="D178" s="91" t="s">
        <v>766</v>
      </c>
      <c r="E178" s="92">
        <v>35112</v>
      </c>
      <c r="F178" s="91" t="s">
        <v>39</v>
      </c>
      <c r="G178" s="91" t="s">
        <v>40</v>
      </c>
      <c r="H178" s="91" t="s">
        <v>41</v>
      </c>
      <c r="I178" s="112">
        <v>0</v>
      </c>
      <c r="J178" s="83"/>
      <c r="K178" s="83"/>
      <c r="L178" s="83"/>
      <c r="M178" s="84"/>
    </row>
    <row r="179" spans="1:13" s="93" customFormat="1" x14ac:dyDescent="0.25">
      <c r="A179" s="90">
        <v>3515350</v>
      </c>
      <c r="B179" s="91" t="s">
        <v>269</v>
      </c>
      <c r="C179" s="91" t="s">
        <v>765</v>
      </c>
      <c r="D179" s="91" t="s">
        <v>766</v>
      </c>
      <c r="E179" s="92">
        <v>35115</v>
      </c>
      <c r="F179" s="91" t="s">
        <v>270</v>
      </c>
      <c r="G179" s="91" t="s">
        <v>40</v>
      </c>
      <c r="H179" s="91" t="s">
        <v>41</v>
      </c>
      <c r="I179" s="112">
        <v>0</v>
      </c>
      <c r="J179" s="83"/>
      <c r="K179" s="83"/>
      <c r="L179" s="83"/>
      <c r="M179" s="84"/>
    </row>
    <row r="180" spans="1:13" s="93" customFormat="1" x14ac:dyDescent="0.25">
      <c r="A180" s="90">
        <v>3515400</v>
      </c>
      <c r="B180" s="91" t="s">
        <v>271</v>
      </c>
      <c r="C180" s="91" t="s">
        <v>759</v>
      </c>
      <c r="D180" s="91" t="s">
        <v>760</v>
      </c>
      <c r="E180" s="92">
        <v>35061</v>
      </c>
      <c r="F180" s="91" t="s">
        <v>27</v>
      </c>
      <c r="G180" s="91" t="s">
        <v>28</v>
      </c>
      <c r="H180" s="91" t="s">
        <v>29</v>
      </c>
      <c r="I180" s="112">
        <v>1</v>
      </c>
      <c r="J180" s="83"/>
      <c r="K180" s="83"/>
      <c r="L180" s="83"/>
      <c r="M180" s="84"/>
    </row>
    <row r="181" spans="1:13" s="93" customFormat="1" x14ac:dyDescent="0.25">
      <c r="A181" s="90">
        <v>3515509</v>
      </c>
      <c r="B181" s="91" t="s">
        <v>272</v>
      </c>
      <c r="C181" s="91" t="s">
        <v>755</v>
      </c>
      <c r="D181" s="91" t="s">
        <v>756</v>
      </c>
      <c r="E181" s="92">
        <v>35154</v>
      </c>
      <c r="F181" s="91" t="s">
        <v>267</v>
      </c>
      <c r="G181" s="91" t="s">
        <v>15</v>
      </c>
      <c r="H181" s="91" t="s">
        <v>16</v>
      </c>
      <c r="I181" s="112">
        <v>2</v>
      </c>
      <c r="J181" s="83"/>
      <c r="K181" s="83"/>
      <c r="L181" s="83"/>
      <c r="M181" s="84"/>
    </row>
    <row r="182" spans="1:13" s="93" customFormat="1" x14ac:dyDescent="0.25">
      <c r="A182" s="90">
        <v>3515608</v>
      </c>
      <c r="B182" s="91" t="s">
        <v>273</v>
      </c>
      <c r="C182" s="91" t="s">
        <v>755</v>
      </c>
      <c r="D182" s="91" t="s">
        <v>756</v>
      </c>
      <c r="E182" s="92">
        <v>35151</v>
      </c>
      <c r="F182" s="91" t="s">
        <v>103</v>
      </c>
      <c r="G182" s="91" t="s">
        <v>15</v>
      </c>
      <c r="H182" s="91" t="s">
        <v>16</v>
      </c>
      <c r="I182" s="112">
        <v>0</v>
      </c>
      <c r="J182" s="83"/>
      <c r="K182" s="83"/>
      <c r="L182" s="83"/>
      <c r="M182" s="84"/>
    </row>
    <row r="183" spans="1:13" s="93" customFormat="1" x14ac:dyDescent="0.25">
      <c r="A183" s="90">
        <v>3515657</v>
      </c>
      <c r="B183" s="91" t="s">
        <v>274</v>
      </c>
      <c r="C183" s="91" t="s">
        <v>753</v>
      </c>
      <c r="D183" s="91" t="s">
        <v>754</v>
      </c>
      <c r="E183" s="92">
        <v>35093</v>
      </c>
      <c r="F183" s="91" t="s">
        <v>12</v>
      </c>
      <c r="G183" s="91" t="s">
        <v>11</v>
      </c>
      <c r="H183" s="91" t="s">
        <v>12</v>
      </c>
      <c r="I183" s="112">
        <v>0</v>
      </c>
      <c r="J183" s="83"/>
      <c r="K183" s="83"/>
      <c r="L183" s="83"/>
      <c r="M183" s="84"/>
    </row>
    <row r="184" spans="1:13" s="93" customFormat="1" x14ac:dyDescent="0.25">
      <c r="A184" s="90">
        <v>3515707</v>
      </c>
      <c r="B184" s="91" t="s">
        <v>275</v>
      </c>
      <c r="C184" s="91" t="s">
        <v>771</v>
      </c>
      <c r="D184" s="91" t="s">
        <v>772</v>
      </c>
      <c r="E184" s="92">
        <v>35011</v>
      </c>
      <c r="F184" s="91" t="s">
        <v>106</v>
      </c>
      <c r="G184" s="91" t="s">
        <v>107</v>
      </c>
      <c r="H184" s="91" t="s">
        <v>108</v>
      </c>
      <c r="I184" s="112">
        <v>33</v>
      </c>
      <c r="J184" s="83"/>
      <c r="K184" s="83"/>
      <c r="L184" s="83"/>
      <c r="M184" s="84"/>
    </row>
    <row r="185" spans="1:13" s="93" customFormat="1" x14ac:dyDescent="0.25">
      <c r="A185" s="90">
        <v>3515806</v>
      </c>
      <c r="B185" s="91" t="s">
        <v>276</v>
      </c>
      <c r="C185" s="91" t="s">
        <v>765</v>
      </c>
      <c r="D185" s="91" t="s">
        <v>766</v>
      </c>
      <c r="E185" s="92">
        <v>35111</v>
      </c>
      <c r="F185" s="91" t="s">
        <v>252</v>
      </c>
      <c r="G185" s="91" t="s">
        <v>40</v>
      </c>
      <c r="H185" s="91" t="s">
        <v>41</v>
      </c>
      <c r="I185" s="112">
        <v>0</v>
      </c>
      <c r="J185" s="83"/>
      <c r="K185" s="83"/>
      <c r="L185" s="83"/>
      <c r="M185" s="84"/>
    </row>
    <row r="186" spans="1:13" s="93" customFormat="1" x14ac:dyDescent="0.25">
      <c r="A186" s="90">
        <v>3515905</v>
      </c>
      <c r="B186" s="91" t="s">
        <v>277</v>
      </c>
      <c r="C186" s="91" t="s">
        <v>755</v>
      </c>
      <c r="D186" s="91" t="s">
        <v>756</v>
      </c>
      <c r="E186" s="92">
        <v>35157</v>
      </c>
      <c r="F186" s="91" t="s">
        <v>56</v>
      </c>
      <c r="G186" s="91" t="s">
        <v>15</v>
      </c>
      <c r="H186" s="91" t="s">
        <v>16</v>
      </c>
      <c r="I186" s="112">
        <v>0</v>
      </c>
      <c r="J186" s="83"/>
      <c r="K186" s="83"/>
      <c r="L186" s="83"/>
      <c r="M186" s="84"/>
    </row>
    <row r="187" spans="1:13" s="93" customFormat="1" x14ac:dyDescent="0.25">
      <c r="A187" s="90">
        <v>3516002</v>
      </c>
      <c r="B187" s="91" t="s">
        <v>278</v>
      </c>
      <c r="C187" s="91" t="s">
        <v>753</v>
      </c>
      <c r="D187" s="91" t="s">
        <v>754</v>
      </c>
      <c r="E187" s="92">
        <v>35091</v>
      </c>
      <c r="F187" s="91" t="s">
        <v>10</v>
      </c>
      <c r="G187" s="91" t="s">
        <v>11</v>
      </c>
      <c r="H187" s="91" t="s">
        <v>12</v>
      </c>
      <c r="I187" s="112">
        <v>2</v>
      </c>
      <c r="J187" s="83"/>
      <c r="K187" s="83"/>
      <c r="L187" s="83"/>
      <c r="M187" s="84"/>
    </row>
    <row r="188" spans="1:13" s="93" customFormat="1" x14ac:dyDescent="0.25">
      <c r="A188" s="90">
        <v>3516101</v>
      </c>
      <c r="B188" s="91" t="s">
        <v>279</v>
      </c>
      <c r="C188" s="91" t="s">
        <v>753</v>
      </c>
      <c r="D188" s="91" t="s">
        <v>754</v>
      </c>
      <c r="E188" s="92">
        <v>35092</v>
      </c>
      <c r="F188" s="91" t="s">
        <v>111</v>
      </c>
      <c r="G188" s="91" t="s">
        <v>11</v>
      </c>
      <c r="H188" s="91" t="s">
        <v>12</v>
      </c>
      <c r="I188" s="112">
        <v>0</v>
      </c>
      <c r="J188" s="83"/>
      <c r="K188" s="83"/>
      <c r="L188" s="83"/>
      <c r="M188" s="84"/>
    </row>
    <row r="189" spans="1:13" s="93" customFormat="1" x14ac:dyDescent="0.25">
      <c r="A189" s="90">
        <v>3516200</v>
      </c>
      <c r="B189" s="91" t="s">
        <v>280</v>
      </c>
      <c r="C189" s="91" t="s">
        <v>767</v>
      </c>
      <c r="D189" s="91" t="s">
        <v>768</v>
      </c>
      <c r="E189" s="92">
        <v>35081</v>
      </c>
      <c r="F189" s="91" t="s">
        <v>236</v>
      </c>
      <c r="G189" s="91" t="s">
        <v>90</v>
      </c>
      <c r="H189" s="91" t="s">
        <v>91</v>
      </c>
      <c r="I189" s="112">
        <v>16</v>
      </c>
      <c r="J189" s="83"/>
      <c r="K189" s="83"/>
      <c r="L189" s="83"/>
      <c r="M189" s="84"/>
    </row>
    <row r="190" spans="1:13" s="93" customFormat="1" x14ac:dyDescent="0.25">
      <c r="A190" s="90">
        <v>3516309</v>
      </c>
      <c r="B190" s="91" t="s">
        <v>281</v>
      </c>
      <c r="C190" s="91" t="s">
        <v>779</v>
      </c>
      <c r="D190" s="91" t="s">
        <v>780</v>
      </c>
      <c r="E190" s="92">
        <v>35012</v>
      </c>
      <c r="F190" s="91" t="s">
        <v>183</v>
      </c>
      <c r="G190" s="91" t="s">
        <v>107</v>
      </c>
      <c r="H190" s="91" t="s">
        <v>108</v>
      </c>
      <c r="I190" s="112">
        <v>47</v>
      </c>
      <c r="J190" s="83"/>
      <c r="K190" s="83"/>
      <c r="L190" s="83"/>
      <c r="M190" s="84"/>
    </row>
    <row r="191" spans="1:13" s="93" customFormat="1" x14ac:dyDescent="0.25">
      <c r="A191" s="90">
        <v>3516408</v>
      </c>
      <c r="B191" s="91" t="s">
        <v>282</v>
      </c>
      <c r="C191" s="91" t="s">
        <v>779</v>
      </c>
      <c r="D191" s="91" t="s">
        <v>780</v>
      </c>
      <c r="E191" s="92">
        <v>35012</v>
      </c>
      <c r="F191" s="91" t="s">
        <v>183</v>
      </c>
      <c r="G191" s="91" t="s">
        <v>107</v>
      </c>
      <c r="H191" s="91" t="s">
        <v>108</v>
      </c>
      <c r="I191" s="112">
        <v>23</v>
      </c>
      <c r="J191" s="83"/>
      <c r="K191" s="83"/>
      <c r="L191" s="83"/>
      <c r="M191" s="84"/>
    </row>
    <row r="192" spans="1:13" s="93" customFormat="1" x14ac:dyDescent="0.25">
      <c r="A192" s="90">
        <v>3516507</v>
      </c>
      <c r="B192" s="91" t="s">
        <v>283</v>
      </c>
      <c r="C192" s="91" t="s">
        <v>755</v>
      </c>
      <c r="D192" s="91" t="s">
        <v>756</v>
      </c>
      <c r="E192" s="92">
        <v>35023</v>
      </c>
      <c r="F192" s="91" t="s">
        <v>51</v>
      </c>
      <c r="G192" s="91" t="s">
        <v>52</v>
      </c>
      <c r="H192" s="91" t="s">
        <v>53</v>
      </c>
      <c r="I192" s="112">
        <v>0</v>
      </c>
      <c r="J192" s="83"/>
      <c r="K192" s="83"/>
      <c r="L192" s="83"/>
      <c r="M192" s="84"/>
    </row>
    <row r="193" spans="1:13" s="93" customFormat="1" x14ac:dyDescent="0.25">
      <c r="A193" s="90">
        <v>3516606</v>
      </c>
      <c r="B193" s="91" t="s">
        <v>284</v>
      </c>
      <c r="C193" s="91" t="s">
        <v>753</v>
      </c>
      <c r="D193" s="91" t="s">
        <v>754</v>
      </c>
      <c r="E193" s="92">
        <v>35093</v>
      </c>
      <c r="F193" s="91" t="s">
        <v>12</v>
      </c>
      <c r="G193" s="91" t="s">
        <v>11</v>
      </c>
      <c r="H193" s="91" t="s">
        <v>12</v>
      </c>
      <c r="I193" s="112">
        <v>0</v>
      </c>
      <c r="J193" s="83"/>
      <c r="K193" s="83"/>
      <c r="L193" s="83"/>
      <c r="M193" s="84"/>
    </row>
    <row r="194" spans="1:13" s="93" customFormat="1" x14ac:dyDescent="0.25">
      <c r="A194" s="90">
        <v>3516705</v>
      </c>
      <c r="B194" s="91" t="s">
        <v>285</v>
      </c>
      <c r="C194" s="91" t="s">
        <v>753</v>
      </c>
      <c r="D194" s="91" t="s">
        <v>754</v>
      </c>
      <c r="E194" s="92">
        <v>35093</v>
      </c>
      <c r="F194" s="91" t="s">
        <v>12</v>
      </c>
      <c r="G194" s="91" t="s">
        <v>11</v>
      </c>
      <c r="H194" s="91" t="s">
        <v>12</v>
      </c>
      <c r="I194" s="112">
        <v>1</v>
      </c>
      <c r="J194" s="83"/>
      <c r="K194" s="83"/>
      <c r="L194" s="83"/>
      <c r="M194" s="84"/>
    </row>
    <row r="195" spans="1:13" s="93" customFormat="1" x14ac:dyDescent="0.25">
      <c r="A195" s="90">
        <v>3516804</v>
      </c>
      <c r="B195" s="91" t="s">
        <v>286</v>
      </c>
      <c r="C195" s="91" t="s">
        <v>755</v>
      </c>
      <c r="D195" s="91" t="s">
        <v>756</v>
      </c>
      <c r="E195" s="92">
        <v>35157</v>
      </c>
      <c r="F195" s="91" t="s">
        <v>56</v>
      </c>
      <c r="G195" s="91" t="s">
        <v>15</v>
      </c>
      <c r="H195" s="91" t="s">
        <v>16</v>
      </c>
      <c r="I195" s="112">
        <v>0</v>
      </c>
      <c r="J195" s="83"/>
      <c r="K195" s="83"/>
      <c r="L195" s="83"/>
      <c r="M195" s="84"/>
    </row>
    <row r="196" spans="1:13" s="93" customFormat="1" x14ac:dyDescent="0.25">
      <c r="A196" s="90">
        <v>3516853</v>
      </c>
      <c r="B196" s="91" t="s">
        <v>287</v>
      </c>
      <c r="C196" s="91" t="s">
        <v>767</v>
      </c>
      <c r="D196" s="91" t="s">
        <v>768</v>
      </c>
      <c r="E196" s="92">
        <v>35031</v>
      </c>
      <c r="F196" s="91" t="s">
        <v>63</v>
      </c>
      <c r="G196" s="91" t="s">
        <v>64</v>
      </c>
      <c r="H196" s="91" t="s">
        <v>65</v>
      </c>
      <c r="I196" s="112">
        <v>0</v>
      </c>
      <c r="J196" s="83"/>
      <c r="K196" s="83"/>
      <c r="L196" s="83"/>
      <c r="M196" s="84"/>
    </row>
    <row r="197" spans="1:13" s="93" customFormat="1" x14ac:dyDescent="0.25">
      <c r="A197" s="90">
        <v>3516903</v>
      </c>
      <c r="B197" s="91" t="s">
        <v>288</v>
      </c>
      <c r="C197" s="91" t="s">
        <v>755</v>
      </c>
      <c r="D197" s="91" t="s">
        <v>756</v>
      </c>
      <c r="E197" s="92">
        <v>35157</v>
      </c>
      <c r="F197" s="91" t="s">
        <v>56</v>
      </c>
      <c r="G197" s="91" t="s">
        <v>15</v>
      </c>
      <c r="H197" s="91" t="s">
        <v>16</v>
      </c>
      <c r="I197" s="112">
        <v>0</v>
      </c>
      <c r="J197" s="83"/>
      <c r="K197" s="83"/>
      <c r="L197" s="83"/>
      <c r="M197" s="84"/>
    </row>
    <row r="198" spans="1:13" s="93" customFormat="1" x14ac:dyDescent="0.25">
      <c r="A198" s="90">
        <v>3517000</v>
      </c>
      <c r="B198" s="91" t="s">
        <v>289</v>
      </c>
      <c r="C198" s="91" t="s">
        <v>759</v>
      </c>
      <c r="D198" s="91" t="s">
        <v>760</v>
      </c>
      <c r="E198" s="92">
        <v>35065</v>
      </c>
      <c r="F198" s="91" t="s">
        <v>180</v>
      </c>
      <c r="G198" s="91" t="s">
        <v>28</v>
      </c>
      <c r="H198" s="91" t="s">
        <v>29</v>
      </c>
      <c r="I198" s="112">
        <v>1</v>
      </c>
      <c r="J198" s="83"/>
      <c r="K198" s="83"/>
      <c r="L198" s="83"/>
      <c r="M198" s="84"/>
    </row>
    <row r="199" spans="1:13" s="93" customFormat="1" x14ac:dyDescent="0.25">
      <c r="A199" s="90">
        <v>3517109</v>
      </c>
      <c r="B199" s="91" t="s">
        <v>290</v>
      </c>
      <c r="C199" s="91" t="s">
        <v>755</v>
      </c>
      <c r="D199" s="91" t="s">
        <v>756</v>
      </c>
      <c r="E199" s="92">
        <v>35023</v>
      </c>
      <c r="F199" s="91" t="s">
        <v>51</v>
      </c>
      <c r="G199" s="91" t="s">
        <v>52</v>
      </c>
      <c r="H199" s="91" t="s">
        <v>53</v>
      </c>
      <c r="I199" s="112">
        <v>0</v>
      </c>
      <c r="J199" s="83"/>
      <c r="K199" s="83"/>
      <c r="L199" s="83"/>
      <c r="M199" s="84"/>
    </row>
    <row r="200" spans="1:13" s="93" customFormat="1" x14ac:dyDescent="0.25">
      <c r="A200" s="90">
        <v>3517208</v>
      </c>
      <c r="B200" s="91" t="s">
        <v>291</v>
      </c>
      <c r="C200" s="91" t="s">
        <v>759</v>
      </c>
      <c r="D200" s="91" t="s">
        <v>760</v>
      </c>
      <c r="E200" s="92">
        <v>35065</v>
      </c>
      <c r="F200" s="91" t="s">
        <v>180</v>
      </c>
      <c r="G200" s="91" t="s">
        <v>28</v>
      </c>
      <c r="H200" s="91" t="s">
        <v>29</v>
      </c>
      <c r="I200" s="112">
        <v>6</v>
      </c>
      <c r="J200" s="83"/>
      <c r="K200" s="83"/>
      <c r="L200" s="83"/>
      <c r="M200" s="84"/>
    </row>
    <row r="201" spans="1:13" s="93" customFormat="1" x14ac:dyDescent="0.25">
      <c r="A201" s="90">
        <v>3517307</v>
      </c>
      <c r="B201" s="91" t="s">
        <v>292</v>
      </c>
      <c r="C201" s="91" t="s">
        <v>753</v>
      </c>
      <c r="D201" s="91" t="s">
        <v>754</v>
      </c>
      <c r="E201" s="92">
        <v>35093</v>
      </c>
      <c r="F201" s="91" t="s">
        <v>12</v>
      </c>
      <c r="G201" s="91" t="s">
        <v>11</v>
      </c>
      <c r="H201" s="91" t="s">
        <v>12</v>
      </c>
      <c r="I201" s="112">
        <v>0</v>
      </c>
      <c r="J201" s="83"/>
      <c r="K201" s="83"/>
      <c r="L201" s="83"/>
      <c r="M201" s="84"/>
    </row>
    <row r="202" spans="1:13" s="93" customFormat="1" x14ac:dyDescent="0.25">
      <c r="A202" s="90">
        <v>3517406</v>
      </c>
      <c r="B202" s="91" t="s">
        <v>293</v>
      </c>
      <c r="C202" s="91" t="s">
        <v>767</v>
      </c>
      <c r="D202" s="91" t="s">
        <v>768</v>
      </c>
      <c r="E202" s="92">
        <v>35051</v>
      </c>
      <c r="F202" s="91" t="s">
        <v>43</v>
      </c>
      <c r="G202" s="91" t="s">
        <v>44</v>
      </c>
      <c r="H202" s="91" t="s">
        <v>45</v>
      </c>
      <c r="I202" s="112">
        <v>0</v>
      </c>
      <c r="J202" s="83"/>
      <c r="K202" s="83"/>
      <c r="L202" s="83"/>
      <c r="M202" s="84"/>
    </row>
    <row r="203" spans="1:13" s="93" customFormat="1" x14ac:dyDescent="0.25">
      <c r="A203" s="90">
        <v>3517505</v>
      </c>
      <c r="B203" s="91" t="s">
        <v>294</v>
      </c>
      <c r="C203" s="91" t="s">
        <v>755</v>
      </c>
      <c r="D203" s="91" t="s">
        <v>756</v>
      </c>
      <c r="E203" s="92">
        <v>35155</v>
      </c>
      <c r="F203" s="91" t="s">
        <v>16</v>
      </c>
      <c r="G203" s="91" t="s">
        <v>15</v>
      </c>
      <c r="H203" s="91" t="s">
        <v>16</v>
      </c>
      <c r="I203" s="112">
        <v>6</v>
      </c>
      <c r="J203" s="83"/>
      <c r="K203" s="83"/>
      <c r="L203" s="83"/>
      <c r="M203" s="84"/>
    </row>
    <row r="204" spans="1:13" s="93" customFormat="1" x14ac:dyDescent="0.25">
      <c r="A204" s="90">
        <v>3517604</v>
      </c>
      <c r="B204" s="91" t="s">
        <v>295</v>
      </c>
      <c r="C204" s="91" t="s">
        <v>763</v>
      </c>
      <c r="D204" s="91" t="s">
        <v>764</v>
      </c>
      <c r="E204" s="92">
        <v>35162</v>
      </c>
      <c r="F204" s="91" t="s">
        <v>83</v>
      </c>
      <c r="G204" s="91" t="s">
        <v>36</v>
      </c>
      <c r="H204" s="91" t="s">
        <v>37</v>
      </c>
      <c r="I204" s="112">
        <v>3</v>
      </c>
      <c r="J204" s="83"/>
      <c r="K204" s="83"/>
      <c r="L204" s="83"/>
      <c r="M204" s="84"/>
    </row>
    <row r="205" spans="1:13" s="93" customFormat="1" x14ac:dyDescent="0.25">
      <c r="A205" s="90">
        <v>3517703</v>
      </c>
      <c r="B205" s="91" t="s">
        <v>296</v>
      </c>
      <c r="C205" s="91" t="s">
        <v>767</v>
      </c>
      <c r="D205" s="91" t="s">
        <v>768</v>
      </c>
      <c r="E205" s="92">
        <v>35083</v>
      </c>
      <c r="F205" s="91" t="s">
        <v>89</v>
      </c>
      <c r="G205" s="91" t="s">
        <v>90</v>
      </c>
      <c r="H205" s="91" t="s">
        <v>91</v>
      </c>
      <c r="I205" s="112">
        <v>2</v>
      </c>
      <c r="J205" s="83"/>
      <c r="K205" s="83"/>
      <c r="L205" s="83"/>
      <c r="M205" s="84"/>
    </row>
    <row r="206" spans="1:13" s="93" customFormat="1" x14ac:dyDescent="0.25">
      <c r="A206" s="90">
        <v>3517802</v>
      </c>
      <c r="B206" s="91" t="s">
        <v>297</v>
      </c>
      <c r="C206" s="91" t="s">
        <v>755</v>
      </c>
      <c r="D206" s="91" t="s">
        <v>756</v>
      </c>
      <c r="E206" s="92">
        <v>35022</v>
      </c>
      <c r="F206" s="91" t="s">
        <v>71</v>
      </c>
      <c r="G206" s="91" t="s">
        <v>52</v>
      </c>
      <c r="H206" s="91" t="s">
        <v>53</v>
      </c>
      <c r="I206" s="112">
        <v>0</v>
      </c>
      <c r="J206" s="83"/>
      <c r="K206" s="83"/>
      <c r="L206" s="83"/>
      <c r="M206" s="84"/>
    </row>
    <row r="207" spans="1:13" s="93" customFormat="1" x14ac:dyDescent="0.25">
      <c r="A207" s="90">
        <v>3517901</v>
      </c>
      <c r="B207" s="91" t="s">
        <v>298</v>
      </c>
      <c r="C207" s="91" t="s">
        <v>767</v>
      </c>
      <c r="D207" s="91" t="s">
        <v>768</v>
      </c>
      <c r="E207" s="92">
        <v>35051</v>
      </c>
      <c r="F207" s="91" t="s">
        <v>43</v>
      </c>
      <c r="G207" s="91" t="s">
        <v>44</v>
      </c>
      <c r="H207" s="91" t="s">
        <v>45</v>
      </c>
      <c r="I207" s="112">
        <v>1</v>
      </c>
      <c r="J207" s="83"/>
      <c r="K207" s="83"/>
      <c r="L207" s="83"/>
      <c r="M207" s="84"/>
    </row>
    <row r="208" spans="1:13" s="93" customFormat="1" x14ac:dyDescent="0.25">
      <c r="A208" s="90">
        <v>3518008</v>
      </c>
      <c r="B208" s="91" t="s">
        <v>299</v>
      </c>
      <c r="C208" s="91" t="s">
        <v>755</v>
      </c>
      <c r="D208" s="91" t="s">
        <v>756</v>
      </c>
      <c r="E208" s="92">
        <v>35154</v>
      </c>
      <c r="F208" s="91" t="s">
        <v>267</v>
      </c>
      <c r="G208" s="91" t="s">
        <v>15</v>
      </c>
      <c r="H208" s="91" t="s">
        <v>16</v>
      </c>
      <c r="I208" s="112">
        <v>0</v>
      </c>
      <c r="J208" s="83"/>
      <c r="K208" s="83"/>
      <c r="L208" s="83"/>
      <c r="M208" s="84"/>
    </row>
    <row r="209" spans="1:13" s="93" customFormat="1" x14ac:dyDescent="0.25">
      <c r="A209" s="90">
        <v>3518107</v>
      </c>
      <c r="B209" s="91" t="s">
        <v>300</v>
      </c>
      <c r="C209" s="91" t="s">
        <v>753</v>
      </c>
      <c r="D209" s="91" t="s">
        <v>754</v>
      </c>
      <c r="E209" s="92">
        <v>35093</v>
      </c>
      <c r="F209" s="91" t="s">
        <v>12</v>
      </c>
      <c r="G209" s="91" t="s">
        <v>11</v>
      </c>
      <c r="H209" s="91" t="s">
        <v>12</v>
      </c>
      <c r="I209" s="112">
        <v>1</v>
      </c>
      <c r="J209" s="83"/>
      <c r="K209" s="83"/>
      <c r="L209" s="83"/>
      <c r="M209" s="84"/>
    </row>
    <row r="210" spans="1:13" s="93" customFormat="1" x14ac:dyDescent="0.25">
      <c r="A210" s="90">
        <v>3518206</v>
      </c>
      <c r="B210" s="91" t="s">
        <v>301</v>
      </c>
      <c r="C210" s="91" t="s">
        <v>755</v>
      </c>
      <c r="D210" s="91" t="s">
        <v>756</v>
      </c>
      <c r="E210" s="92">
        <v>35021</v>
      </c>
      <c r="F210" s="91" t="s">
        <v>86</v>
      </c>
      <c r="G210" s="91" t="s">
        <v>52</v>
      </c>
      <c r="H210" s="91" t="s">
        <v>53</v>
      </c>
      <c r="I210" s="112">
        <v>1</v>
      </c>
      <c r="J210" s="83"/>
      <c r="K210" s="83"/>
      <c r="L210" s="83"/>
      <c r="M210" s="84"/>
    </row>
    <row r="211" spans="1:13" s="93" customFormat="1" x14ac:dyDescent="0.25">
      <c r="A211" s="90">
        <v>3518305</v>
      </c>
      <c r="B211" s="91" t="s">
        <v>302</v>
      </c>
      <c r="C211" s="91" t="s">
        <v>771</v>
      </c>
      <c r="D211" s="91" t="s">
        <v>772</v>
      </c>
      <c r="E211" s="92">
        <v>35011</v>
      </c>
      <c r="F211" s="91" t="s">
        <v>106</v>
      </c>
      <c r="G211" s="91" t="s">
        <v>107</v>
      </c>
      <c r="H211" s="91" t="s">
        <v>108</v>
      </c>
      <c r="I211" s="112">
        <v>1</v>
      </c>
      <c r="J211" s="83"/>
      <c r="K211" s="83"/>
      <c r="L211" s="83"/>
      <c r="M211" s="84"/>
    </row>
    <row r="212" spans="1:13" s="93" customFormat="1" x14ac:dyDescent="0.25">
      <c r="A212" s="90">
        <v>3518404</v>
      </c>
      <c r="B212" s="91" t="s">
        <v>303</v>
      </c>
      <c r="C212" s="91" t="s">
        <v>769</v>
      </c>
      <c r="D212" s="91" t="s">
        <v>770</v>
      </c>
      <c r="E212" s="92">
        <v>35172</v>
      </c>
      <c r="F212" s="91" t="s">
        <v>77</v>
      </c>
      <c r="G212" s="91" t="s">
        <v>78</v>
      </c>
      <c r="H212" s="91" t="s">
        <v>79</v>
      </c>
      <c r="I212" s="112">
        <v>0</v>
      </c>
      <c r="J212" s="83"/>
      <c r="K212" s="83"/>
      <c r="L212" s="83"/>
      <c r="M212" s="84"/>
    </row>
    <row r="213" spans="1:13" s="93" customFormat="1" x14ac:dyDescent="0.25">
      <c r="A213" s="90">
        <v>3518503</v>
      </c>
      <c r="B213" s="91" t="s">
        <v>304</v>
      </c>
      <c r="C213" s="91" t="s">
        <v>763</v>
      </c>
      <c r="D213" s="91" t="s">
        <v>764</v>
      </c>
      <c r="E213" s="92">
        <v>35161</v>
      </c>
      <c r="F213" s="91" t="s">
        <v>35</v>
      </c>
      <c r="G213" s="91" t="s">
        <v>36</v>
      </c>
      <c r="H213" s="91" t="s">
        <v>37</v>
      </c>
      <c r="I213" s="112">
        <v>1</v>
      </c>
      <c r="J213" s="83"/>
      <c r="K213" s="83"/>
      <c r="L213" s="83"/>
      <c r="M213" s="84"/>
    </row>
    <row r="214" spans="1:13" s="93" customFormat="1" x14ac:dyDescent="0.25">
      <c r="A214" s="90">
        <v>3518602</v>
      </c>
      <c r="B214" s="91" t="s">
        <v>305</v>
      </c>
      <c r="C214" s="91" t="s">
        <v>767</v>
      </c>
      <c r="D214" s="91" t="s">
        <v>768</v>
      </c>
      <c r="E214" s="92">
        <v>35131</v>
      </c>
      <c r="F214" s="91" t="s">
        <v>134</v>
      </c>
      <c r="G214" s="91" t="s">
        <v>48</v>
      </c>
      <c r="H214" s="91" t="s">
        <v>49</v>
      </c>
      <c r="I214" s="112">
        <v>5</v>
      </c>
      <c r="J214" s="83"/>
      <c r="K214" s="83"/>
      <c r="L214" s="83"/>
      <c r="M214" s="84"/>
    </row>
    <row r="215" spans="1:13" s="93" customFormat="1" x14ac:dyDescent="0.25">
      <c r="A215" s="90">
        <v>3518701</v>
      </c>
      <c r="B215" s="91" t="s">
        <v>306</v>
      </c>
      <c r="C215" s="91" t="s">
        <v>775</v>
      </c>
      <c r="D215" s="91" t="s">
        <v>776</v>
      </c>
      <c r="E215" s="92">
        <v>35041</v>
      </c>
      <c r="F215" s="91" t="s">
        <v>146</v>
      </c>
      <c r="G215" s="91" t="s">
        <v>147</v>
      </c>
      <c r="H215" s="91" t="s">
        <v>146</v>
      </c>
      <c r="I215" s="112">
        <v>15</v>
      </c>
      <c r="J215" s="83"/>
      <c r="K215" s="83"/>
      <c r="L215" s="83"/>
      <c r="M215" s="84"/>
    </row>
    <row r="216" spans="1:13" s="93" customFormat="1" x14ac:dyDescent="0.25">
      <c r="A216" s="90">
        <v>3518800</v>
      </c>
      <c r="B216" s="91" t="s">
        <v>307</v>
      </c>
      <c r="C216" s="91" t="s">
        <v>771</v>
      </c>
      <c r="D216" s="91" t="s">
        <v>772</v>
      </c>
      <c r="E216" s="92">
        <v>35011</v>
      </c>
      <c r="F216" s="91" t="s">
        <v>106</v>
      </c>
      <c r="G216" s="91" t="s">
        <v>107</v>
      </c>
      <c r="H216" s="91" t="s">
        <v>108</v>
      </c>
      <c r="I216" s="112">
        <v>153</v>
      </c>
      <c r="J216" s="83"/>
      <c r="K216" s="83"/>
      <c r="L216" s="83"/>
      <c r="M216" s="84"/>
    </row>
    <row r="217" spans="1:13" s="93" customFormat="1" x14ac:dyDescent="0.25">
      <c r="A217" s="90">
        <v>3518859</v>
      </c>
      <c r="B217" s="91" t="s">
        <v>308</v>
      </c>
      <c r="C217" s="91" t="s">
        <v>767</v>
      </c>
      <c r="D217" s="91" t="s">
        <v>768</v>
      </c>
      <c r="E217" s="92">
        <v>35132</v>
      </c>
      <c r="F217" s="91" t="s">
        <v>234</v>
      </c>
      <c r="G217" s="91" t="s">
        <v>48</v>
      </c>
      <c r="H217" s="91" t="s">
        <v>49</v>
      </c>
      <c r="I217" s="112">
        <v>0</v>
      </c>
      <c r="J217" s="83"/>
      <c r="K217" s="83"/>
      <c r="L217" s="83"/>
      <c r="M217" s="84"/>
    </row>
    <row r="218" spans="1:13" s="93" customFormat="1" x14ac:dyDescent="0.25">
      <c r="A218" s="90">
        <v>3518909</v>
      </c>
      <c r="B218" s="91" t="s">
        <v>309</v>
      </c>
      <c r="C218" s="91" t="s">
        <v>755</v>
      </c>
      <c r="D218" s="91" t="s">
        <v>756</v>
      </c>
      <c r="E218" s="92">
        <v>35021</v>
      </c>
      <c r="F218" s="91" t="s">
        <v>86</v>
      </c>
      <c r="G218" s="91" t="s">
        <v>52</v>
      </c>
      <c r="H218" s="91" t="s">
        <v>53</v>
      </c>
      <c r="I218" s="112">
        <v>0</v>
      </c>
      <c r="J218" s="83"/>
      <c r="K218" s="83"/>
      <c r="L218" s="83"/>
      <c r="M218" s="84"/>
    </row>
    <row r="219" spans="1:13" s="93" customFormat="1" x14ac:dyDescent="0.25">
      <c r="A219" s="90">
        <v>3519006</v>
      </c>
      <c r="B219" s="91" t="s">
        <v>310</v>
      </c>
      <c r="C219" s="91" t="s">
        <v>753</v>
      </c>
      <c r="D219" s="91" t="s">
        <v>754</v>
      </c>
      <c r="E219" s="92">
        <v>35095</v>
      </c>
      <c r="F219" s="91" t="s">
        <v>98</v>
      </c>
      <c r="G219" s="91" t="s">
        <v>11</v>
      </c>
      <c r="H219" s="91" t="s">
        <v>12</v>
      </c>
      <c r="I219" s="112">
        <v>0</v>
      </c>
      <c r="J219" s="83"/>
      <c r="K219" s="83"/>
      <c r="L219" s="83"/>
      <c r="M219" s="84"/>
    </row>
    <row r="220" spans="1:13" s="93" customFormat="1" x14ac:dyDescent="0.25">
      <c r="A220" s="90">
        <v>3519055</v>
      </c>
      <c r="B220" s="91" t="s">
        <v>311</v>
      </c>
      <c r="C220" s="91" t="s">
        <v>757</v>
      </c>
      <c r="D220" s="91" t="s">
        <v>758</v>
      </c>
      <c r="E220" s="92">
        <v>35072</v>
      </c>
      <c r="F220" s="91" t="s">
        <v>61</v>
      </c>
      <c r="G220" s="91" t="s">
        <v>24</v>
      </c>
      <c r="H220" s="91" t="s">
        <v>25</v>
      </c>
      <c r="I220" s="112">
        <v>1</v>
      </c>
      <c r="J220" s="83"/>
      <c r="K220" s="83"/>
      <c r="L220" s="83"/>
      <c r="M220" s="84"/>
    </row>
    <row r="221" spans="1:13" s="93" customFormat="1" x14ac:dyDescent="0.25">
      <c r="A221" s="90">
        <v>3519071</v>
      </c>
      <c r="B221" s="91" t="s">
        <v>312</v>
      </c>
      <c r="C221" s="91" t="s">
        <v>757</v>
      </c>
      <c r="D221" s="91" t="s">
        <v>758</v>
      </c>
      <c r="E221" s="92">
        <v>35072</v>
      </c>
      <c r="F221" s="91" t="s">
        <v>61</v>
      </c>
      <c r="G221" s="91" t="s">
        <v>24</v>
      </c>
      <c r="H221" s="91" t="s">
        <v>25</v>
      </c>
      <c r="I221" s="112">
        <v>4</v>
      </c>
      <c r="J221" s="83"/>
      <c r="K221" s="83"/>
      <c r="L221" s="83"/>
      <c r="M221" s="84"/>
    </row>
    <row r="222" spans="1:13" s="93" customFormat="1" x14ac:dyDescent="0.25">
      <c r="A222" s="90">
        <v>3519105</v>
      </c>
      <c r="B222" s="91" t="s">
        <v>313</v>
      </c>
      <c r="C222" s="91" t="s">
        <v>759</v>
      </c>
      <c r="D222" s="91" t="s">
        <v>760</v>
      </c>
      <c r="E222" s="92">
        <v>35062</v>
      </c>
      <c r="F222" s="91" t="s">
        <v>29</v>
      </c>
      <c r="G222" s="91" t="s">
        <v>28</v>
      </c>
      <c r="H222" s="91" t="s">
        <v>29</v>
      </c>
      <c r="I222" s="112">
        <v>0</v>
      </c>
      <c r="J222" s="83"/>
      <c r="K222" s="83"/>
      <c r="L222" s="83"/>
      <c r="M222" s="84"/>
    </row>
    <row r="223" spans="1:13" s="93" customFormat="1" x14ac:dyDescent="0.25">
      <c r="A223" s="90">
        <v>3519204</v>
      </c>
      <c r="B223" s="91" t="s">
        <v>314</v>
      </c>
      <c r="C223" s="91" t="s">
        <v>753</v>
      </c>
      <c r="D223" s="91" t="s">
        <v>754</v>
      </c>
      <c r="E223" s="92">
        <v>35095</v>
      </c>
      <c r="F223" s="91" t="s">
        <v>98</v>
      </c>
      <c r="G223" s="91" t="s">
        <v>11</v>
      </c>
      <c r="H223" s="91" t="s">
        <v>12</v>
      </c>
      <c r="I223" s="112">
        <v>0</v>
      </c>
      <c r="J223" s="83"/>
      <c r="K223" s="83"/>
      <c r="L223" s="83"/>
      <c r="M223" s="84"/>
    </row>
    <row r="224" spans="1:13" s="93" customFormat="1" x14ac:dyDescent="0.25">
      <c r="A224" s="90">
        <v>3519253</v>
      </c>
      <c r="B224" s="91" t="s">
        <v>315</v>
      </c>
      <c r="C224" s="91" t="s">
        <v>759</v>
      </c>
      <c r="D224" s="91" t="s">
        <v>760</v>
      </c>
      <c r="E224" s="92">
        <v>35061</v>
      </c>
      <c r="F224" s="91" t="s">
        <v>27</v>
      </c>
      <c r="G224" s="91" t="s">
        <v>28</v>
      </c>
      <c r="H224" s="91" t="s">
        <v>29</v>
      </c>
      <c r="I224" s="112">
        <v>0</v>
      </c>
      <c r="J224" s="83"/>
      <c r="K224" s="83"/>
      <c r="L224" s="83"/>
      <c r="M224" s="84"/>
    </row>
    <row r="225" spans="1:13" s="93" customFormat="1" x14ac:dyDescent="0.25">
      <c r="A225" s="90">
        <v>3519303</v>
      </c>
      <c r="B225" s="91" t="s">
        <v>316</v>
      </c>
      <c r="C225" s="91" t="s">
        <v>767</v>
      </c>
      <c r="D225" s="91" t="s">
        <v>768</v>
      </c>
      <c r="E225" s="92">
        <v>35034</v>
      </c>
      <c r="F225" s="91" t="s">
        <v>242</v>
      </c>
      <c r="G225" s="91" t="s">
        <v>64</v>
      </c>
      <c r="H225" s="91" t="s">
        <v>65</v>
      </c>
      <c r="I225" s="112">
        <v>0</v>
      </c>
      <c r="J225" s="83"/>
      <c r="K225" s="83"/>
      <c r="L225" s="83"/>
      <c r="M225" s="84"/>
    </row>
    <row r="226" spans="1:13" s="93" customFormat="1" x14ac:dyDescent="0.25">
      <c r="A226" s="90">
        <v>3519402</v>
      </c>
      <c r="B226" s="91" t="s">
        <v>317</v>
      </c>
      <c r="C226" s="91" t="s">
        <v>755</v>
      </c>
      <c r="D226" s="91" t="s">
        <v>756</v>
      </c>
      <c r="E226" s="92">
        <v>35155</v>
      </c>
      <c r="F226" s="91" t="s">
        <v>16</v>
      </c>
      <c r="G226" s="91" t="s">
        <v>15</v>
      </c>
      <c r="H226" s="91" t="s">
        <v>16</v>
      </c>
      <c r="I226" s="112">
        <v>1</v>
      </c>
      <c r="J226" s="83"/>
      <c r="K226" s="83"/>
      <c r="L226" s="83"/>
      <c r="M226" s="84"/>
    </row>
    <row r="227" spans="1:13" s="93" customFormat="1" x14ac:dyDescent="0.25">
      <c r="A227" s="94">
        <v>3519501</v>
      </c>
      <c r="B227" s="95" t="s">
        <v>318</v>
      </c>
      <c r="C227" s="91" t="s">
        <v>753</v>
      </c>
      <c r="D227" s="91" t="s">
        <v>754</v>
      </c>
      <c r="E227" s="92">
        <v>35094</v>
      </c>
      <c r="F227" s="91" t="s">
        <v>144</v>
      </c>
      <c r="G227" s="91" t="s">
        <v>11</v>
      </c>
      <c r="H227" s="91" t="s">
        <v>12</v>
      </c>
      <c r="I227" s="112">
        <v>0</v>
      </c>
      <c r="J227" s="83"/>
      <c r="K227" s="83"/>
      <c r="L227" s="83"/>
      <c r="M227" s="84"/>
    </row>
    <row r="228" spans="1:13" s="93" customFormat="1" x14ac:dyDescent="0.25">
      <c r="A228" s="90">
        <v>3519600</v>
      </c>
      <c r="B228" s="91" t="s">
        <v>319</v>
      </c>
      <c r="C228" s="91" t="s">
        <v>767</v>
      </c>
      <c r="D228" s="91" t="s">
        <v>768</v>
      </c>
      <c r="E228" s="92">
        <v>35032</v>
      </c>
      <c r="F228" s="91" t="s">
        <v>160</v>
      </c>
      <c r="G228" s="91" t="s">
        <v>64</v>
      </c>
      <c r="H228" s="91" t="s">
        <v>65</v>
      </c>
      <c r="I228" s="112">
        <v>6</v>
      </c>
      <c r="J228" s="83"/>
      <c r="K228" s="83"/>
      <c r="L228" s="83"/>
      <c r="M228" s="84"/>
    </row>
    <row r="229" spans="1:13" s="93" customFormat="1" x14ac:dyDescent="0.25">
      <c r="A229" s="90">
        <v>3519709</v>
      </c>
      <c r="B229" s="91" t="s">
        <v>320</v>
      </c>
      <c r="C229" s="91" t="s">
        <v>763</v>
      </c>
      <c r="D229" s="91" t="s">
        <v>764</v>
      </c>
      <c r="E229" s="92">
        <v>35163</v>
      </c>
      <c r="F229" s="91" t="s">
        <v>37</v>
      </c>
      <c r="G229" s="91" t="s">
        <v>36</v>
      </c>
      <c r="H229" s="91" t="s">
        <v>37</v>
      </c>
      <c r="I229" s="112">
        <v>1</v>
      </c>
      <c r="J229" s="83"/>
      <c r="K229" s="83"/>
      <c r="L229" s="83"/>
      <c r="M229" s="84"/>
    </row>
    <row r="230" spans="1:13" s="93" customFormat="1" x14ac:dyDescent="0.25">
      <c r="A230" s="90">
        <v>3519808</v>
      </c>
      <c r="B230" s="91" t="s">
        <v>321</v>
      </c>
      <c r="C230" s="91" t="s">
        <v>755</v>
      </c>
      <c r="D230" s="91" t="s">
        <v>756</v>
      </c>
      <c r="E230" s="92">
        <v>35155</v>
      </c>
      <c r="F230" s="91" t="s">
        <v>16</v>
      </c>
      <c r="G230" s="91" t="s">
        <v>15</v>
      </c>
      <c r="H230" s="91" t="s">
        <v>16</v>
      </c>
      <c r="I230" s="112">
        <v>0</v>
      </c>
      <c r="J230" s="83"/>
      <c r="K230" s="83"/>
      <c r="L230" s="83"/>
      <c r="M230" s="84"/>
    </row>
    <row r="231" spans="1:13" s="93" customFormat="1" x14ac:dyDescent="0.25">
      <c r="A231" s="90">
        <v>3519907</v>
      </c>
      <c r="B231" s="91" t="s">
        <v>322</v>
      </c>
      <c r="C231" s="91" t="s">
        <v>765</v>
      </c>
      <c r="D231" s="91" t="s">
        <v>766</v>
      </c>
      <c r="E231" s="92">
        <v>35113</v>
      </c>
      <c r="F231" s="91" t="s">
        <v>323</v>
      </c>
      <c r="G231" s="91" t="s">
        <v>40</v>
      </c>
      <c r="H231" s="91" t="s">
        <v>41</v>
      </c>
      <c r="I231" s="112">
        <v>1</v>
      </c>
      <c r="J231" s="83"/>
      <c r="K231" s="83"/>
      <c r="L231" s="83"/>
      <c r="M231" s="84"/>
    </row>
    <row r="232" spans="1:13" s="93" customFormat="1" x14ac:dyDescent="0.25">
      <c r="A232" s="90">
        <v>3520004</v>
      </c>
      <c r="B232" s="91" t="s">
        <v>324</v>
      </c>
      <c r="C232" s="91" t="s">
        <v>759</v>
      </c>
      <c r="D232" s="91" t="s">
        <v>760</v>
      </c>
      <c r="E232" s="92">
        <v>35064</v>
      </c>
      <c r="F232" s="91" t="s">
        <v>125</v>
      </c>
      <c r="G232" s="91" t="s">
        <v>28</v>
      </c>
      <c r="H232" s="91" t="s">
        <v>29</v>
      </c>
      <c r="I232" s="112">
        <v>1</v>
      </c>
      <c r="J232" s="83"/>
      <c r="K232" s="83"/>
      <c r="L232" s="83"/>
      <c r="M232" s="84"/>
    </row>
    <row r="233" spans="1:13" s="93" customFormat="1" x14ac:dyDescent="0.25">
      <c r="A233" s="90">
        <v>3520103</v>
      </c>
      <c r="B233" s="91" t="s">
        <v>325</v>
      </c>
      <c r="C233" s="91" t="s">
        <v>767</v>
      </c>
      <c r="D233" s="91" t="s">
        <v>768</v>
      </c>
      <c r="E233" s="92">
        <v>35083</v>
      </c>
      <c r="F233" s="91" t="s">
        <v>89</v>
      </c>
      <c r="G233" s="91" t="s">
        <v>90</v>
      </c>
      <c r="H233" s="91" t="s">
        <v>91</v>
      </c>
      <c r="I233" s="112">
        <v>0</v>
      </c>
      <c r="J233" s="83"/>
      <c r="K233" s="83"/>
      <c r="L233" s="83"/>
      <c r="M233" s="84"/>
    </row>
    <row r="234" spans="1:13" s="93" customFormat="1" x14ac:dyDescent="0.25">
      <c r="A234" s="90">
        <v>3520202</v>
      </c>
      <c r="B234" s="91" t="s">
        <v>326</v>
      </c>
      <c r="C234" s="91" t="s">
        <v>769</v>
      </c>
      <c r="D234" s="91" t="s">
        <v>770</v>
      </c>
      <c r="E234" s="92">
        <v>35171</v>
      </c>
      <c r="F234" s="91" t="s">
        <v>175</v>
      </c>
      <c r="G234" s="91" t="s">
        <v>78</v>
      </c>
      <c r="H234" s="91" t="s">
        <v>79</v>
      </c>
      <c r="I234" s="112">
        <v>3</v>
      </c>
      <c r="J234" s="83"/>
      <c r="K234" s="83"/>
      <c r="L234" s="83"/>
      <c r="M234" s="84"/>
    </row>
    <row r="235" spans="1:13" s="93" customFormat="1" x14ac:dyDescent="0.25">
      <c r="A235" s="90">
        <v>3520301</v>
      </c>
      <c r="B235" s="91" t="s">
        <v>327</v>
      </c>
      <c r="C235" s="91" t="s">
        <v>775</v>
      </c>
      <c r="D235" s="91" t="s">
        <v>776</v>
      </c>
      <c r="E235" s="92">
        <v>35121</v>
      </c>
      <c r="F235" s="91" t="s">
        <v>129</v>
      </c>
      <c r="G235" s="91" t="s">
        <v>130</v>
      </c>
      <c r="H235" s="91" t="s">
        <v>131</v>
      </c>
      <c r="I235" s="112">
        <v>9</v>
      </c>
      <c r="J235" s="83"/>
      <c r="K235" s="83"/>
      <c r="L235" s="83"/>
      <c r="M235" s="84"/>
    </row>
    <row r="236" spans="1:13" s="93" customFormat="1" x14ac:dyDescent="0.25">
      <c r="A236" s="90">
        <v>3520400</v>
      </c>
      <c r="B236" s="91" t="s">
        <v>328</v>
      </c>
      <c r="C236" s="91" t="s">
        <v>769</v>
      </c>
      <c r="D236" s="91" t="s">
        <v>770</v>
      </c>
      <c r="E236" s="92">
        <v>35173</v>
      </c>
      <c r="F236" s="91" t="s">
        <v>206</v>
      </c>
      <c r="G236" s="91" t="s">
        <v>78</v>
      </c>
      <c r="H236" s="91" t="s">
        <v>79</v>
      </c>
      <c r="I236" s="112">
        <v>1</v>
      </c>
      <c r="J236" s="83"/>
      <c r="K236" s="83"/>
      <c r="L236" s="83"/>
      <c r="M236" s="84"/>
    </row>
    <row r="237" spans="1:13" s="93" customFormat="1" x14ac:dyDescent="0.25">
      <c r="A237" s="90">
        <v>3520426</v>
      </c>
      <c r="B237" s="91" t="s">
        <v>329</v>
      </c>
      <c r="C237" s="91" t="s">
        <v>775</v>
      </c>
      <c r="D237" s="91" t="s">
        <v>776</v>
      </c>
      <c r="E237" s="92">
        <v>35121</v>
      </c>
      <c r="F237" s="91" t="s">
        <v>129</v>
      </c>
      <c r="G237" s="91" t="s">
        <v>130</v>
      </c>
      <c r="H237" s="91" t="s">
        <v>131</v>
      </c>
      <c r="I237" s="112">
        <v>0</v>
      </c>
      <c r="J237" s="83"/>
      <c r="K237" s="83"/>
      <c r="L237" s="83"/>
      <c r="M237" s="84"/>
    </row>
    <row r="238" spans="1:13" s="93" customFormat="1" x14ac:dyDescent="0.25">
      <c r="A238" s="90">
        <v>3520442</v>
      </c>
      <c r="B238" s="91" t="s">
        <v>330</v>
      </c>
      <c r="C238" s="91" t="s">
        <v>755</v>
      </c>
      <c r="D238" s="91" t="s">
        <v>756</v>
      </c>
      <c r="E238" s="92">
        <v>35022</v>
      </c>
      <c r="F238" s="91" t="s">
        <v>71</v>
      </c>
      <c r="G238" s="91" t="s">
        <v>52</v>
      </c>
      <c r="H238" s="91" t="s">
        <v>53</v>
      </c>
      <c r="I238" s="112">
        <v>0</v>
      </c>
      <c r="J238" s="83"/>
      <c r="K238" s="83"/>
      <c r="L238" s="83"/>
      <c r="M238" s="84"/>
    </row>
    <row r="239" spans="1:13" s="93" customFormat="1" x14ac:dyDescent="0.25">
      <c r="A239" s="90">
        <v>3520509</v>
      </c>
      <c r="B239" s="91" t="s">
        <v>331</v>
      </c>
      <c r="C239" s="91" t="s">
        <v>757</v>
      </c>
      <c r="D239" s="91" t="s">
        <v>758</v>
      </c>
      <c r="E239" s="92">
        <v>35072</v>
      </c>
      <c r="F239" s="91" t="s">
        <v>61</v>
      </c>
      <c r="G239" s="91" t="s">
        <v>24</v>
      </c>
      <c r="H239" s="91" t="s">
        <v>25</v>
      </c>
      <c r="I239" s="112">
        <v>16</v>
      </c>
      <c r="J239" s="83"/>
      <c r="K239" s="83"/>
      <c r="L239" s="83"/>
      <c r="M239" s="84"/>
    </row>
    <row r="240" spans="1:13" s="93" customFormat="1" x14ac:dyDescent="0.25">
      <c r="A240" s="90">
        <v>3520608</v>
      </c>
      <c r="B240" s="91" t="s">
        <v>332</v>
      </c>
      <c r="C240" s="91" t="s">
        <v>765</v>
      </c>
      <c r="D240" s="91" t="s">
        <v>766</v>
      </c>
      <c r="E240" s="92">
        <v>35112</v>
      </c>
      <c r="F240" s="91" t="s">
        <v>39</v>
      </c>
      <c r="G240" s="91" t="s">
        <v>40</v>
      </c>
      <c r="H240" s="91" t="s">
        <v>41</v>
      </c>
      <c r="I240" s="112">
        <v>1</v>
      </c>
      <c r="J240" s="83"/>
      <c r="K240" s="83"/>
      <c r="L240" s="83"/>
      <c r="M240" s="84"/>
    </row>
    <row r="241" spans="1:13" s="93" customFormat="1" x14ac:dyDescent="0.25">
      <c r="A241" s="90">
        <v>3520707</v>
      </c>
      <c r="B241" s="91" t="s">
        <v>333</v>
      </c>
      <c r="C241" s="91" t="s">
        <v>755</v>
      </c>
      <c r="D241" s="91" t="s">
        <v>756</v>
      </c>
      <c r="E241" s="92">
        <v>35154</v>
      </c>
      <c r="F241" s="91" t="s">
        <v>267</v>
      </c>
      <c r="G241" s="91" t="s">
        <v>15</v>
      </c>
      <c r="H241" s="91" t="s">
        <v>16</v>
      </c>
      <c r="I241" s="112">
        <v>2</v>
      </c>
      <c r="J241" s="83"/>
      <c r="K241" s="83"/>
      <c r="L241" s="83"/>
      <c r="M241" s="84"/>
    </row>
    <row r="242" spans="1:13" s="93" customFormat="1" x14ac:dyDescent="0.25">
      <c r="A242" s="90">
        <v>3520806</v>
      </c>
      <c r="B242" s="91" t="s">
        <v>334</v>
      </c>
      <c r="C242" s="91" t="s">
        <v>753</v>
      </c>
      <c r="D242" s="91" t="s">
        <v>754</v>
      </c>
      <c r="E242" s="92">
        <v>35091</v>
      </c>
      <c r="F242" s="91" t="s">
        <v>10</v>
      </c>
      <c r="G242" s="91" t="s">
        <v>11</v>
      </c>
      <c r="H242" s="91" t="s">
        <v>12</v>
      </c>
      <c r="I242" s="112">
        <v>0</v>
      </c>
      <c r="J242" s="83"/>
      <c r="K242" s="83"/>
      <c r="L242" s="83"/>
      <c r="M242" s="84"/>
    </row>
    <row r="243" spans="1:13" s="93" customFormat="1" x14ac:dyDescent="0.25">
      <c r="A243" s="90">
        <v>3520905</v>
      </c>
      <c r="B243" s="91" t="s">
        <v>335</v>
      </c>
      <c r="C243" s="91" t="s">
        <v>753</v>
      </c>
      <c r="D243" s="91" t="s">
        <v>754</v>
      </c>
      <c r="E243" s="92">
        <v>35094</v>
      </c>
      <c r="F243" s="91" t="s">
        <v>144</v>
      </c>
      <c r="G243" s="91" t="s">
        <v>11</v>
      </c>
      <c r="H243" s="91" t="s">
        <v>12</v>
      </c>
      <c r="I243" s="112">
        <v>0</v>
      </c>
      <c r="J243" s="83"/>
      <c r="K243" s="83"/>
      <c r="L243" s="83"/>
      <c r="M243" s="84"/>
    </row>
    <row r="244" spans="1:13" s="93" customFormat="1" x14ac:dyDescent="0.25">
      <c r="A244" s="90">
        <v>3521002</v>
      </c>
      <c r="B244" s="91" t="s">
        <v>336</v>
      </c>
      <c r="C244" s="91" t="s">
        <v>763</v>
      </c>
      <c r="D244" s="91" t="s">
        <v>764</v>
      </c>
      <c r="E244" s="92">
        <v>35163</v>
      </c>
      <c r="F244" s="91" t="s">
        <v>37</v>
      </c>
      <c r="G244" s="91" t="s">
        <v>36</v>
      </c>
      <c r="H244" s="91" t="s">
        <v>37</v>
      </c>
      <c r="I244" s="112">
        <v>2</v>
      </c>
      <c r="J244" s="83"/>
      <c r="K244" s="83"/>
      <c r="L244" s="83"/>
      <c r="M244" s="84"/>
    </row>
    <row r="245" spans="1:13" s="93" customFormat="1" x14ac:dyDescent="0.25">
      <c r="A245" s="90">
        <v>3521101</v>
      </c>
      <c r="B245" s="91" t="s">
        <v>337</v>
      </c>
      <c r="C245" s="91" t="s">
        <v>761</v>
      </c>
      <c r="D245" s="91" t="s">
        <v>762</v>
      </c>
      <c r="E245" s="92">
        <v>35104</v>
      </c>
      <c r="F245" s="91" t="s">
        <v>69</v>
      </c>
      <c r="G245" s="91" t="s">
        <v>32</v>
      </c>
      <c r="H245" s="91" t="s">
        <v>31</v>
      </c>
      <c r="I245" s="112">
        <v>0</v>
      </c>
      <c r="J245" s="83"/>
      <c r="K245" s="83"/>
      <c r="L245" s="83"/>
      <c r="M245" s="84"/>
    </row>
    <row r="246" spans="1:13" s="93" customFormat="1" x14ac:dyDescent="0.25">
      <c r="A246" s="90">
        <v>3521150</v>
      </c>
      <c r="B246" s="91" t="s">
        <v>338</v>
      </c>
      <c r="C246" s="91" t="s">
        <v>755</v>
      </c>
      <c r="D246" s="91" t="s">
        <v>756</v>
      </c>
      <c r="E246" s="92">
        <v>35155</v>
      </c>
      <c r="F246" s="91" t="s">
        <v>16</v>
      </c>
      <c r="G246" s="91" t="s">
        <v>15</v>
      </c>
      <c r="H246" s="91" t="s">
        <v>16</v>
      </c>
      <c r="I246" s="112">
        <v>1</v>
      </c>
      <c r="J246" s="83"/>
      <c r="K246" s="83"/>
      <c r="L246" s="83"/>
      <c r="M246" s="84"/>
    </row>
    <row r="247" spans="1:13" s="93" customFormat="1" x14ac:dyDescent="0.25">
      <c r="A247" s="90">
        <v>3521200</v>
      </c>
      <c r="B247" s="91" t="s">
        <v>339</v>
      </c>
      <c r="C247" s="91" t="s">
        <v>775</v>
      </c>
      <c r="D247" s="91" t="s">
        <v>776</v>
      </c>
      <c r="E247" s="92">
        <v>35121</v>
      </c>
      <c r="F247" s="91" t="s">
        <v>129</v>
      </c>
      <c r="G247" s="91" t="s">
        <v>130</v>
      </c>
      <c r="H247" s="91" t="s">
        <v>131</v>
      </c>
      <c r="I247" s="112">
        <v>1</v>
      </c>
      <c r="J247" s="83"/>
      <c r="K247" s="83"/>
      <c r="L247" s="83"/>
      <c r="M247" s="84"/>
    </row>
    <row r="248" spans="1:13" s="93" customFormat="1" x14ac:dyDescent="0.25">
      <c r="A248" s="90">
        <v>3521309</v>
      </c>
      <c r="B248" s="91" t="s">
        <v>340</v>
      </c>
      <c r="C248" s="91" t="s">
        <v>767</v>
      </c>
      <c r="D248" s="91" t="s">
        <v>768</v>
      </c>
      <c r="E248" s="92">
        <v>35082</v>
      </c>
      <c r="F248" s="91" t="s">
        <v>341</v>
      </c>
      <c r="G248" s="91" t="s">
        <v>90</v>
      </c>
      <c r="H248" s="91" t="s">
        <v>91</v>
      </c>
      <c r="I248" s="112">
        <v>0</v>
      </c>
      <c r="J248" s="83"/>
      <c r="K248" s="83"/>
      <c r="L248" s="83"/>
      <c r="M248" s="84"/>
    </row>
    <row r="249" spans="1:13" s="93" customFormat="1" x14ac:dyDescent="0.25">
      <c r="A249" s="90">
        <v>3521408</v>
      </c>
      <c r="B249" s="91" t="s">
        <v>342</v>
      </c>
      <c r="C249" s="91" t="s">
        <v>761</v>
      </c>
      <c r="D249" s="91" t="s">
        <v>762</v>
      </c>
      <c r="E249" s="92">
        <v>35102</v>
      </c>
      <c r="F249" s="91" t="s">
        <v>225</v>
      </c>
      <c r="G249" s="91" t="s">
        <v>32</v>
      </c>
      <c r="H249" s="91" t="s">
        <v>31</v>
      </c>
      <c r="I249" s="112">
        <v>0</v>
      </c>
      <c r="J249" s="83"/>
      <c r="K249" s="83"/>
      <c r="L249" s="83"/>
      <c r="M249" s="84"/>
    </row>
    <row r="250" spans="1:13" s="93" customFormat="1" x14ac:dyDescent="0.25">
      <c r="A250" s="90">
        <v>3521507</v>
      </c>
      <c r="B250" s="91" t="s">
        <v>343</v>
      </c>
      <c r="C250" s="91" t="s">
        <v>755</v>
      </c>
      <c r="D250" s="91" t="s">
        <v>756</v>
      </c>
      <c r="E250" s="92">
        <v>35151</v>
      </c>
      <c r="F250" s="91" t="s">
        <v>103</v>
      </c>
      <c r="G250" s="91" t="s">
        <v>15</v>
      </c>
      <c r="H250" s="91" t="s">
        <v>16</v>
      </c>
      <c r="I250" s="112">
        <v>0</v>
      </c>
      <c r="J250" s="83"/>
      <c r="K250" s="83"/>
      <c r="L250" s="83"/>
      <c r="M250" s="84"/>
    </row>
    <row r="251" spans="1:13" s="93" customFormat="1" x14ac:dyDescent="0.25">
      <c r="A251" s="90">
        <v>3521606</v>
      </c>
      <c r="B251" s="91" t="s">
        <v>344</v>
      </c>
      <c r="C251" s="91" t="s">
        <v>765</v>
      </c>
      <c r="D251" s="91" t="s">
        <v>766</v>
      </c>
      <c r="E251" s="92">
        <v>35111</v>
      </c>
      <c r="F251" s="91" t="s">
        <v>252</v>
      </c>
      <c r="G251" s="91" t="s">
        <v>40</v>
      </c>
      <c r="H251" s="91" t="s">
        <v>41</v>
      </c>
      <c r="I251" s="112">
        <v>3</v>
      </c>
      <c r="J251" s="83"/>
      <c r="K251" s="83"/>
      <c r="L251" s="83"/>
      <c r="M251" s="84"/>
    </row>
    <row r="252" spans="1:13" s="93" customFormat="1" x14ac:dyDescent="0.25">
      <c r="A252" s="90">
        <v>3521705</v>
      </c>
      <c r="B252" s="91" t="s">
        <v>345</v>
      </c>
      <c r="C252" s="91" t="s">
        <v>763</v>
      </c>
      <c r="D252" s="91" t="s">
        <v>764</v>
      </c>
      <c r="E252" s="92">
        <v>35162</v>
      </c>
      <c r="F252" s="91" t="s">
        <v>83</v>
      </c>
      <c r="G252" s="91" t="s">
        <v>36</v>
      </c>
      <c r="H252" s="91" t="s">
        <v>37</v>
      </c>
      <c r="I252" s="112">
        <v>0</v>
      </c>
      <c r="J252" s="83"/>
      <c r="K252" s="83"/>
      <c r="L252" s="83"/>
      <c r="M252" s="84"/>
    </row>
    <row r="253" spans="1:13" s="93" customFormat="1" x14ac:dyDescent="0.25">
      <c r="A253" s="90">
        <v>3521804</v>
      </c>
      <c r="B253" s="91" t="s">
        <v>346</v>
      </c>
      <c r="C253" s="91" t="s">
        <v>759</v>
      </c>
      <c r="D253" s="91" t="s">
        <v>760</v>
      </c>
      <c r="E253" s="92">
        <v>35061</v>
      </c>
      <c r="F253" s="91" t="s">
        <v>27</v>
      </c>
      <c r="G253" s="91" t="s">
        <v>28</v>
      </c>
      <c r="H253" s="91" t="s">
        <v>29</v>
      </c>
      <c r="I253" s="112">
        <v>5</v>
      </c>
      <c r="J253" s="83"/>
      <c r="K253" s="83"/>
      <c r="L253" s="83"/>
      <c r="M253" s="84"/>
    </row>
    <row r="254" spans="1:13" s="93" customFormat="1" x14ac:dyDescent="0.25">
      <c r="A254" s="90">
        <v>3521903</v>
      </c>
      <c r="B254" s="91" t="s">
        <v>347</v>
      </c>
      <c r="C254" s="91" t="s">
        <v>755</v>
      </c>
      <c r="D254" s="91" t="s">
        <v>756</v>
      </c>
      <c r="E254" s="92">
        <v>35151</v>
      </c>
      <c r="F254" s="91" t="s">
        <v>103</v>
      </c>
      <c r="G254" s="91" t="s">
        <v>15</v>
      </c>
      <c r="H254" s="91" t="s">
        <v>16</v>
      </c>
      <c r="I254" s="112">
        <v>1</v>
      </c>
      <c r="J254" s="83"/>
      <c r="K254" s="83"/>
      <c r="L254" s="83"/>
      <c r="M254" s="84"/>
    </row>
    <row r="255" spans="1:13" s="93" customFormat="1" x14ac:dyDescent="0.25">
      <c r="A255" s="90">
        <v>3522000</v>
      </c>
      <c r="B255" s="91" t="s">
        <v>348</v>
      </c>
      <c r="C255" s="91" t="s">
        <v>759</v>
      </c>
      <c r="D255" s="91" t="s">
        <v>760</v>
      </c>
      <c r="E255" s="92">
        <v>35064</v>
      </c>
      <c r="F255" s="91" t="s">
        <v>125</v>
      </c>
      <c r="G255" s="91" t="s">
        <v>28</v>
      </c>
      <c r="H255" s="91" t="s">
        <v>29</v>
      </c>
      <c r="I255" s="112">
        <v>0</v>
      </c>
      <c r="J255" s="83"/>
      <c r="K255" s="83"/>
      <c r="L255" s="83"/>
      <c r="M255" s="84"/>
    </row>
    <row r="256" spans="1:13" s="93" customFormat="1" x14ac:dyDescent="0.25">
      <c r="A256" s="90">
        <v>3522109</v>
      </c>
      <c r="B256" s="91" t="s">
        <v>349</v>
      </c>
      <c r="C256" s="91" t="s">
        <v>775</v>
      </c>
      <c r="D256" s="91" t="s">
        <v>776</v>
      </c>
      <c r="E256" s="92">
        <v>35041</v>
      </c>
      <c r="F256" s="91" t="s">
        <v>146</v>
      </c>
      <c r="G256" s="91" t="s">
        <v>147</v>
      </c>
      <c r="H256" s="91" t="s">
        <v>146</v>
      </c>
      <c r="I256" s="112">
        <v>4</v>
      </c>
      <c r="J256" s="83"/>
      <c r="K256" s="83"/>
      <c r="L256" s="83"/>
      <c r="M256" s="84"/>
    </row>
    <row r="257" spans="1:13" s="93" customFormat="1" x14ac:dyDescent="0.25">
      <c r="A257" s="90">
        <v>3522158</v>
      </c>
      <c r="B257" s="91" t="s">
        <v>350</v>
      </c>
      <c r="C257" s="91" t="s">
        <v>763</v>
      </c>
      <c r="D257" s="91" t="s">
        <v>764</v>
      </c>
      <c r="E257" s="92">
        <v>35162</v>
      </c>
      <c r="F257" s="91" t="s">
        <v>83</v>
      </c>
      <c r="G257" s="91" t="s">
        <v>36</v>
      </c>
      <c r="H257" s="91" t="s">
        <v>37</v>
      </c>
      <c r="I257" s="112">
        <v>0</v>
      </c>
      <c r="J257" s="83"/>
      <c r="K257" s="83"/>
      <c r="L257" s="83"/>
      <c r="M257" s="84"/>
    </row>
    <row r="258" spans="1:13" s="93" customFormat="1" x14ac:dyDescent="0.25">
      <c r="A258" s="90">
        <v>3522208</v>
      </c>
      <c r="B258" s="91" t="s">
        <v>351</v>
      </c>
      <c r="C258" s="91" t="s">
        <v>781</v>
      </c>
      <c r="D258" s="91" t="s">
        <v>782</v>
      </c>
      <c r="E258" s="92">
        <v>35013</v>
      </c>
      <c r="F258" s="91" t="s">
        <v>232</v>
      </c>
      <c r="G258" s="91" t="s">
        <v>107</v>
      </c>
      <c r="H258" s="91" t="s">
        <v>108</v>
      </c>
      <c r="I258" s="112">
        <v>26</v>
      </c>
      <c r="J258" s="83"/>
      <c r="K258" s="83"/>
      <c r="L258" s="83"/>
      <c r="M258" s="84"/>
    </row>
    <row r="259" spans="1:13" s="93" customFormat="1" x14ac:dyDescent="0.25">
      <c r="A259" s="90">
        <v>3522307</v>
      </c>
      <c r="B259" s="91" t="s">
        <v>352</v>
      </c>
      <c r="C259" s="91" t="s">
        <v>763</v>
      </c>
      <c r="D259" s="91" t="s">
        <v>764</v>
      </c>
      <c r="E259" s="92">
        <v>35161</v>
      </c>
      <c r="F259" s="91" t="s">
        <v>35</v>
      </c>
      <c r="G259" s="91" t="s">
        <v>36</v>
      </c>
      <c r="H259" s="91" t="s">
        <v>37</v>
      </c>
      <c r="I259" s="112">
        <v>10</v>
      </c>
      <c r="J259" s="83"/>
      <c r="K259" s="83"/>
      <c r="L259" s="83"/>
      <c r="M259" s="84"/>
    </row>
    <row r="260" spans="1:13" s="93" customFormat="1" x14ac:dyDescent="0.25">
      <c r="A260" s="90">
        <v>3522406</v>
      </c>
      <c r="B260" s="91" t="s">
        <v>353</v>
      </c>
      <c r="C260" s="91" t="s">
        <v>763</v>
      </c>
      <c r="D260" s="91" t="s">
        <v>764</v>
      </c>
      <c r="E260" s="92">
        <v>35162</v>
      </c>
      <c r="F260" s="91" t="s">
        <v>83</v>
      </c>
      <c r="G260" s="91" t="s">
        <v>36</v>
      </c>
      <c r="H260" s="91" t="s">
        <v>37</v>
      </c>
      <c r="I260" s="112">
        <v>3</v>
      </c>
      <c r="J260" s="83"/>
      <c r="K260" s="83"/>
      <c r="L260" s="83"/>
      <c r="M260" s="84"/>
    </row>
    <row r="261" spans="1:13" s="93" customFormat="1" x14ac:dyDescent="0.25">
      <c r="A261" s="90">
        <v>3522505</v>
      </c>
      <c r="B261" s="91" t="s">
        <v>354</v>
      </c>
      <c r="C261" s="91" t="s">
        <v>777</v>
      </c>
      <c r="D261" s="91" t="s">
        <v>778</v>
      </c>
      <c r="E261" s="92">
        <v>35014</v>
      </c>
      <c r="F261" s="91" t="s">
        <v>136</v>
      </c>
      <c r="G261" s="91" t="s">
        <v>107</v>
      </c>
      <c r="H261" s="91" t="s">
        <v>108</v>
      </c>
      <c r="I261" s="112">
        <v>18</v>
      </c>
      <c r="J261" s="83"/>
      <c r="K261" s="83"/>
      <c r="L261" s="83"/>
      <c r="M261" s="84"/>
    </row>
    <row r="262" spans="1:13" s="93" customFormat="1" x14ac:dyDescent="0.25">
      <c r="A262" s="90">
        <v>3522604</v>
      </c>
      <c r="B262" s="91" t="s">
        <v>355</v>
      </c>
      <c r="C262" s="91" t="s">
        <v>757</v>
      </c>
      <c r="D262" s="91" t="s">
        <v>758</v>
      </c>
      <c r="E262" s="92">
        <v>35141</v>
      </c>
      <c r="F262" s="91" t="s">
        <v>356</v>
      </c>
      <c r="G262" s="91" t="s">
        <v>19</v>
      </c>
      <c r="H262" s="91" t="s">
        <v>20</v>
      </c>
      <c r="I262" s="112">
        <v>1</v>
      </c>
      <c r="J262" s="83"/>
      <c r="K262" s="83"/>
      <c r="L262" s="83"/>
      <c r="M262" s="84"/>
    </row>
    <row r="263" spans="1:13" s="93" customFormat="1" x14ac:dyDescent="0.25">
      <c r="A263" s="90">
        <v>3522653</v>
      </c>
      <c r="B263" s="91" t="s">
        <v>357</v>
      </c>
      <c r="C263" s="91" t="s">
        <v>763</v>
      </c>
      <c r="D263" s="91" t="s">
        <v>764</v>
      </c>
      <c r="E263" s="92">
        <v>35162</v>
      </c>
      <c r="F263" s="91" t="s">
        <v>83</v>
      </c>
      <c r="G263" s="91" t="s">
        <v>36</v>
      </c>
      <c r="H263" s="91" t="s">
        <v>37</v>
      </c>
      <c r="I263" s="112">
        <v>1</v>
      </c>
      <c r="J263" s="83"/>
      <c r="K263" s="83"/>
      <c r="L263" s="83"/>
      <c r="M263" s="84"/>
    </row>
    <row r="264" spans="1:13" s="93" customFormat="1" x14ac:dyDescent="0.25">
      <c r="A264" s="90">
        <v>3522703</v>
      </c>
      <c r="B264" s="91" t="s">
        <v>358</v>
      </c>
      <c r="C264" s="91" t="s">
        <v>767</v>
      </c>
      <c r="D264" s="91" t="s">
        <v>768</v>
      </c>
      <c r="E264" s="92">
        <v>35032</v>
      </c>
      <c r="F264" s="91" t="s">
        <v>160</v>
      </c>
      <c r="G264" s="91" t="s">
        <v>64</v>
      </c>
      <c r="H264" s="91" t="s">
        <v>65</v>
      </c>
      <c r="I264" s="112">
        <v>0</v>
      </c>
      <c r="J264" s="83"/>
      <c r="K264" s="83"/>
      <c r="L264" s="83"/>
      <c r="M264" s="84"/>
    </row>
    <row r="265" spans="1:13" s="93" customFormat="1" x14ac:dyDescent="0.25">
      <c r="A265" s="90">
        <v>3522802</v>
      </c>
      <c r="B265" s="91" t="s">
        <v>359</v>
      </c>
      <c r="C265" s="91" t="s">
        <v>759</v>
      </c>
      <c r="D265" s="91" t="s">
        <v>760</v>
      </c>
      <c r="E265" s="92">
        <v>35061</v>
      </c>
      <c r="F265" s="91" t="s">
        <v>27</v>
      </c>
      <c r="G265" s="91" t="s">
        <v>28</v>
      </c>
      <c r="H265" s="91" t="s">
        <v>29</v>
      </c>
      <c r="I265" s="112">
        <v>0</v>
      </c>
      <c r="J265" s="83"/>
      <c r="K265" s="83"/>
      <c r="L265" s="83"/>
      <c r="M265" s="84"/>
    </row>
    <row r="266" spans="1:13" s="93" customFormat="1" x14ac:dyDescent="0.25">
      <c r="A266" s="90">
        <v>3522901</v>
      </c>
      <c r="B266" s="91" t="s">
        <v>360</v>
      </c>
      <c r="C266" s="91" t="s">
        <v>759</v>
      </c>
      <c r="D266" s="91" t="s">
        <v>760</v>
      </c>
      <c r="E266" s="92">
        <v>35064</v>
      </c>
      <c r="F266" s="91" t="s">
        <v>125</v>
      </c>
      <c r="G266" s="91" t="s">
        <v>28</v>
      </c>
      <c r="H266" s="91" t="s">
        <v>29</v>
      </c>
      <c r="I266" s="112">
        <v>1</v>
      </c>
      <c r="J266" s="83"/>
      <c r="K266" s="83"/>
      <c r="L266" s="83"/>
      <c r="M266" s="84"/>
    </row>
    <row r="267" spans="1:13" s="93" customFormat="1" x14ac:dyDescent="0.25">
      <c r="A267" s="90">
        <v>3523008</v>
      </c>
      <c r="B267" s="91" t="s">
        <v>361</v>
      </c>
      <c r="C267" s="91" t="s">
        <v>755</v>
      </c>
      <c r="D267" s="91" t="s">
        <v>756</v>
      </c>
      <c r="E267" s="92">
        <v>35022</v>
      </c>
      <c r="F267" s="91" t="s">
        <v>71</v>
      </c>
      <c r="G267" s="91" t="s">
        <v>52</v>
      </c>
      <c r="H267" s="91" t="s">
        <v>53</v>
      </c>
      <c r="I267" s="112">
        <v>0</v>
      </c>
      <c r="J267" s="83"/>
      <c r="K267" s="83"/>
      <c r="L267" s="83"/>
      <c r="M267" s="84"/>
    </row>
    <row r="268" spans="1:13" s="93" customFormat="1" x14ac:dyDescent="0.25">
      <c r="A268" s="90">
        <v>3523107</v>
      </c>
      <c r="B268" s="91" t="s">
        <v>362</v>
      </c>
      <c r="C268" s="91" t="s">
        <v>771</v>
      </c>
      <c r="D268" s="91" t="s">
        <v>772</v>
      </c>
      <c r="E268" s="92">
        <v>35011</v>
      </c>
      <c r="F268" s="91" t="s">
        <v>106</v>
      </c>
      <c r="G268" s="91" t="s">
        <v>107</v>
      </c>
      <c r="H268" s="91" t="s">
        <v>108</v>
      </c>
      <c r="I268" s="112">
        <v>93</v>
      </c>
      <c r="J268" s="83"/>
      <c r="K268" s="83"/>
      <c r="L268" s="83"/>
      <c r="M268" s="84"/>
    </row>
    <row r="269" spans="1:13" s="93" customFormat="1" x14ac:dyDescent="0.25">
      <c r="A269" s="90">
        <v>3523206</v>
      </c>
      <c r="B269" s="91" t="s">
        <v>363</v>
      </c>
      <c r="C269" s="91" t="s">
        <v>763</v>
      </c>
      <c r="D269" s="91" t="s">
        <v>764</v>
      </c>
      <c r="E269" s="92">
        <v>35162</v>
      </c>
      <c r="F269" s="91" t="s">
        <v>83</v>
      </c>
      <c r="G269" s="91" t="s">
        <v>36</v>
      </c>
      <c r="H269" s="91" t="s">
        <v>37</v>
      </c>
      <c r="I269" s="112">
        <v>1</v>
      </c>
      <c r="J269" s="83"/>
      <c r="K269" s="83"/>
      <c r="L269" s="83"/>
      <c r="M269" s="84"/>
    </row>
    <row r="270" spans="1:13" s="93" customFormat="1" x14ac:dyDescent="0.25">
      <c r="A270" s="90">
        <v>3523305</v>
      </c>
      <c r="B270" s="91" t="s">
        <v>364</v>
      </c>
      <c r="C270" s="91" t="s">
        <v>775</v>
      </c>
      <c r="D270" s="91" t="s">
        <v>776</v>
      </c>
      <c r="E270" s="92">
        <v>35121</v>
      </c>
      <c r="F270" s="91" t="s">
        <v>129</v>
      </c>
      <c r="G270" s="91" t="s">
        <v>130</v>
      </c>
      <c r="H270" s="91" t="s">
        <v>131</v>
      </c>
      <c r="I270" s="112">
        <v>1</v>
      </c>
      <c r="J270" s="83"/>
      <c r="K270" s="83"/>
      <c r="L270" s="83"/>
      <c r="M270" s="84"/>
    </row>
    <row r="271" spans="1:13" s="93" customFormat="1" x14ac:dyDescent="0.25">
      <c r="A271" s="90">
        <v>3523404</v>
      </c>
      <c r="B271" s="91" t="s">
        <v>365</v>
      </c>
      <c r="C271" s="91" t="s">
        <v>757</v>
      </c>
      <c r="D271" s="91" t="s">
        <v>758</v>
      </c>
      <c r="E271" s="92">
        <v>35072</v>
      </c>
      <c r="F271" s="91" t="s">
        <v>61</v>
      </c>
      <c r="G271" s="91" t="s">
        <v>24</v>
      </c>
      <c r="H271" s="91" t="s">
        <v>25</v>
      </c>
      <c r="I271" s="112">
        <v>1</v>
      </c>
      <c r="J271" s="83"/>
      <c r="K271" s="83"/>
      <c r="L271" s="83"/>
      <c r="M271" s="84"/>
    </row>
    <row r="272" spans="1:13" s="93" customFormat="1" x14ac:dyDescent="0.25">
      <c r="A272" s="90">
        <v>3523503</v>
      </c>
      <c r="B272" s="91" t="s">
        <v>366</v>
      </c>
      <c r="C272" s="91" t="s">
        <v>759</v>
      </c>
      <c r="D272" s="91" t="s">
        <v>760</v>
      </c>
      <c r="E272" s="92">
        <v>35063</v>
      </c>
      <c r="F272" s="91" t="s">
        <v>74</v>
      </c>
      <c r="G272" s="91" t="s">
        <v>28</v>
      </c>
      <c r="H272" s="91" t="s">
        <v>29</v>
      </c>
      <c r="I272" s="112">
        <v>6</v>
      </c>
      <c r="J272" s="83"/>
      <c r="K272" s="83"/>
      <c r="L272" s="83"/>
      <c r="M272" s="84"/>
    </row>
    <row r="273" spans="1:13" s="93" customFormat="1" x14ac:dyDescent="0.25">
      <c r="A273" s="90">
        <v>3523602</v>
      </c>
      <c r="B273" s="91" t="s">
        <v>367</v>
      </c>
      <c r="C273" s="91" t="s">
        <v>761</v>
      </c>
      <c r="D273" s="91" t="s">
        <v>762</v>
      </c>
      <c r="E273" s="92">
        <v>35104</v>
      </c>
      <c r="F273" s="91" t="s">
        <v>69</v>
      </c>
      <c r="G273" s="91" t="s">
        <v>32</v>
      </c>
      <c r="H273" s="91" t="s">
        <v>31</v>
      </c>
      <c r="I273" s="112">
        <v>2</v>
      </c>
      <c r="J273" s="83"/>
      <c r="K273" s="83"/>
      <c r="L273" s="83"/>
      <c r="M273" s="84"/>
    </row>
    <row r="274" spans="1:13" s="93" customFormat="1" x14ac:dyDescent="0.25">
      <c r="A274" s="90">
        <v>3523701</v>
      </c>
      <c r="B274" s="91" t="s">
        <v>368</v>
      </c>
      <c r="C274" s="91" t="s">
        <v>767</v>
      </c>
      <c r="D274" s="91" t="s">
        <v>768</v>
      </c>
      <c r="E274" s="92">
        <v>35081</v>
      </c>
      <c r="F274" s="91" t="s">
        <v>236</v>
      </c>
      <c r="G274" s="91" t="s">
        <v>90</v>
      </c>
      <c r="H274" s="91" t="s">
        <v>91</v>
      </c>
      <c r="I274" s="112">
        <v>0</v>
      </c>
      <c r="J274" s="83"/>
      <c r="K274" s="83"/>
      <c r="L274" s="83"/>
      <c r="M274" s="84"/>
    </row>
    <row r="275" spans="1:13" s="93" customFormat="1" x14ac:dyDescent="0.25">
      <c r="A275" s="90">
        <v>3523800</v>
      </c>
      <c r="B275" s="91" t="s">
        <v>369</v>
      </c>
      <c r="C275" s="91" t="s">
        <v>757</v>
      </c>
      <c r="D275" s="91" t="s">
        <v>758</v>
      </c>
      <c r="E275" s="92">
        <v>35143</v>
      </c>
      <c r="F275" s="91" t="s">
        <v>178</v>
      </c>
      <c r="G275" s="91" t="s">
        <v>19</v>
      </c>
      <c r="H275" s="91" t="s">
        <v>20</v>
      </c>
      <c r="I275" s="112">
        <v>0</v>
      </c>
      <c r="J275" s="83"/>
      <c r="K275" s="83"/>
      <c r="L275" s="83"/>
      <c r="M275" s="84"/>
    </row>
    <row r="276" spans="1:13" s="93" customFormat="1" x14ac:dyDescent="0.25">
      <c r="A276" s="90">
        <v>3523909</v>
      </c>
      <c r="B276" s="91" t="s">
        <v>370</v>
      </c>
      <c r="C276" s="91" t="s">
        <v>763</v>
      </c>
      <c r="D276" s="91" t="s">
        <v>764</v>
      </c>
      <c r="E276" s="92">
        <v>35163</v>
      </c>
      <c r="F276" s="91" t="s">
        <v>37</v>
      </c>
      <c r="G276" s="91" t="s">
        <v>36</v>
      </c>
      <c r="H276" s="91" t="s">
        <v>37</v>
      </c>
      <c r="I276" s="112">
        <v>8</v>
      </c>
      <c r="J276" s="83"/>
      <c r="K276" s="83"/>
      <c r="L276" s="83"/>
      <c r="M276" s="84"/>
    </row>
    <row r="277" spans="1:13" s="93" customFormat="1" x14ac:dyDescent="0.25">
      <c r="A277" s="90">
        <v>3524006</v>
      </c>
      <c r="B277" s="91" t="s">
        <v>371</v>
      </c>
      <c r="C277" s="91" t="s">
        <v>773</v>
      </c>
      <c r="D277" s="91" t="s">
        <v>774</v>
      </c>
      <c r="E277" s="92">
        <v>35073</v>
      </c>
      <c r="F277" s="91" t="s">
        <v>173</v>
      </c>
      <c r="G277" s="91" t="s">
        <v>24</v>
      </c>
      <c r="H277" s="91" t="s">
        <v>25</v>
      </c>
      <c r="I277" s="112">
        <v>0</v>
      </c>
      <c r="J277" s="83"/>
      <c r="K277" s="83"/>
      <c r="L277" s="83"/>
      <c r="M277" s="84"/>
    </row>
    <row r="278" spans="1:13" s="93" customFormat="1" x14ac:dyDescent="0.25">
      <c r="A278" s="90">
        <v>3524105</v>
      </c>
      <c r="B278" s="91" t="s">
        <v>372</v>
      </c>
      <c r="C278" s="91" t="s">
        <v>767</v>
      </c>
      <c r="D278" s="91" t="s">
        <v>768</v>
      </c>
      <c r="E278" s="92">
        <v>35083</v>
      </c>
      <c r="F278" s="91" t="s">
        <v>89</v>
      </c>
      <c r="G278" s="91" t="s">
        <v>90</v>
      </c>
      <c r="H278" s="91" t="s">
        <v>91</v>
      </c>
      <c r="I278" s="112">
        <v>0</v>
      </c>
      <c r="J278" s="83"/>
      <c r="K278" s="83"/>
      <c r="L278" s="83"/>
      <c r="M278" s="84"/>
    </row>
    <row r="279" spans="1:13" s="93" customFormat="1" x14ac:dyDescent="0.25">
      <c r="A279" s="90">
        <v>3524204</v>
      </c>
      <c r="B279" s="91" t="s">
        <v>373</v>
      </c>
      <c r="C279" s="91" t="s">
        <v>767</v>
      </c>
      <c r="D279" s="91" t="s">
        <v>768</v>
      </c>
      <c r="E279" s="92">
        <v>35051</v>
      </c>
      <c r="F279" s="91" t="s">
        <v>43</v>
      </c>
      <c r="G279" s="91" t="s">
        <v>44</v>
      </c>
      <c r="H279" s="91" t="s">
        <v>45</v>
      </c>
      <c r="I279" s="112">
        <v>0</v>
      </c>
      <c r="J279" s="83"/>
      <c r="K279" s="83"/>
      <c r="L279" s="83"/>
      <c r="M279" s="84"/>
    </row>
    <row r="280" spans="1:13" s="93" customFormat="1" x14ac:dyDescent="0.25">
      <c r="A280" s="90">
        <v>3524303</v>
      </c>
      <c r="B280" s="91" t="s">
        <v>374</v>
      </c>
      <c r="C280" s="91" t="s">
        <v>767</v>
      </c>
      <c r="D280" s="91" t="s">
        <v>768</v>
      </c>
      <c r="E280" s="92">
        <v>35131</v>
      </c>
      <c r="F280" s="91" t="s">
        <v>134</v>
      </c>
      <c r="G280" s="91" t="s">
        <v>48</v>
      </c>
      <c r="H280" s="91" t="s">
        <v>49</v>
      </c>
      <c r="I280" s="112">
        <v>1</v>
      </c>
      <c r="J280" s="83"/>
      <c r="K280" s="83"/>
      <c r="L280" s="83"/>
      <c r="M280" s="84"/>
    </row>
    <row r="281" spans="1:13" s="93" customFormat="1" x14ac:dyDescent="0.25">
      <c r="A281" s="90">
        <v>3524402</v>
      </c>
      <c r="B281" s="91" t="s">
        <v>375</v>
      </c>
      <c r="C281" s="91" t="s">
        <v>769</v>
      </c>
      <c r="D281" s="91" t="s">
        <v>770</v>
      </c>
      <c r="E281" s="92">
        <v>35171</v>
      </c>
      <c r="F281" s="91" t="s">
        <v>175</v>
      </c>
      <c r="G281" s="91" t="s">
        <v>78</v>
      </c>
      <c r="H281" s="91" t="s">
        <v>79</v>
      </c>
      <c r="I281" s="112">
        <v>36</v>
      </c>
      <c r="J281" s="83"/>
      <c r="K281" s="83"/>
      <c r="L281" s="83"/>
      <c r="M281" s="84"/>
    </row>
    <row r="282" spans="1:13" s="93" customFormat="1" x14ac:dyDescent="0.25">
      <c r="A282" s="90">
        <v>3524501</v>
      </c>
      <c r="B282" s="91" t="s">
        <v>376</v>
      </c>
      <c r="C282" s="91" t="s">
        <v>755</v>
      </c>
      <c r="D282" s="91" t="s">
        <v>756</v>
      </c>
      <c r="E282" s="92">
        <v>35156</v>
      </c>
      <c r="F282" s="91" t="s">
        <v>14</v>
      </c>
      <c r="G282" s="91" t="s">
        <v>15</v>
      </c>
      <c r="H282" s="91" t="s">
        <v>16</v>
      </c>
      <c r="I282" s="112">
        <v>1</v>
      </c>
      <c r="J282" s="83"/>
      <c r="K282" s="83"/>
      <c r="L282" s="83"/>
      <c r="M282" s="84"/>
    </row>
    <row r="283" spans="1:13" s="93" customFormat="1" x14ac:dyDescent="0.25">
      <c r="A283" s="90">
        <v>3524600</v>
      </c>
      <c r="B283" s="91" t="s">
        <v>377</v>
      </c>
      <c r="C283" s="91" t="s">
        <v>775</v>
      </c>
      <c r="D283" s="91" t="s">
        <v>776</v>
      </c>
      <c r="E283" s="92">
        <v>35121</v>
      </c>
      <c r="F283" s="91" t="s">
        <v>129</v>
      </c>
      <c r="G283" s="91" t="s">
        <v>130</v>
      </c>
      <c r="H283" s="91" t="s">
        <v>131</v>
      </c>
      <c r="I283" s="112">
        <v>1</v>
      </c>
      <c r="J283" s="83"/>
      <c r="K283" s="83"/>
      <c r="L283" s="83"/>
      <c r="M283" s="84"/>
    </row>
    <row r="284" spans="1:13" s="93" customFormat="1" x14ac:dyDescent="0.25">
      <c r="A284" s="90">
        <v>3524709</v>
      </c>
      <c r="B284" s="91" t="s">
        <v>378</v>
      </c>
      <c r="C284" s="91" t="s">
        <v>757</v>
      </c>
      <c r="D284" s="91" t="s">
        <v>758</v>
      </c>
      <c r="E284" s="92">
        <v>35072</v>
      </c>
      <c r="F284" s="91" t="s">
        <v>61</v>
      </c>
      <c r="G284" s="91" t="s">
        <v>24</v>
      </c>
      <c r="H284" s="91" t="s">
        <v>25</v>
      </c>
      <c r="I284" s="112">
        <v>4</v>
      </c>
      <c r="J284" s="83"/>
      <c r="K284" s="83"/>
      <c r="L284" s="83"/>
      <c r="M284" s="84"/>
    </row>
    <row r="285" spans="1:13" s="93" customFormat="1" x14ac:dyDescent="0.25">
      <c r="A285" s="90">
        <v>3524808</v>
      </c>
      <c r="B285" s="91" t="s">
        <v>379</v>
      </c>
      <c r="C285" s="91" t="s">
        <v>755</v>
      </c>
      <c r="D285" s="91" t="s">
        <v>756</v>
      </c>
      <c r="E285" s="92">
        <v>35153</v>
      </c>
      <c r="F285" s="91" t="s">
        <v>81</v>
      </c>
      <c r="G285" s="91" t="s">
        <v>15</v>
      </c>
      <c r="H285" s="91" t="s">
        <v>16</v>
      </c>
      <c r="I285" s="112">
        <v>2</v>
      </c>
      <c r="J285" s="83"/>
      <c r="K285" s="83"/>
      <c r="L285" s="83"/>
      <c r="M285" s="84"/>
    </row>
    <row r="286" spans="1:13" s="93" customFormat="1" x14ac:dyDescent="0.25">
      <c r="A286" s="90">
        <v>3524907</v>
      </c>
      <c r="B286" s="91" t="s">
        <v>380</v>
      </c>
      <c r="C286" s="91" t="s">
        <v>769</v>
      </c>
      <c r="D286" s="91" t="s">
        <v>770</v>
      </c>
      <c r="E286" s="92">
        <v>35171</v>
      </c>
      <c r="F286" s="91" t="s">
        <v>175</v>
      </c>
      <c r="G286" s="91" t="s">
        <v>78</v>
      </c>
      <c r="H286" s="91" t="s">
        <v>79</v>
      </c>
      <c r="I286" s="112">
        <v>0</v>
      </c>
      <c r="J286" s="83"/>
      <c r="K286" s="83"/>
      <c r="L286" s="83"/>
      <c r="M286" s="84"/>
    </row>
    <row r="287" spans="1:13" s="93" customFormat="1" x14ac:dyDescent="0.25">
      <c r="A287" s="90">
        <v>3525003</v>
      </c>
      <c r="B287" s="91" t="s">
        <v>381</v>
      </c>
      <c r="C287" s="91" t="s">
        <v>777</v>
      </c>
      <c r="D287" s="91" t="s">
        <v>778</v>
      </c>
      <c r="E287" s="92">
        <v>35014</v>
      </c>
      <c r="F287" s="91" t="s">
        <v>136</v>
      </c>
      <c r="G287" s="91" t="s">
        <v>107</v>
      </c>
      <c r="H287" s="91" t="s">
        <v>108</v>
      </c>
      <c r="I287" s="112">
        <v>12</v>
      </c>
      <c r="J287" s="83"/>
      <c r="K287" s="83"/>
      <c r="L287" s="83"/>
      <c r="M287" s="84"/>
    </row>
    <row r="288" spans="1:13" s="93" customFormat="1" x14ac:dyDescent="0.25">
      <c r="A288" s="90">
        <v>3525102</v>
      </c>
      <c r="B288" s="91" t="s">
        <v>382</v>
      </c>
      <c r="C288" s="91" t="s">
        <v>767</v>
      </c>
      <c r="D288" s="91" t="s">
        <v>768</v>
      </c>
      <c r="E288" s="92">
        <v>35132</v>
      </c>
      <c r="F288" s="91" t="s">
        <v>234</v>
      </c>
      <c r="G288" s="91" t="s">
        <v>48</v>
      </c>
      <c r="H288" s="91" t="s">
        <v>49</v>
      </c>
      <c r="I288" s="112">
        <v>1</v>
      </c>
      <c r="J288" s="83"/>
      <c r="K288" s="83"/>
      <c r="L288" s="83"/>
      <c r="M288" s="84"/>
    </row>
    <row r="289" spans="1:13" s="93" customFormat="1" x14ac:dyDescent="0.25">
      <c r="A289" s="90">
        <v>3525201</v>
      </c>
      <c r="B289" s="91" t="s">
        <v>383</v>
      </c>
      <c r="C289" s="91" t="s">
        <v>773</v>
      </c>
      <c r="D289" s="91" t="s">
        <v>774</v>
      </c>
      <c r="E289" s="92">
        <v>35073</v>
      </c>
      <c r="F289" s="91" t="s">
        <v>173</v>
      </c>
      <c r="G289" s="91" t="s">
        <v>24</v>
      </c>
      <c r="H289" s="91" t="s">
        <v>25</v>
      </c>
      <c r="I289" s="112">
        <v>1</v>
      </c>
      <c r="J289" s="83"/>
      <c r="K289" s="83"/>
      <c r="L289" s="83"/>
      <c r="M289" s="84"/>
    </row>
    <row r="290" spans="1:13" s="93" customFormat="1" x14ac:dyDescent="0.25">
      <c r="A290" s="90">
        <v>3525300</v>
      </c>
      <c r="B290" s="91" t="s">
        <v>384</v>
      </c>
      <c r="C290" s="91" t="s">
        <v>759</v>
      </c>
      <c r="D290" s="91" t="s">
        <v>760</v>
      </c>
      <c r="E290" s="92">
        <v>35064</v>
      </c>
      <c r="F290" s="91" t="s">
        <v>125</v>
      </c>
      <c r="G290" s="91" t="s">
        <v>28</v>
      </c>
      <c r="H290" s="91" t="s">
        <v>29</v>
      </c>
      <c r="I290" s="112">
        <v>16</v>
      </c>
      <c r="J290" s="83"/>
      <c r="K290" s="83"/>
      <c r="L290" s="83"/>
      <c r="M290" s="84"/>
    </row>
    <row r="291" spans="1:13" s="93" customFormat="1" x14ac:dyDescent="0.25">
      <c r="A291" s="90">
        <v>3525409</v>
      </c>
      <c r="B291" s="91" t="s">
        <v>385</v>
      </c>
      <c r="C291" s="91" t="s">
        <v>767</v>
      </c>
      <c r="D291" s="91" t="s">
        <v>768</v>
      </c>
      <c r="E291" s="92">
        <v>35081</v>
      </c>
      <c r="F291" s="91" t="s">
        <v>236</v>
      </c>
      <c r="G291" s="91" t="s">
        <v>90</v>
      </c>
      <c r="H291" s="91" t="s">
        <v>91</v>
      </c>
      <c r="I291" s="112">
        <v>0</v>
      </c>
      <c r="J291" s="83"/>
      <c r="K291" s="83"/>
      <c r="L291" s="83"/>
      <c r="M291" s="84"/>
    </row>
    <row r="292" spans="1:13" s="93" customFormat="1" x14ac:dyDescent="0.25">
      <c r="A292" s="90">
        <v>3525508</v>
      </c>
      <c r="B292" s="91" t="s">
        <v>386</v>
      </c>
      <c r="C292" s="91" t="s">
        <v>773</v>
      </c>
      <c r="D292" s="91" t="s">
        <v>774</v>
      </c>
      <c r="E292" s="92">
        <v>35071</v>
      </c>
      <c r="F292" s="91" t="s">
        <v>113</v>
      </c>
      <c r="G292" s="91" t="s">
        <v>24</v>
      </c>
      <c r="H292" s="91" t="s">
        <v>25</v>
      </c>
      <c r="I292" s="112">
        <v>2</v>
      </c>
      <c r="J292" s="83"/>
      <c r="K292" s="83"/>
      <c r="L292" s="83"/>
      <c r="M292" s="84"/>
    </row>
    <row r="293" spans="1:13" s="93" customFormat="1" x14ac:dyDescent="0.25">
      <c r="A293" s="90">
        <v>3525607</v>
      </c>
      <c r="B293" s="91" t="s">
        <v>387</v>
      </c>
      <c r="C293" s="91" t="s">
        <v>765</v>
      </c>
      <c r="D293" s="91" t="s">
        <v>766</v>
      </c>
      <c r="E293" s="92">
        <v>35113</v>
      </c>
      <c r="F293" s="91" t="s">
        <v>323</v>
      </c>
      <c r="G293" s="91" t="s">
        <v>40</v>
      </c>
      <c r="H293" s="91" t="s">
        <v>41</v>
      </c>
      <c r="I293" s="112">
        <v>0</v>
      </c>
      <c r="J293" s="83"/>
      <c r="K293" s="83"/>
      <c r="L293" s="83"/>
      <c r="M293" s="84"/>
    </row>
    <row r="294" spans="1:13" s="93" customFormat="1" x14ac:dyDescent="0.25">
      <c r="A294" s="90">
        <v>3525706</v>
      </c>
      <c r="B294" s="91" t="s">
        <v>388</v>
      </c>
      <c r="C294" s="91" t="s">
        <v>755</v>
      </c>
      <c r="D294" s="91" t="s">
        <v>756</v>
      </c>
      <c r="E294" s="92">
        <v>35156</v>
      </c>
      <c r="F294" s="91" t="s">
        <v>14</v>
      </c>
      <c r="G294" s="91" t="s">
        <v>15</v>
      </c>
      <c r="H294" s="91" t="s">
        <v>16</v>
      </c>
      <c r="I294" s="112">
        <v>2</v>
      </c>
      <c r="J294" s="83"/>
      <c r="K294" s="83"/>
      <c r="L294" s="83"/>
      <c r="M294" s="84"/>
    </row>
    <row r="295" spans="1:13" s="93" customFormat="1" x14ac:dyDescent="0.25">
      <c r="A295" s="90">
        <v>3525805</v>
      </c>
      <c r="B295" s="91" t="s">
        <v>389</v>
      </c>
      <c r="C295" s="91" t="s">
        <v>753</v>
      </c>
      <c r="D295" s="91" t="s">
        <v>754</v>
      </c>
      <c r="E295" s="92">
        <v>35093</v>
      </c>
      <c r="F295" s="91" t="s">
        <v>12</v>
      </c>
      <c r="G295" s="91" t="s">
        <v>11</v>
      </c>
      <c r="H295" s="91" t="s">
        <v>12</v>
      </c>
      <c r="I295" s="112">
        <v>3</v>
      </c>
      <c r="J295" s="83"/>
      <c r="K295" s="83"/>
      <c r="L295" s="83"/>
      <c r="M295" s="84"/>
    </row>
    <row r="296" spans="1:13" s="93" customFormat="1" x14ac:dyDescent="0.25">
      <c r="A296" s="90">
        <v>3525854</v>
      </c>
      <c r="B296" s="91" t="s">
        <v>390</v>
      </c>
      <c r="C296" s="91" t="s">
        <v>763</v>
      </c>
      <c r="D296" s="91" t="s">
        <v>764</v>
      </c>
      <c r="E296" s="92">
        <v>35163</v>
      </c>
      <c r="F296" s="91" t="s">
        <v>37</v>
      </c>
      <c r="G296" s="91" t="s">
        <v>36</v>
      </c>
      <c r="H296" s="91" t="s">
        <v>37</v>
      </c>
      <c r="I296" s="112">
        <v>0</v>
      </c>
      <c r="J296" s="83"/>
      <c r="K296" s="83"/>
      <c r="L296" s="83"/>
      <c r="M296" s="84"/>
    </row>
    <row r="297" spans="1:13" s="93" customFormat="1" x14ac:dyDescent="0.25">
      <c r="A297" s="90">
        <v>3525904</v>
      </c>
      <c r="B297" s="91" t="s">
        <v>391</v>
      </c>
      <c r="C297" s="91" t="s">
        <v>773</v>
      </c>
      <c r="D297" s="91" t="s">
        <v>774</v>
      </c>
      <c r="E297" s="92">
        <v>35073</v>
      </c>
      <c r="F297" s="91" t="s">
        <v>173</v>
      </c>
      <c r="G297" s="91" t="s">
        <v>24</v>
      </c>
      <c r="H297" s="91" t="s">
        <v>25</v>
      </c>
      <c r="I297" s="112">
        <v>27</v>
      </c>
      <c r="J297" s="83"/>
      <c r="K297" s="83"/>
      <c r="L297" s="83"/>
      <c r="M297" s="84"/>
    </row>
    <row r="298" spans="1:13" s="93" customFormat="1" x14ac:dyDescent="0.25">
      <c r="A298" s="90">
        <v>3526001</v>
      </c>
      <c r="B298" s="91" t="s">
        <v>392</v>
      </c>
      <c r="C298" s="91" t="s">
        <v>765</v>
      </c>
      <c r="D298" s="91" t="s">
        <v>766</v>
      </c>
      <c r="E298" s="92">
        <v>35111</v>
      </c>
      <c r="F298" s="91" t="s">
        <v>252</v>
      </c>
      <c r="G298" s="91" t="s">
        <v>40</v>
      </c>
      <c r="H298" s="91" t="s">
        <v>41</v>
      </c>
      <c r="I298" s="112">
        <v>6</v>
      </c>
      <c r="J298" s="83"/>
      <c r="K298" s="83"/>
      <c r="L298" s="83"/>
      <c r="M298" s="84"/>
    </row>
    <row r="299" spans="1:13" s="93" customFormat="1" x14ac:dyDescent="0.25">
      <c r="A299" s="90">
        <v>3526100</v>
      </c>
      <c r="B299" s="91" t="s">
        <v>393</v>
      </c>
      <c r="C299" s="91" t="s">
        <v>775</v>
      </c>
      <c r="D299" s="91" t="s">
        <v>776</v>
      </c>
      <c r="E299" s="92">
        <v>35121</v>
      </c>
      <c r="F299" s="91" t="s">
        <v>129</v>
      </c>
      <c r="G299" s="91" t="s">
        <v>130</v>
      </c>
      <c r="H299" s="91" t="s">
        <v>131</v>
      </c>
      <c r="I299" s="112">
        <v>0</v>
      </c>
      <c r="J299" s="83"/>
      <c r="K299" s="83"/>
      <c r="L299" s="83"/>
      <c r="M299" s="84"/>
    </row>
    <row r="300" spans="1:13" s="93" customFormat="1" x14ac:dyDescent="0.25">
      <c r="A300" s="90">
        <v>3526209</v>
      </c>
      <c r="B300" s="91" t="s">
        <v>394</v>
      </c>
      <c r="C300" s="91" t="s">
        <v>781</v>
      </c>
      <c r="D300" s="91" t="s">
        <v>782</v>
      </c>
      <c r="E300" s="92">
        <v>35013</v>
      </c>
      <c r="F300" s="91" t="s">
        <v>232</v>
      </c>
      <c r="G300" s="91" t="s">
        <v>107</v>
      </c>
      <c r="H300" s="91" t="s">
        <v>108</v>
      </c>
      <c r="I300" s="112">
        <v>2</v>
      </c>
      <c r="J300" s="83"/>
      <c r="K300" s="83"/>
      <c r="L300" s="83"/>
      <c r="M300" s="84"/>
    </row>
    <row r="301" spans="1:13" s="93" customFormat="1" x14ac:dyDescent="0.25">
      <c r="A301" s="90">
        <v>3526308</v>
      </c>
      <c r="B301" s="91" t="s">
        <v>395</v>
      </c>
      <c r="C301" s="91" t="s">
        <v>769</v>
      </c>
      <c r="D301" s="91" t="s">
        <v>770</v>
      </c>
      <c r="E301" s="92">
        <v>35174</v>
      </c>
      <c r="F301" s="91" t="s">
        <v>194</v>
      </c>
      <c r="G301" s="91" t="s">
        <v>78</v>
      </c>
      <c r="H301" s="91" t="s">
        <v>79</v>
      </c>
      <c r="I301" s="112">
        <v>0</v>
      </c>
      <c r="J301" s="83"/>
      <c r="K301" s="83"/>
      <c r="L301" s="83"/>
      <c r="M301" s="84"/>
    </row>
    <row r="302" spans="1:13" s="93" customFormat="1" x14ac:dyDescent="0.25">
      <c r="A302" s="90">
        <v>3526407</v>
      </c>
      <c r="B302" s="91" t="s">
        <v>396</v>
      </c>
      <c r="C302" s="91" t="s">
        <v>759</v>
      </c>
      <c r="D302" s="91" t="s">
        <v>760</v>
      </c>
      <c r="E302" s="92">
        <v>35063</v>
      </c>
      <c r="F302" s="91" t="s">
        <v>74</v>
      </c>
      <c r="G302" s="91" t="s">
        <v>28</v>
      </c>
      <c r="H302" s="91" t="s">
        <v>29</v>
      </c>
      <c r="I302" s="112">
        <v>2</v>
      </c>
      <c r="J302" s="83"/>
      <c r="K302" s="83"/>
      <c r="L302" s="83"/>
      <c r="M302" s="84"/>
    </row>
    <row r="303" spans="1:13" s="93" customFormat="1" x14ac:dyDescent="0.25">
      <c r="A303" s="90">
        <v>3526506</v>
      </c>
      <c r="B303" s="91" t="s">
        <v>397</v>
      </c>
      <c r="C303" s="91" t="s">
        <v>755</v>
      </c>
      <c r="D303" s="91" t="s">
        <v>756</v>
      </c>
      <c r="E303" s="92">
        <v>35022</v>
      </c>
      <c r="F303" s="91" t="s">
        <v>71</v>
      </c>
      <c r="G303" s="91" t="s">
        <v>52</v>
      </c>
      <c r="H303" s="91" t="s">
        <v>53</v>
      </c>
      <c r="I303" s="112">
        <v>1</v>
      </c>
      <c r="J303" s="83"/>
      <c r="K303" s="83"/>
      <c r="L303" s="83"/>
      <c r="M303" s="84"/>
    </row>
    <row r="304" spans="1:13" s="93" customFormat="1" x14ac:dyDescent="0.25">
      <c r="A304" s="90">
        <v>3526605</v>
      </c>
      <c r="B304" s="91" t="s">
        <v>398</v>
      </c>
      <c r="C304" s="91" t="s">
        <v>769</v>
      </c>
      <c r="D304" s="91" t="s">
        <v>770</v>
      </c>
      <c r="E304" s="92">
        <v>35172</v>
      </c>
      <c r="F304" s="91" t="s">
        <v>77</v>
      </c>
      <c r="G304" s="91" t="s">
        <v>78</v>
      </c>
      <c r="H304" s="91" t="s">
        <v>79</v>
      </c>
      <c r="I304" s="112">
        <v>0</v>
      </c>
      <c r="J304" s="83"/>
      <c r="K304" s="83"/>
      <c r="L304" s="83"/>
      <c r="M304" s="84"/>
    </row>
    <row r="305" spans="1:13" s="93" customFormat="1" x14ac:dyDescent="0.25">
      <c r="A305" s="90">
        <v>3526704</v>
      </c>
      <c r="B305" s="91" t="s">
        <v>399</v>
      </c>
      <c r="C305" s="91" t="s">
        <v>761</v>
      </c>
      <c r="D305" s="91" t="s">
        <v>762</v>
      </c>
      <c r="E305" s="92">
        <v>35101</v>
      </c>
      <c r="F305" s="91" t="s">
        <v>96</v>
      </c>
      <c r="G305" s="91" t="s">
        <v>32</v>
      </c>
      <c r="H305" s="91" t="s">
        <v>31</v>
      </c>
      <c r="I305" s="112">
        <v>11</v>
      </c>
      <c r="J305" s="83"/>
      <c r="K305" s="83"/>
      <c r="L305" s="83"/>
      <c r="M305" s="84"/>
    </row>
    <row r="306" spans="1:13" s="93" customFormat="1" x14ac:dyDescent="0.25">
      <c r="A306" s="90">
        <v>3526803</v>
      </c>
      <c r="B306" s="91" t="s">
        <v>400</v>
      </c>
      <c r="C306" s="91" t="s">
        <v>759</v>
      </c>
      <c r="D306" s="91" t="s">
        <v>760</v>
      </c>
      <c r="E306" s="92">
        <v>35062</v>
      </c>
      <c r="F306" s="91" t="s">
        <v>29</v>
      </c>
      <c r="G306" s="91" t="s">
        <v>28</v>
      </c>
      <c r="H306" s="91" t="s">
        <v>29</v>
      </c>
      <c r="I306" s="112">
        <v>1</v>
      </c>
      <c r="J306" s="83"/>
      <c r="K306" s="83"/>
      <c r="L306" s="83"/>
      <c r="M306" s="84"/>
    </row>
    <row r="307" spans="1:13" s="93" customFormat="1" x14ac:dyDescent="0.25">
      <c r="A307" s="90">
        <v>3526902</v>
      </c>
      <c r="B307" s="91" t="s">
        <v>401</v>
      </c>
      <c r="C307" s="91" t="s">
        <v>761</v>
      </c>
      <c r="D307" s="91" t="s">
        <v>762</v>
      </c>
      <c r="E307" s="92">
        <v>35102</v>
      </c>
      <c r="F307" s="91" t="s">
        <v>225</v>
      </c>
      <c r="G307" s="91" t="s">
        <v>32</v>
      </c>
      <c r="H307" s="91" t="s">
        <v>31</v>
      </c>
      <c r="I307" s="112">
        <v>16</v>
      </c>
      <c r="J307" s="83"/>
      <c r="K307" s="83"/>
      <c r="L307" s="83"/>
      <c r="M307" s="84"/>
    </row>
    <row r="308" spans="1:13" s="93" customFormat="1" x14ac:dyDescent="0.25">
      <c r="A308" s="90">
        <v>3527009</v>
      </c>
      <c r="B308" s="91" t="s">
        <v>402</v>
      </c>
      <c r="C308" s="91" t="s">
        <v>757</v>
      </c>
      <c r="D308" s="91" t="s">
        <v>758</v>
      </c>
      <c r="E308" s="92">
        <v>35074</v>
      </c>
      <c r="F308" s="91" t="s">
        <v>23</v>
      </c>
      <c r="G308" s="91" t="s">
        <v>24</v>
      </c>
      <c r="H308" s="91" t="s">
        <v>25</v>
      </c>
      <c r="I308" s="112">
        <v>1</v>
      </c>
      <c r="J308" s="83"/>
      <c r="K308" s="83"/>
      <c r="L308" s="83"/>
      <c r="M308" s="84"/>
    </row>
    <row r="309" spans="1:13" s="93" customFormat="1" x14ac:dyDescent="0.25">
      <c r="A309" s="90">
        <v>3527108</v>
      </c>
      <c r="B309" s="91" t="s">
        <v>403</v>
      </c>
      <c r="C309" s="91" t="s">
        <v>759</v>
      </c>
      <c r="D309" s="91" t="s">
        <v>760</v>
      </c>
      <c r="E309" s="92">
        <v>35065</v>
      </c>
      <c r="F309" s="91" t="s">
        <v>180</v>
      </c>
      <c r="G309" s="91" t="s">
        <v>28</v>
      </c>
      <c r="H309" s="91" t="s">
        <v>29</v>
      </c>
      <c r="I309" s="112">
        <v>9</v>
      </c>
      <c r="J309" s="83"/>
      <c r="K309" s="83"/>
      <c r="L309" s="83"/>
      <c r="M309" s="84"/>
    </row>
    <row r="310" spans="1:13" s="93" customFormat="1" x14ac:dyDescent="0.25">
      <c r="A310" s="90">
        <v>3527207</v>
      </c>
      <c r="B310" s="91" t="s">
        <v>404</v>
      </c>
      <c r="C310" s="91" t="s">
        <v>769</v>
      </c>
      <c r="D310" s="91" t="s">
        <v>770</v>
      </c>
      <c r="E310" s="92">
        <v>35172</v>
      </c>
      <c r="F310" s="91" t="s">
        <v>77</v>
      </c>
      <c r="G310" s="91" t="s">
        <v>78</v>
      </c>
      <c r="H310" s="91" t="s">
        <v>79</v>
      </c>
      <c r="I310" s="112">
        <v>4</v>
      </c>
      <c r="J310" s="83"/>
      <c r="K310" s="83"/>
      <c r="L310" s="83"/>
      <c r="M310" s="84"/>
    </row>
    <row r="311" spans="1:13" s="93" customFormat="1" x14ac:dyDescent="0.25">
      <c r="A311" s="90">
        <v>3527256</v>
      </c>
      <c r="B311" s="91" t="s">
        <v>405</v>
      </c>
      <c r="C311" s="91" t="s">
        <v>755</v>
      </c>
      <c r="D311" s="91" t="s">
        <v>756</v>
      </c>
      <c r="E311" s="92">
        <v>35023</v>
      </c>
      <c r="F311" s="91" t="s">
        <v>51</v>
      </c>
      <c r="G311" s="91" t="s">
        <v>52</v>
      </c>
      <c r="H311" s="91" t="s">
        <v>53</v>
      </c>
      <c r="I311" s="112">
        <v>1</v>
      </c>
      <c r="J311" s="83"/>
      <c r="K311" s="83"/>
      <c r="L311" s="83"/>
      <c r="M311" s="84"/>
    </row>
    <row r="312" spans="1:13" s="93" customFormat="1" x14ac:dyDescent="0.25">
      <c r="A312" s="90">
        <v>3527306</v>
      </c>
      <c r="B312" s="91" t="s">
        <v>406</v>
      </c>
      <c r="C312" s="91" t="s">
        <v>773</v>
      </c>
      <c r="D312" s="91" t="s">
        <v>774</v>
      </c>
      <c r="E312" s="92">
        <v>35073</v>
      </c>
      <c r="F312" s="91" t="s">
        <v>173</v>
      </c>
      <c r="G312" s="91" t="s">
        <v>24</v>
      </c>
      <c r="H312" s="91" t="s">
        <v>25</v>
      </c>
      <c r="I312" s="112">
        <v>4</v>
      </c>
      <c r="J312" s="83"/>
      <c r="K312" s="83"/>
      <c r="L312" s="83"/>
      <c r="M312" s="84"/>
    </row>
    <row r="313" spans="1:13" s="93" customFormat="1" x14ac:dyDescent="0.25">
      <c r="A313" s="90">
        <v>3527405</v>
      </c>
      <c r="B313" s="91" t="s">
        <v>407</v>
      </c>
      <c r="C313" s="91" t="s">
        <v>753</v>
      </c>
      <c r="D313" s="91" t="s">
        <v>754</v>
      </c>
      <c r="E313" s="92">
        <v>35091</v>
      </c>
      <c r="F313" s="91" t="s">
        <v>10</v>
      </c>
      <c r="G313" s="91" t="s">
        <v>11</v>
      </c>
      <c r="H313" s="91" t="s">
        <v>12</v>
      </c>
      <c r="I313" s="112">
        <v>1</v>
      </c>
      <c r="J313" s="83"/>
      <c r="K313" s="83"/>
      <c r="L313" s="83"/>
      <c r="M313" s="84"/>
    </row>
    <row r="314" spans="1:13" s="93" customFormat="1" x14ac:dyDescent="0.25">
      <c r="A314" s="90">
        <v>3527504</v>
      </c>
      <c r="B314" s="91" t="s">
        <v>408</v>
      </c>
      <c r="C314" s="91" t="s">
        <v>759</v>
      </c>
      <c r="D314" s="91" t="s">
        <v>760</v>
      </c>
      <c r="E314" s="92">
        <v>35062</v>
      </c>
      <c r="F314" s="91" t="s">
        <v>29</v>
      </c>
      <c r="G314" s="91" t="s">
        <v>28</v>
      </c>
      <c r="H314" s="91" t="s">
        <v>29</v>
      </c>
      <c r="I314" s="112">
        <v>0</v>
      </c>
      <c r="J314" s="83"/>
      <c r="K314" s="83"/>
      <c r="L314" s="83"/>
      <c r="M314" s="84"/>
    </row>
    <row r="315" spans="1:13" s="93" customFormat="1" x14ac:dyDescent="0.25">
      <c r="A315" s="90">
        <v>3527603</v>
      </c>
      <c r="B315" s="91" t="s">
        <v>409</v>
      </c>
      <c r="C315" s="91" t="s">
        <v>767</v>
      </c>
      <c r="D315" s="91" t="s">
        <v>768</v>
      </c>
      <c r="E315" s="92">
        <v>35132</v>
      </c>
      <c r="F315" s="91" t="s">
        <v>234</v>
      </c>
      <c r="G315" s="91" t="s">
        <v>48</v>
      </c>
      <c r="H315" s="91" t="s">
        <v>49</v>
      </c>
      <c r="I315" s="112">
        <v>2</v>
      </c>
      <c r="J315" s="83"/>
      <c r="K315" s="83"/>
      <c r="L315" s="83"/>
      <c r="M315" s="84"/>
    </row>
    <row r="316" spans="1:13" s="93" customFormat="1" x14ac:dyDescent="0.25">
      <c r="A316" s="90">
        <v>3527702</v>
      </c>
      <c r="B316" s="91" t="s">
        <v>410</v>
      </c>
      <c r="C316" s="91" t="s">
        <v>755</v>
      </c>
      <c r="D316" s="91" t="s">
        <v>756</v>
      </c>
      <c r="E316" s="92">
        <v>35023</v>
      </c>
      <c r="F316" s="91" t="s">
        <v>51</v>
      </c>
      <c r="G316" s="91" t="s">
        <v>52</v>
      </c>
      <c r="H316" s="91" t="s">
        <v>53</v>
      </c>
      <c r="I316" s="112">
        <v>0</v>
      </c>
      <c r="J316" s="83"/>
      <c r="K316" s="83"/>
      <c r="L316" s="83"/>
      <c r="M316" s="84"/>
    </row>
    <row r="317" spans="1:13" s="93" customFormat="1" x14ac:dyDescent="0.25">
      <c r="A317" s="90">
        <v>3527801</v>
      </c>
      <c r="B317" s="91" t="s">
        <v>411</v>
      </c>
      <c r="C317" s="91" t="s">
        <v>753</v>
      </c>
      <c r="D317" s="91" t="s">
        <v>754</v>
      </c>
      <c r="E317" s="92">
        <v>35093</v>
      </c>
      <c r="F317" s="91" t="s">
        <v>12</v>
      </c>
      <c r="G317" s="91" t="s">
        <v>11</v>
      </c>
      <c r="H317" s="91" t="s">
        <v>12</v>
      </c>
      <c r="I317" s="112">
        <v>1</v>
      </c>
      <c r="J317" s="83"/>
      <c r="K317" s="83"/>
      <c r="L317" s="83"/>
      <c r="M317" s="84"/>
    </row>
    <row r="318" spans="1:13" s="93" customFormat="1" x14ac:dyDescent="0.25">
      <c r="A318" s="90">
        <v>3527900</v>
      </c>
      <c r="B318" s="91" t="s">
        <v>412</v>
      </c>
      <c r="C318" s="91" t="s">
        <v>753</v>
      </c>
      <c r="D318" s="91" t="s">
        <v>754</v>
      </c>
      <c r="E318" s="92">
        <v>35092</v>
      </c>
      <c r="F318" s="91" t="s">
        <v>111</v>
      </c>
      <c r="G318" s="91" t="s">
        <v>11</v>
      </c>
      <c r="H318" s="91" t="s">
        <v>12</v>
      </c>
      <c r="I318" s="112">
        <v>0</v>
      </c>
      <c r="J318" s="83"/>
      <c r="K318" s="83"/>
      <c r="L318" s="83"/>
      <c r="M318" s="84"/>
    </row>
    <row r="319" spans="1:13" s="93" customFormat="1" x14ac:dyDescent="0.25">
      <c r="A319" s="90">
        <v>3528007</v>
      </c>
      <c r="B319" s="91" t="s">
        <v>413</v>
      </c>
      <c r="C319" s="91" t="s">
        <v>759</v>
      </c>
      <c r="D319" s="91" t="s">
        <v>760</v>
      </c>
      <c r="E319" s="92">
        <v>35062</v>
      </c>
      <c r="F319" s="91" t="s">
        <v>29</v>
      </c>
      <c r="G319" s="91" t="s">
        <v>28</v>
      </c>
      <c r="H319" s="91" t="s">
        <v>29</v>
      </c>
      <c r="I319" s="112">
        <v>0</v>
      </c>
      <c r="J319" s="83"/>
      <c r="K319" s="83"/>
      <c r="L319" s="83"/>
      <c r="M319" s="84"/>
    </row>
    <row r="320" spans="1:13" s="93" customFormat="1" x14ac:dyDescent="0.25">
      <c r="A320" s="90">
        <v>3528106</v>
      </c>
      <c r="B320" s="91" t="s">
        <v>414</v>
      </c>
      <c r="C320" s="91" t="s">
        <v>755</v>
      </c>
      <c r="D320" s="91" t="s">
        <v>756</v>
      </c>
      <c r="E320" s="92">
        <v>35157</v>
      </c>
      <c r="F320" s="91" t="s">
        <v>56</v>
      </c>
      <c r="G320" s="91" t="s">
        <v>15</v>
      </c>
      <c r="H320" s="91" t="s">
        <v>16</v>
      </c>
      <c r="I320" s="112">
        <v>0</v>
      </c>
      <c r="J320" s="83"/>
      <c r="K320" s="83"/>
      <c r="L320" s="83"/>
      <c r="M320" s="84"/>
    </row>
    <row r="321" spans="1:13" s="93" customFormat="1" x14ac:dyDescent="0.25">
      <c r="A321" s="90">
        <v>3528205</v>
      </c>
      <c r="B321" s="91" t="s">
        <v>415</v>
      </c>
      <c r="C321" s="91" t="s">
        <v>755</v>
      </c>
      <c r="D321" s="91" t="s">
        <v>756</v>
      </c>
      <c r="E321" s="92">
        <v>35154</v>
      </c>
      <c r="F321" s="91" t="s">
        <v>267</v>
      </c>
      <c r="G321" s="91" t="s">
        <v>15</v>
      </c>
      <c r="H321" s="91" t="s">
        <v>16</v>
      </c>
      <c r="I321" s="112">
        <v>0</v>
      </c>
      <c r="J321" s="83"/>
      <c r="K321" s="83"/>
      <c r="L321" s="83"/>
      <c r="M321" s="84"/>
    </row>
    <row r="322" spans="1:13" s="93" customFormat="1" x14ac:dyDescent="0.25">
      <c r="A322" s="90">
        <v>3528304</v>
      </c>
      <c r="B322" s="91" t="s">
        <v>416</v>
      </c>
      <c r="C322" s="91" t="s">
        <v>755</v>
      </c>
      <c r="D322" s="91" t="s">
        <v>756</v>
      </c>
      <c r="E322" s="92">
        <v>35157</v>
      </c>
      <c r="F322" s="91" t="s">
        <v>56</v>
      </c>
      <c r="G322" s="91" t="s">
        <v>15</v>
      </c>
      <c r="H322" s="91" t="s">
        <v>16</v>
      </c>
      <c r="I322" s="112">
        <v>0</v>
      </c>
      <c r="J322" s="83"/>
      <c r="K322" s="83"/>
      <c r="L322" s="83"/>
      <c r="M322" s="84"/>
    </row>
    <row r="323" spans="1:13" s="93" customFormat="1" x14ac:dyDescent="0.25">
      <c r="A323" s="90">
        <v>3528403</v>
      </c>
      <c r="B323" s="91" t="s">
        <v>417</v>
      </c>
      <c r="C323" s="91" t="s">
        <v>763</v>
      </c>
      <c r="D323" s="91" t="s">
        <v>764</v>
      </c>
      <c r="E323" s="92">
        <v>35163</v>
      </c>
      <c r="F323" s="91" t="s">
        <v>37</v>
      </c>
      <c r="G323" s="91" t="s">
        <v>36</v>
      </c>
      <c r="H323" s="91" t="s">
        <v>37</v>
      </c>
      <c r="I323" s="112">
        <v>0</v>
      </c>
      <c r="J323" s="83"/>
      <c r="K323" s="83"/>
      <c r="L323" s="83"/>
      <c r="M323" s="84"/>
    </row>
    <row r="324" spans="1:13" s="93" customFormat="1" x14ac:dyDescent="0.25">
      <c r="A324" s="90">
        <v>3528502</v>
      </c>
      <c r="B324" s="91" t="s">
        <v>418</v>
      </c>
      <c r="C324" s="91" t="s">
        <v>779</v>
      </c>
      <c r="D324" s="91" t="s">
        <v>780</v>
      </c>
      <c r="E324" s="92">
        <v>35012</v>
      </c>
      <c r="F324" s="91" t="s">
        <v>183</v>
      </c>
      <c r="G324" s="91" t="s">
        <v>107</v>
      </c>
      <c r="H324" s="91" t="s">
        <v>108</v>
      </c>
      <c r="I324" s="112">
        <v>5</v>
      </c>
      <c r="J324" s="83"/>
      <c r="K324" s="83"/>
      <c r="L324" s="83"/>
      <c r="M324" s="84"/>
    </row>
    <row r="325" spans="1:13" s="93" customFormat="1" x14ac:dyDescent="0.25">
      <c r="A325" s="90">
        <v>3528601</v>
      </c>
      <c r="B325" s="91" t="s">
        <v>419</v>
      </c>
      <c r="C325" s="91" t="s">
        <v>759</v>
      </c>
      <c r="D325" s="91" t="s">
        <v>760</v>
      </c>
      <c r="E325" s="92">
        <v>35061</v>
      </c>
      <c r="F325" s="91" t="s">
        <v>27</v>
      </c>
      <c r="G325" s="91" t="s">
        <v>28</v>
      </c>
      <c r="H325" s="91" t="s">
        <v>29</v>
      </c>
      <c r="I325" s="112">
        <v>0</v>
      </c>
      <c r="J325" s="83"/>
      <c r="K325" s="83"/>
      <c r="L325" s="83"/>
      <c r="M325" s="84"/>
    </row>
    <row r="326" spans="1:13" s="93" customFormat="1" x14ac:dyDescent="0.25">
      <c r="A326" s="90">
        <v>3528700</v>
      </c>
      <c r="B326" s="91" t="s">
        <v>420</v>
      </c>
      <c r="C326" s="91" t="s">
        <v>765</v>
      </c>
      <c r="D326" s="91" t="s">
        <v>766</v>
      </c>
      <c r="E326" s="92">
        <v>35114</v>
      </c>
      <c r="F326" s="91" t="s">
        <v>185</v>
      </c>
      <c r="G326" s="91" t="s">
        <v>40</v>
      </c>
      <c r="H326" s="91" t="s">
        <v>41</v>
      </c>
      <c r="I326" s="112">
        <v>0</v>
      </c>
      <c r="J326" s="83"/>
      <c r="K326" s="83"/>
      <c r="L326" s="83"/>
      <c r="M326" s="84"/>
    </row>
    <row r="327" spans="1:13" s="93" customFormat="1" x14ac:dyDescent="0.25">
      <c r="A327" s="90">
        <v>3528809</v>
      </c>
      <c r="B327" s="91" t="s">
        <v>421</v>
      </c>
      <c r="C327" s="91" t="s">
        <v>753</v>
      </c>
      <c r="D327" s="91" t="s">
        <v>754</v>
      </c>
      <c r="E327" s="92">
        <v>35092</v>
      </c>
      <c r="F327" s="91" t="s">
        <v>111</v>
      </c>
      <c r="G327" s="91" t="s">
        <v>11</v>
      </c>
      <c r="H327" s="91" t="s">
        <v>12</v>
      </c>
      <c r="I327" s="112">
        <v>0</v>
      </c>
      <c r="J327" s="83"/>
      <c r="K327" s="83"/>
      <c r="L327" s="83"/>
      <c r="M327" s="84"/>
    </row>
    <row r="328" spans="1:13" s="93" customFormat="1" x14ac:dyDescent="0.25">
      <c r="A328" s="90">
        <v>3528858</v>
      </c>
      <c r="B328" s="91" t="s">
        <v>422</v>
      </c>
      <c r="C328" s="91" t="s">
        <v>755</v>
      </c>
      <c r="D328" s="91" t="s">
        <v>756</v>
      </c>
      <c r="E328" s="92">
        <v>35151</v>
      </c>
      <c r="F328" s="91" t="s">
        <v>103</v>
      </c>
      <c r="G328" s="91" t="s">
        <v>15</v>
      </c>
      <c r="H328" s="91" t="s">
        <v>16</v>
      </c>
      <c r="I328" s="112">
        <v>0</v>
      </c>
      <c r="J328" s="83"/>
      <c r="K328" s="83"/>
      <c r="L328" s="83"/>
      <c r="M328" s="84"/>
    </row>
    <row r="329" spans="1:13" s="93" customFormat="1" x14ac:dyDescent="0.25">
      <c r="A329" s="90">
        <v>3528908</v>
      </c>
      <c r="B329" s="91" t="s">
        <v>423</v>
      </c>
      <c r="C329" s="91" t="s">
        <v>753</v>
      </c>
      <c r="D329" s="91" t="s">
        <v>754</v>
      </c>
      <c r="E329" s="92">
        <v>35091</v>
      </c>
      <c r="F329" s="91" t="s">
        <v>10</v>
      </c>
      <c r="G329" s="91" t="s">
        <v>11</v>
      </c>
      <c r="H329" s="91" t="s">
        <v>12</v>
      </c>
      <c r="I329" s="112">
        <v>0</v>
      </c>
      <c r="J329" s="83"/>
      <c r="K329" s="83"/>
      <c r="L329" s="83"/>
      <c r="M329" s="84"/>
    </row>
    <row r="330" spans="1:13" s="93" customFormat="1" x14ac:dyDescent="0.25">
      <c r="A330" s="90">
        <v>3529005</v>
      </c>
      <c r="B330" s="91" t="s">
        <v>424</v>
      </c>
      <c r="C330" s="91" t="s">
        <v>753</v>
      </c>
      <c r="D330" s="91" t="s">
        <v>754</v>
      </c>
      <c r="E330" s="92">
        <v>35093</v>
      </c>
      <c r="F330" s="91" t="s">
        <v>12</v>
      </c>
      <c r="G330" s="91" t="s">
        <v>11</v>
      </c>
      <c r="H330" s="91" t="s">
        <v>12</v>
      </c>
      <c r="I330" s="112">
        <v>23</v>
      </c>
      <c r="J330" s="83"/>
      <c r="K330" s="83"/>
      <c r="L330" s="83"/>
      <c r="M330" s="84"/>
    </row>
    <row r="331" spans="1:13" s="93" customFormat="1" x14ac:dyDescent="0.25">
      <c r="A331" s="90">
        <v>3529104</v>
      </c>
      <c r="B331" s="91" t="s">
        <v>425</v>
      </c>
      <c r="C331" s="91" t="s">
        <v>755</v>
      </c>
      <c r="D331" s="91" t="s">
        <v>756</v>
      </c>
      <c r="E331" s="92">
        <v>35153</v>
      </c>
      <c r="F331" s="91" t="s">
        <v>81</v>
      </c>
      <c r="G331" s="91" t="s">
        <v>15</v>
      </c>
      <c r="H331" s="91" t="s">
        <v>16</v>
      </c>
      <c r="I331" s="112">
        <v>0</v>
      </c>
      <c r="J331" s="83"/>
      <c r="K331" s="83"/>
      <c r="L331" s="83"/>
      <c r="M331" s="84"/>
    </row>
    <row r="332" spans="1:13" s="93" customFormat="1" x14ac:dyDescent="0.25">
      <c r="A332" s="90">
        <v>3529203</v>
      </c>
      <c r="B332" s="91" t="s">
        <v>426</v>
      </c>
      <c r="C332" s="91" t="s">
        <v>765</v>
      </c>
      <c r="D332" s="91" t="s">
        <v>766</v>
      </c>
      <c r="E332" s="92">
        <v>35112</v>
      </c>
      <c r="F332" s="91" t="s">
        <v>39</v>
      </c>
      <c r="G332" s="91" t="s">
        <v>40</v>
      </c>
      <c r="H332" s="91" t="s">
        <v>41</v>
      </c>
      <c r="I332" s="112">
        <v>1</v>
      </c>
      <c r="J332" s="83"/>
      <c r="K332" s="83"/>
      <c r="L332" s="83"/>
      <c r="M332" s="84"/>
    </row>
    <row r="333" spans="1:13" s="93" customFormat="1" x14ac:dyDescent="0.25">
      <c r="A333" s="90">
        <v>3529302</v>
      </c>
      <c r="B333" s="91" t="s">
        <v>427</v>
      </c>
      <c r="C333" s="91" t="s">
        <v>767</v>
      </c>
      <c r="D333" s="91" t="s">
        <v>768</v>
      </c>
      <c r="E333" s="92">
        <v>35033</v>
      </c>
      <c r="F333" s="91" t="s">
        <v>200</v>
      </c>
      <c r="G333" s="91" t="s">
        <v>64</v>
      </c>
      <c r="H333" s="91" t="s">
        <v>65</v>
      </c>
      <c r="I333" s="112">
        <v>1</v>
      </c>
      <c r="J333" s="83"/>
      <c r="K333" s="83"/>
      <c r="L333" s="83"/>
      <c r="M333" s="84"/>
    </row>
    <row r="334" spans="1:13" s="93" customFormat="1" x14ac:dyDescent="0.25">
      <c r="A334" s="90">
        <v>3529401</v>
      </c>
      <c r="B334" s="91" t="s">
        <v>428</v>
      </c>
      <c r="C334" s="91" t="s">
        <v>783</v>
      </c>
      <c r="D334" s="91" t="s">
        <v>784</v>
      </c>
      <c r="E334" s="92">
        <v>35015</v>
      </c>
      <c r="F334" s="91" t="s">
        <v>244</v>
      </c>
      <c r="G334" s="91" t="s">
        <v>107</v>
      </c>
      <c r="H334" s="91" t="s">
        <v>108</v>
      </c>
      <c r="I334" s="112">
        <v>43</v>
      </c>
      <c r="J334" s="83"/>
      <c r="K334" s="83"/>
      <c r="L334" s="83"/>
      <c r="M334" s="84"/>
    </row>
    <row r="335" spans="1:13" s="93" customFormat="1" x14ac:dyDescent="0.25">
      <c r="A335" s="90">
        <v>3529500</v>
      </c>
      <c r="B335" s="91" t="s">
        <v>429</v>
      </c>
      <c r="C335" s="91" t="s">
        <v>755</v>
      </c>
      <c r="D335" s="91" t="s">
        <v>756</v>
      </c>
      <c r="E335" s="92">
        <v>35156</v>
      </c>
      <c r="F335" s="91" t="s">
        <v>14</v>
      </c>
      <c r="G335" s="91" t="s">
        <v>15</v>
      </c>
      <c r="H335" s="91" t="s">
        <v>16</v>
      </c>
      <c r="I335" s="112">
        <v>0</v>
      </c>
      <c r="J335" s="83"/>
      <c r="K335" s="83"/>
      <c r="L335" s="83"/>
      <c r="M335" s="84"/>
    </row>
    <row r="336" spans="1:13" s="93" customFormat="1" x14ac:dyDescent="0.25">
      <c r="A336" s="90">
        <v>3529609</v>
      </c>
      <c r="B336" s="91" t="s">
        <v>430</v>
      </c>
      <c r="C336" s="91" t="s">
        <v>755</v>
      </c>
      <c r="D336" s="91" t="s">
        <v>756</v>
      </c>
      <c r="E336" s="92">
        <v>35154</v>
      </c>
      <c r="F336" s="91" t="s">
        <v>267</v>
      </c>
      <c r="G336" s="91" t="s">
        <v>15</v>
      </c>
      <c r="H336" s="91" t="s">
        <v>16</v>
      </c>
      <c r="I336" s="112">
        <v>0</v>
      </c>
      <c r="J336" s="83"/>
      <c r="K336" s="83"/>
      <c r="L336" s="83"/>
      <c r="M336" s="84"/>
    </row>
    <row r="337" spans="1:13" s="93" customFormat="1" x14ac:dyDescent="0.25">
      <c r="A337" s="90">
        <v>3529658</v>
      </c>
      <c r="B337" s="91" t="s">
        <v>431</v>
      </c>
      <c r="C337" s="91" t="s">
        <v>755</v>
      </c>
      <c r="D337" s="91" t="s">
        <v>756</v>
      </c>
      <c r="E337" s="92">
        <v>35153</v>
      </c>
      <c r="F337" s="91" t="s">
        <v>81</v>
      </c>
      <c r="G337" s="91" t="s">
        <v>15</v>
      </c>
      <c r="H337" s="91" t="s">
        <v>16</v>
      </c>
      <c r="I337" s="112">
        <v>0</v>
      </c>
      <c r="J337" s="83"/>
      <c r="K337" s="83"/>
      <c r="L337" s="83"/>
      <c r="M337" s="84"/>
    </row>
    <row r="338" spans="1:13" s="93" customFormat="1" x14ac:dyDescent="0.25">
      <c r="A338" s="90">
        <v>3529708</v>
      </c>
      <c r="B338" s="91" t="s">
        <v>432</v>
      </c>
      <c r="C338" s="91" t="s">
        <v>767</v>
      </c>
      <c r="D338" s="91" t="s">
        <v>768</v>
      </c>
      <c r="E338" s="92">
        <v>35083</v>
      </c>
      <c r="F338" s="91" t="s">
        <v>89</v>
      </c>
      <c r="G338" s="91" t="s">
        <v>90</v>
      </c>
      <c r="H338" s="91" t="s">
        <v>91</v>
      </c>
      <c r="I338" s="112">
        <v>1</v>
      </c>
      <c r="J338" s="83"/>
      <c r="K338" s="83"/>
      <c r="L338" s="83"/>
      <c r="M338" s="84"/>
    </row>
    <row r="339" spans="1:13" s="93" customFormat="1" x14ac:dyDescent="0.25">
      <c r="A339" s="90">
        <v>3529807</v>
      </c>
      <c r="B339" s="91" t="s">
        <v>433</v>
      </c>
      <c r="C339" s="91" t="s">
        <v>759</v>
      </c>
      <c r="D339" s="91" t="s">
        <v>760</v>
      </c>
      <c r="E339" s="92">
        <v>35064</v>
      </c>
      <c r="F339" s="91" t="s">
        <v>125</v>
      </c>
      <c r="G339" s="91" t="s">
        <v>28</v>
      </c>
      <c r="H339" s="91" t="s">
        <v>29</v>
      </c>
      <c r="I339" s="112">
        <v>1</v>
      </c>
      <c r="J339" s="83"/>
      <c r="K339" s="83"/>
      <c r="L339" s="83"/>
      <c r="M339" s="84"/>
    </row>
    <row r="340" spans="1:13" s="93" customFormat="1" x14ac:dyDescent="0.25">
      <c r="A340" s="90">
        <v>3529906</v>
      </c>
      <c r="B340" s="91" t="s">
        <v>434</v>
      </c>
      <c r="C340" s="91" t="s">
        <v>775</v>
      </c>
      <c r="D340" s="91" t="s">
        <v>776</v>
      </c>
      <c r="E340" s="92">
        <v>35121</v>
      </c>
      <c r="F340" s="91" t="s">
        <v>129</v>
      </c>
      <c r="G340" s="91" t="s">
        <v>130</v>
      </c>
      <c r="H340" s="91" t="s">
        <v>131</v>
      </c>
      <c r="I340" s="112">
        <v>3</v>
      </c>
      <c r="J340" s="83"/>
      <c r="K340" s="83"/>
      <c r="L340" s="83"/>
      <c r="M340" s="84"/>
    </row>
    <row r="341" spans="1:13" s="93" customFormat="1" x14ac:dyDescent="0.25">
      <c r="A341" s="90">
        <v>3530003</v>
      </c>
      <c r="B341" s="91" t="s">
        <v>435</v>
      </c>
      <c r="C341" s="91" t="s">
        <v>755</v>
      </c>
      <c r="D341" s="91" t="s">
        <v>756</v>
      </c>
      <c r="E341" s="92">
        <v>35154</v>
      </c>
      <c r="F341" s="91" t="s">
        <v>267</v>
      </c>
      <c r="G341" s="91" t="s">
        <v>15</v>
      </c>
      <c r="H341" s="91" t="s">
        <v>16</v>
      </c>
      <c r="I341" s="112">
        <v>0</v>
      </c>
      <c r="J341" s="83"/>
      <c r="K341" s="83"/>
      <c r="L341" s="83"/>
      <c r="M341" s="84"/>
    </row>
    <row r="342" spans="1:13" s="93" customFormat="1" x14ac:dyDescent="0.25">
      <c r="A342" s="90">
        <v>3530102</v>
      </c>
      <c r="B342" s="91" t="s">
        <v>436</v>
      </c>
      <c r="C342" s="91" t="s">
        <v>755</v>
      </c>
      <c r="D342" s="91" t="s">
        <v>756</v>
      </c>
      <c r="E342" s="92">
        <v>35022</v>
      </c>
      <c r="F342" s="91" t="s">
        <v>71</v>
      </c>
      <c r="G342" s="91" t="s">
        <v>52</v>
      </c>
      <c r="H342" s="91" t="s">
        <v>53</v>
      </c>
      <c r="I342" s="112">
        <v>1</v>
      </c>
      <c r="J342" s="83"/>
      <c r="K342" s="83"/>
      <c r="L342" s="83"/>
      <c r="M342" s="84"/>
    </row>
    <row r="343" spans="1:13" s="93" customFormat="1" x14ac:dyDescent="0.25">
      <c r="A343" s="90">
        <v>3530201</v>
      </c>
      <c r="B343" s="91" t="s">
        <v>437</v>
      </c>
      <c r="C343" s="91" t="s">
        <v>765</v>
      </c>
      <c r="D343" s="91" t="s">
        <v>766</v>
      </c>
      <c r="E343" s="92">
        <v>35115</v>
      </c>
      <c r="F343" s="91" t="s">
        <v>270</v>
      </c>
      <c r="G343" s="91" t="s">
        <v>40</v>
      </c>
      <c r="H343" s="91" t="s">
        <v>41</v>
      </c>
      <c r="I343" s="112">
        <v>4</v>
      </c>
      <c r="J343" s="83"/>
      <c r="K343" s="83"/>
      <c r="L343" s="83"/>
      <c r="M343" s="84"/>
    </row>
    <row r="344" spans="1:13" s="93" customFormat="1" x14ac:dyDescent="0.25">
      <c r="A344" s="90">
        <v>3530300</v>
      </c>
      <c r="B344" s="91" t="s">
        <v>438</v>
      </c>
      <c r="C344" s="91" t="s">
        <v>755</v>
      </c>
      <c r="D344" s="91" t="s">
        <v>756</v>
      </c>
      <c r="E344" s="92">
        <v>35155</v>
      </c>
      <c r="F344" s="91" t="s">
        <v>16</v>
      </c>
      <c r="G344" s="91" t="s">
        <v>15</v>
      </c>
      <c r="H344" s="91" t="s">
        <v>16</v>
      </c>
      <c r="I344" s="112">
        <v>3</v>
      </c>
      <c r="J344" s="83"/>
      <c r="K344" s="83"/>
      <c r="L344" s="83"/>
      <c r="M344" s="84"/>
    </row>
    <row r="345" spans="1:13" s="93" customFormat="1" x14ac:dyDescent="0.25">
      <c r="A345" s="90">
        <v>3530409</v>
      </c>
      <c r="B345" s="91" t="s">
        <v>439</v>
      </c>
      <c r="C345" s="91" t="s">
        <v>755</v>
      </c>
      <c r="D345" s="91" t="s">
        <v>756</v>
      </c>
      <c r="E345" s="92">
        <v>35155</v>
      </c>
      <c r="F345" s="91" t="s">
        <v>16</v>
      </c>
      <c r="G345" s="91" t="s">
        <v>15</v>
      </c>
      <c r="H345" s="91" t="s">
        <v>16</v>
      </c>
      <c r="I345" s="112">
        <v>0</v>
      </c>
      <c r="J345" s="83"/>
      <c r="K345" s="83"/>
      <c r="L345" s="83"/>
      <c r="M345" s="84"/>
    </row>
    <row r="346" spans="1:13" s="93" customFormat="1" x14ac:dyDescent="0.25">
      <c r="A346" s="90">
        <v>3530508</v>
      </c>
      <c r="B346" s="91" t="s">
        <v>440</v>
      </c>
      <c r="C346" s="91" t="s">
        <v>757</v>
      </c>
      <c r="D346" s="91" t="s">
        <v>758</v>
      </c>
      <c r="E346" s="92">
        <v>35143</v>
      </c>
      <c r="F346" s="91" t="s">
        <v>178</v>
      </c>
      <c r="G346" s="91" t="s">
        <v>19</v>
      </c>
      <c r="H346" s="91" t="s">
        <v>20</v>
      </c>
      <c r="I346" s="112">
        <v>1</v>
      </c>
      <c r="J346" s="83"/>
      <c r="K346" s="83"/>
      <c r="L346" s="83"/>
      <c r="M346" s="84"/>
    </row>
    <row r="347" spans="1:13" s="93" customFormat="1" x14ac:dyDescent="0.25">
      <c r="A347" s="90">
        <v>3530607</v>
      </c>
      <c r="B347" s="91" t="s">
        <v>441</v>
      </c>
      <c r="C347" s="91" t="s">
        <v>771</v>
      </c>
      <c r="D347" s="91" t="s">
        <v>772</v>
      </c>
      <c r="E347" s="92">
        <v>35011</v>
      </c>
      <c r="F347" s="91" t="s">
        <v>106</v>
      </c>
      <c r="G347" s="91" t="s">
        <v>107</v>
      </c>
      <c r="H347" s="91" t="s">
        <v>108</v>
      </c>
      <c r="I347" s="112">
        <v>30</v>
      </c>
      <c r="J347" s="83"/>
      <c r="K347" s="83"/>
      <c r="L347" s="83"/>
      <c r="M347" s="84"/>
    </row>
    <row r="348" spans="1:13" s="93" customFormat="1" x14ac:dyDescent="0.25">
      <c r="A348" s="90">
        <v>3530706</v>
      </c>
      <c r="B348" s="91" t="s">
        <v>442</v>
      </c>
      <c r="C348" s="91" t="s">
        <v>757</v>
      </c>
      <c r="D348" s="91" t="s">
        <v>758</v>
      </c>
      <c r="E348" s="92">
        <v>35141</v>
      </c>
      <c r="F348" s="91" t="s">
        <v>356</v>
      </c>
      <c r="G348" s="91" t="s">
        <v>19</v>
      </c>
      <c r="H348" s="91" t="s">
        <v>20</v>
      </c>
      <c r="I348" s="112">
        <v>5</v>
      </c>
      <c r="J348" s="83"/>
      <c r="K348" s="83"/>
      <c r="L348" s="83"/>
      <c r="M348" s="84"/>
    </row>
    <row r="349" spans="1:13" s="93" customFormat="1" x14ac:dyDescent="0.25">
      <c r="A349" s="90">
        <v>3530805</v>
      </c>
      <c r="B349" s="91" t="s">
        <v>443</v>
      </c>
      <c r="C349" s="91" t="s">
        <v>757</v>
      </c>
      <c r="D349" s="91" t="s">
        <v>758</v>
      </c>
      <c r="E349" s="92">
        <v>35141</v>
      </c>
      <c r="F349" s="91" t="s">
        <v>356</v>
      </c>
      <c r="G349" s="91" t="s">
        <v>19</v>
      </c>
      <c r="H349" s="91" t="s">
        <v>20</v>
      </c>
      <c r="I349" s="112">
        <v>3</v>
      </c>
      <c r="J349" s="83"/>
      <c r="K349" s="83"/>
      <c r="L349" s="83"/>
      <c r="M349" s="84"/>
    </row>
    <row r="350" spans="1:13" s="93" customFormat="1" x14ac:dyDescent="0.25">
      <c r="A350" s="90">
        <v>3530904</v>
      </c>
      <c r="B350" s="91" t="s">
        <v>444</v>
      </c>
      <c r="C350" s="91" t="s">
        <v>761</v>
      </c>
      <c r="D350" s="91" t="s">
        <v>762</v>
      </c>
      <c r="E350" s="92">
        <v>35103</v>
      </c>
      <c r="F350" s="91" t="s">
        <v>31</v>
      </c>
      <c r="G350" s="91" t="s">
        <v>32</v>
      </c>
      <c r="H350" s="91" t="s">
        <v>31</v>
      </c>
      <c r="I350" s="112">
        <v>0</v>
      </c>
      <c r="J350" s="83"/>
      <c r="K350" s="83"/>
      <c r="L350" s="83"/>
      <c r="M350" s="84"/>
    </row>
    <row r="351" spans="1:13" s="93" customFormat="1" x14ac:dyDescent="0.25">
      <c r="A351" s="90">
        <v>3531001</v>
      </c>
      <c r="B351" s="91" t="s">
        <v>445</v>
      </c>
      <c r="C351" s="91" t="s">
        <v>755</v>
      </c>
      <c r="D351" s="91" t="s">
        <v>756</v>
      </c>
      <c r="E351" s="92">
        <v>35157</v>
      </c>
      <c r="F351" s="91" t="s">
        <v>56</v>
      </c>
      <c r="G351" s="91" t="s">
        <v>15</v>
      </c>
      <c r="H351" s="91" t="s">
        <v>16</v>
      </c>
      <c r="I351" s="112">
        <v>0</v>
      </c>
      <c r="J351" s="83"/>
      <c r="K351" s="83"/>
      <c r="L351" s="83"/>
      <c r="M351" s="84"/>
    </row>
    <row r="352" spans="1:13" s="93" customFormat="1" x14ac:dyDescent="0.25">
      <c r="A352" s="90">
        <v>3531100</v>
      </c>
      <c r="B352" s="91" t="s">
        <v>446</v>
      </c>
      <c r="C352" s="91" t="s">
        <v>775</v>
      </c>
      <c r="D352" s="91" t="s">
        <v>776</v>
      </c>
      <c r="E352" s="92">
        <v>35041</v>
      </c>
      <c r="F352" s="91" t="s">
        <v>146</v>
      </c>
      <c r="G352" s="91" t="s">
        <v>147</v>
      </c>
      <c r="H352" s="91" t="s">
        <v>146</v>
      </c>
      <c r="I352" s="112">
        <v>6</v>
      </c>
      <c r="J352" s="83"/>
      <c r="K352" s="83"/>
      <c r="L352" s="83"/>
      <c r="M352" s="84"/>
    </row>
    <row r="353" spans="1:13" s="93" customFormat="1" x14ac:dyDescent="0.25">
      <c r="A353" s="90">
        <v>3531209</v>
      </c>
      <c r="B353" s="91" t="s">
        <v>447</v>
      </c>
      <c r="C353" s="91" t="s">
        <v>757</v>
      </c>
      <c r="D353" s="91" t="s">
        <v>758</v>
      </c>
      <c r="E353" s="92">
        <v>35074</v>
      </c>
      <c r="F353" s="91" t="s">
        <v>23</v>
      </c>
      <c r="G353" s="91" t="s">
        <v>24</v>
      </c>
      <c r="H353" s="91" t="s">
        <v>25</v>
      </c>
      <c r="I353" s="112">
        <v>0</v>
      </c>
      <c r="J353" s="83"/>
      <c r="K353" s="83"/>
      <c r="L353" s="83"/>
      <c r="M353" s="84"/>
    </row>
    <row r="354" spans="1:13" s="93" customFormat="1" x14ac:dyDescent="0.25">
      <c r="A354" s="90">
        <v>3531308</v>
      </c>
      <c r="B354" s="91" t="s">
        <v>448</v>
      </c>
      <c r="C354" s="91" t="s">
        <v>767</v>
      </c>
      <c r="D354" s="91" t="s">
        <v>768</v>
      </c>
      <c r="E354" s="92">
        <v>35131</v>
      </c>
      <c r="F354" s="91" t="s">
        <v>134</v>
      </c>
      <c r="G354" s="91" t="s">
        <v>48</v>
      </c>
      <c r="H354" s="91" t="s">
        <v>49</v>
      </c>
      <c r="I354" s="112">
        <v>2</v>
      </c>
      <c r="J354" s="83"/>
      <c r="K354" s="83"/>
      <c r="L354" s="83"/>
      <c r="M354" s="84"/>
    </row>
    <row r="355" spans="1:13" s="93" customFormat="1" x14ac:dyDescent="0.25">
      <c r="A355" s="90">
        <v>3531407</v>
      </c>
      <c r="B355" s="91" t="s">
        <v>449</v>
      </c>
      <c r="C355" s="91" t="s">
        <v>755</v>
      </c>
      <c r="D355" s="91" t="s">
        <v>756</v>
      </c>
      <c r="E355" s="92">
        <v>35156</v>
      </c>
      <c r="F355" s="91" t="s">
        <v>14</v>
      </c>
      <c r="G355" s="91" t="s">
        <v>15</v>
      </c>
      <c r="H355" s="91" t="s">
        <v>16</v>
      </c>
      <c r="I355" s="112">
        <v>2</v>
      </c>
      <c r="J355" s="83"/>
      <c r="K355" s="83"/>
      <c r="L355" s="83"/>
      <c r="M355" s="84"/>
    </row>
    <row r="356" spans="1:13" s="93" customFormat="1" x14ac:dyDescent="0.25">
      <c r="A356" s="90">
        <v>3531506</v>
      </c>
      <c r="B356" s="91" t="s">
        <v>450</v>
      </c>
      <c r="C356" s="91" t="s">
        <v>767</v>
      </c>
      <c r="D356" s="91" t="s">
        <v>768</v>
      </c>
      <c r="E356" s="92">
        <v>35052</v>
      </c>
      <c r="F356" s="91" t="s">
        <v>141</v>
      </c>
      <c r="G356" s="91" t="s">
        <v>44</v>
      </c>
      <c r="H356" s="91" t="s">
        <v>45</v>
      </c>
      <c r="I356" s="112">
        <v>0</v>
      </c>
      <c r="J356" s="83"/>
      <c r="K356" s="83"/>
      <c r="L356" s="83"/>
      <c r="M356" s="84"/>
    </row>
    <row r="357" spans="1:13" s="93" customFormat="1" x14ac:dyDescent="0.25">
      <c r="A357" s="90">
        <v>3531605</v>
      </c>
      <c r="B357" s="91" t="s">
        <v>451</v>
      </c>
      <c r="C357" s="91" t="s">
        <v>765</v>
      </c>
      <c r="D357" s="91" t="s">
        <v>766</v>
      </c>
      <c r="E357" s="92">
        <v>35111</v>
      </c>
      <c r="F357" s="91" t="s">
        <v>252</v>
      </c>
      <c r="G357" s="91" t="s">
        <v>40</v>
      </c>
      <c r="H357" s="91" t="s">
        <v>41</v>
      </c>
      <c r="I357" s="112">
        <v>0</v>
      </c>
      <c r="J357" s="83"/>
      <c r="K357" s="83"/>
      <c r="L357" s="83"/>
      <c r="M357" s="84"/>
    </row>
    <row r="358" spans="1:13" s="93" customFormat="1" x14ac:dyDescent="0.25">
      <c r="A358" s="90">
        <v>3531704</v>
      </c>
      <c r="B358" s="91" t="s">
        <v>452</v>
      </c>
      <c r="C358" s="91" t="s">
        <v>769</v>
      </c>
      <c r="D358" s="91" t="s">
        <v>770</v>
      </c>
      <c r="E358" s="92">
        <v>35171</v>
      </c>
      <c r="F358" s="91" t="s">
        <v>175</v>
      </c>
      <c r="G358" s="91" t="s">
        <v>78</v>
      </c>
      <c r="H358" s="91" t="s">
        <v>79</v>
      </c>
      <c r="I358" s="112">
        <v>0</v>
      </c>
      <c r="J358" s="83"/>
      <c r="K358" s="83"/>
      <c r="L358" s="83"/>
      <c r="M358" s="84"/>
    </row>
    <row r="359" spans="1:13" s="93" customFormat="1" x14ac:dyDescent="0.25">
      <c r="A359" s="90">
        <v>3531803</v>
      </c>
      <c r="B359" s="91" t="s">
        <v>453</v>
      </c>
      <c r="C359" s="91" t="s">
        <v>757</v>
      </c>
      <c r="D359" s="91" t="s">
        <v>758</v>
      </c>
      <c r="E359" s="92">
        <v>35072</v>
      </c>
      <c r="F359" s="91" t="s">
        <v>61</v>
      </c>
      <c r="G359" s="91" t="s">
        <v>24</v>
      </c>
      <c r="H359" s="91" t="s">
        <v>25</v>
      </c>
      <c r="I359" s="112">
        <v>3</v>
      </c>
      <c r="J359" s="83"/>
      <c r="K359" s="83"/>
      <c r="L359" s="83"/>
      <c r="M359" s="84"/>
    </row>
    <row r="360" spans="1:13" s="93" customFormat="1" x14ac:dyDescent="0.25">
      <c r="A360" s="90">
        <v>3531902</v>
      </c>
      <c r="B360" s="91" t="s">
        <v>454</v>
      </c>
      <c r="C360" s="91" t="s">
        <v>767</v>
      </c>
      <c r="D360" s="91" t="s">
        <v>768</v>
      </c>
      <c r="E360" s="92">
        <v>35082</v>
      </c>
      <c r="F360" s="91" t="s">
        <v>341</v>
      </c>
      <c r="G360" s="91" t="s">
        <v>90</v>
      </c>
      <c r="H360" s="91" t="s">
        <v>91</v>
      </c>
      <c r="I360" s="112">
        <v>0</v>
      </c>
      <c r="J360" s="83"/>
      <c r="K360" s="83"/>
      <c r="L360" s="83"/>
      <c r="M360" s="84"/>
    </row>
    <row r="361" spans="1:13" s="93" customFormat="1" x14ac:dyDescent="0.25">
      <c r="A361" s="94">
        <v>3532009</v>
      </c>
      <c r="B361" s="95" t="s">
        <v>455</v>
      </c>
      <c r="C361" s="91" t="s">
        <v>757</v>
      </c>
      <c r="D361" s="91" t="s">
        <v>758</v>
      </c>
      <c r="E361" s="92">
        <v>35072</v>
      </c>
      <c r="F361" s="91" t="s">
        <v>61</v>
      </c>
      <c r="G361" s="91" t="s">
        <v>24</v>
      </c>
      <c r="H361" s="91" t="s">
        <v>25</v>
      </c>
      <c r="I361" s="112">
        <v>0</v>
      </c>
      <c r="J361" s="83"/>
      <c r="K361" s="83"/>
      <c r="L361" s="83"/>
      <c r="M361" s="84"/>
    </row>
    <row r="362" spans="1:13" s="93" customFormat="1" x14ac:dyDescent="0.25">
      <c r="A362" s="90">
        <v>3532058</v>
      </c>
      <c r="B362" s="91" t="s">
        <v>456</v>
      </c>
      <c r="C362" s="91" t="s">
        <v>767</v>
      </c>
      <c r="D362" s="91" t="s">
        <v>768</v>
      </c>
      <c r="E362" s="92">
        <v>35031</v>
      </c>
      <c r="F362" s="91" t="s">
        <v>63</v>
      </c>
      <c r="G362" s="91" t="s">
        <v>64</v>
      </c>
      <c r="H362" s="91" t="s">
        <v>65</v>
      </c>
      <c r="I362" s="112">
        <v>0</v>
      </c>
      <c r="J362" s="83"/>
      <c r="K362" s="83"/>
      <c r="L362" s="83"/>
      <c r="M362" s="84"/>
    </row>
    <row r="363" spans="1:13" s="93" customFormat="1" x14ac:dyDescent="0.25">
      <c r="A363" s="90">
        <v>3532108</v>
      </c>
      <c r="B363" s="91" t="s">
        <v>457</v>
      </c>
      <c r="C363" s="91" t="s">
        <v>755</v>
      </c>
      <c r="D363" s="91" t="s">
        <v>756</v>
      </c>
      <c r="E363" s="92">
        <v>35022</v>
      </c>
      <c r="F363" s="91" t="s">
        <v>71</v>
      </c>
      <c r="G363" s="91" t="s">
        <v>52</v>
      </c>
      <c r="H363" s="91" t="s">
        <v>53</v>
      </c>
      <c r="I363" s="112">
        <v>0</v>
      </c>
      <c r="J363" s="83"/>
      <c r="K363" s="83"/>
      <c r="L363" s="83"/>
      <c r="M363" s="84"/>
    </row>
    <row r="364" spans="1:13" s="93" customFormat="1" x14ac:dyDescent="0.25">
      <c r="A364" s="90">
        <v>3532157</v>
      </c>
      <c r="B364" s="91" t="s">
        <v>458</v>
      </c>
      <c r="C364" s="91" t="s">
        <v>765</v>
      </c>
      <c r="D364" s="91" t="s">
        <v>766</v>
      </c>
      <c r="E364" s="92">
        <v>35113</v>
      </c>
      <c r="F364" s="91" t="s">
        <v>323</v>
      </c>
      <c r="G364" s="91" t="s">
        <v>40</v>
      </c>
      <c r="H364" s="91" t="s">
        <v>41</v>
      </c>
      <c r="I364" s="112">
        <v>0</v>
      </c>
      <c r="J364" s="83"/>
      <c r="K364" s="83"/>
      <c r="L364" s="83"/>
      <c r="M364" s="84"/>
    </row>
    <row r="365" spans="1:13" s="93" customFormat="1" x14ac:dyDescent="0.25">
      <c r="A365" s="90">
        <v>3532207</v>
      </c>
      <c r="B365" s="91" t="s">
        <v>459</v>
      </c>
      <c r="C365" s="91" t="s">
        <v>765</v>
      </c>
      <c r="D365" s="91" t="s">
        <v>766</v>
      </c>
      <c r="E365" s="92">
        <v>35112</v>
      </c>
      <c r="F365" s="91" t="s">
        <v>39</v>
      </c>
      <c r="G365" s="91" t="s">
        <v>40</v>
      </c>
      <c r="H365" s="91" t="s">
        <v>41</v>
      </c>
      <c r="I365" s="112">
        <v>2</v>
      </c>
      <c r="J365" s="83"/>
      <c r="K365" s="83"/>
      <c r="L365" s="83"/>
      <c r="M365" s="84"/>
    </row>
    <row r="366" spans="1:13" s="93" customFormat="1" x14ac:dyDescent="0.25">
      <c r="A366" s="90">
        <v>3532306</v>
      </c>
      <c r="B366" s="91" t="s">
        <v>460</v>
      </c>
      <c r="C366" s="91" t="s">
        <v>769</v>
      </c>
      <c r="D366" s="91" t="s">
        <v>770</v>
      </c>
      <c r="E366" s="92">
        <v>35174</v>
      </c>
      <c r="F366" s="91" t="s">
        <v>194</v>
      </c>
      <c r="G366" s="91" t="s">
        <v>78</v>
      </c>
      <c r="H366" s="91" t="s">
        <v>79</v>
      </c>
      <c r="I366" s="112">
        <v>0</v>
      </c>
      <c r="J366" s="83"/>
      <c r="K366" s="83"/>
      <c r="L366" s="83"/>
      <c r="M366" s="84"/>
    </row>
    <row r="367" spans="1:13" s="93" customFormat="1" x14ac:dyDescent="0.25">
      <c r="A367" s="90">
        <v>3532405</v>
      </c>
      <c r="B367" s="91" t="s">
        <v>461</v>
      </c>
      <c r="C367" s="91" t="s">
        <v>773</v>
      </c>
      <c r="D367" s="91" t="s">
        <v>774</v>
      </c>
      <c r="E367" s="92">
        <v>35071</v>
      </c>
      <c r="F367" s="91" t="s">
        <v>113</v>
      </c>
      <c r="G367" s="91" t="s">
        <v>24</v>
      </c>
      <c r="H367" s="91" t="s">
        <v>25</v>
      </c>
      <c r="I367" s="112">
        <v>1</v>
      </c>
      <c r="J367" s="83"/>
      <c r="K367" s="83"/>
      <c r="L367" s="83"/>
      <c r="M367" s="84"/>
    </row>
    <row r="368" spans="1:13" s="93" customFormat="1" x14ac:dyDescent="0.25">
      <c r="A368" s="90">
        <v>3532504</v>
      </c>
      <c r="B368" s="91" t="s">
        <v>462</v>
      </c>
      <c r="C368" s="91" t="s">
        <v>755</v>
      </c>
      <c r="D368" s="91" t="s">
        <v>756</v>
      </c>
      <c r="E368" s="92">
        <v>35155</v>
      </c>
      <c r="F368" s="91" t="s">
        <v>16</v>
      </c>
      <c r="G368" s="91" t="s">
        <v>15</v>
      </c>
      <c r="H368" s="91" t="s">
        <v>16</v>
      </c>
      <c r="I368" s="112">
        <v>1</v>
      </c>
      <c r="J368" s="83"/>
      <c r="K368" s="83"/>
      <c r="L368" s="83"/>
      <c r="M368" s="84"/>
    </row>
    <row r="369" spans="1:13" s="93" customFormat="1" x14ac:dyDescent="0.25">
      <c r="A369" s="90">
        <v>3532603</v>
      </c>
      <c r="B369" s="91" t="s">
        <v>463</v>
      </c>
      <c r="C369" s="91" t="s">
        <v>755</v>
      </c>
      <c r="D369" s="91" t="s">
        <v>756</v>
      </c>
      <c r="E369" s="92">
        <v>35157</v>
      </c>
      <c r="F369" s="91" t="s">
        <v>56</v>
      </c>
      <c r="G369" s="91" t="s">
        <v>15</v>
      </c>
      <c r="H369" s="91" t="s">
        <v>16</v>
      </c>
      <c r="I369" s="112">
        <v>0</v>
      </c>
      <c r="J369" s="83"/>
      <c r="K369" s="83"/>
      <c r="L369" s="83"/>
      <c r="M369" s="84"/>
    </row>
    <row r="370" spans="1:13" s="93" customFormat="1" x14ac:dyDescent="0.25">
      <c r="A370" s="90">
        <v>3532702</v>
      </c>
      <c r="B370" s="91" t="s">
        <v>464</v>
      </c>
      <c r="C370" s="91" t="s">
        <v>755</v>
      </c>
      <c r="D370" s="91" t="s">
        <v>756</v>
      </c>
      <c r="E370" s="92">
        <v>35156</v>
      </c>
      <c r="F370" s="91" t="s">
        <v>14</v>
      </c>
      <c r="G370" s="91" t="s">
        <v>15</v>
      </c>
      <c r="H370" s="91" t="s">
        <v>16</v>
      </c>
      <c r="I370" s="112">
        <v>1</v>
      </c>
      <c r="J370" s="83"/>
      <c r="K370" s="83"/>
      <c r="L370" s="83"/>
      <c r="M370" s="84"/>
    </row>
    <row r="371" spans="1:13" s="93" customFormat="1" x14ac:dyDescent="0.25">
      <c r="A371" s="90">
        <v>3532801</v>
      </c>
      <c r="B371" s="91" t="s">
        <v>465</v>
      </c>
      <c r="C371" s="91" t="s">
        <v>755</v>
      </c>
      <c r="D371" s="91" t="s">
        <v>756</v>
      </c>
      <c r="E371" s="92">
        <v>35155</v>
      </c>
      <c r="F371" s="91" t="s">
        <v>16</v>
      </c>
      <c r="G371" s="91" t="s">
        <v>15</v>
      </c>
      <c r="H371" s="91" t="s">
        <v>16</v>
      </c>
      <c r="I371" s="112">
        <v>0</v>
      </c>
      <c r="J371" s="83"/>
      <c r="K371" s="83"/>
      <c r="L371" s="83"/>
      <c r="M371" s="84"/>
    </row>
    <row r="372" spans="1:13" s="93" customFormat="1" x14ac:dyDescent="0.25">
      <c r="A372" s="90">
        <v>3532827</v>
      </c>
      <c r="B372" s="91" t="s">
        <v>466</v>
      </c>
      <c r="C372" s="91" t="s">
        <v>763</v>
      </c>
      <c r="D372" s="91" t="s">
        <v>764</v>
      </c>
      <c r="E372" s="92">
        <v>35162</v>
      </c>
      <c r="F372" s="91" t="s">
        <v>83</v>
      </c>
      <c r="G372" s="91" t="s">
        <v>36</v>
      </c>
      <c r="H372" s="91" t="s">
        <v>37</v>
      </c>
      <c r="I372" s="112">
        <v>1</v>
      </c>
      <c r="J372" s="83"/>
      <c r="K372" s="83"/>
      <c r="L372" s="83"/>
      <c r="M372" s="84"/>
    </row>
    <row r="373" spans="1:13" s="93" customFormat="1" x14ac:dyDescent="0.25">
      <c r="A373" s="90">
        <v>3532843</v>
      </c>
      <c r="B373" s="91" t="s">
        <v>467</v>
      </c>
      <c r="C373" s="91" t="s">
        <v>755</v>
      </c>
      <c r="D373" s="91" t="s">
        <v>756</v>
      </c>
      <c r="E373" s="92">
        <v>35152</v>
      </c>
      <c r="F373" s="91" t="s">
        <v>468</v>
      </c>
      <c r="G373" s="91" t="s">
        <v>15</v>
      </c>
      <c r="H373" s="91" t="s">
        <v>16</v>
      </c>
      <c r="I373" s="112">
        <v>0</v>
      </c>
      <c r="J373" s="83"/>
      <c r="K373" s="83"/>
      <c r="L373" s="83"/>
      <c r="M373" s="84"/>
    </row>
    <row r="374" spans="1:13" s="93" customFormat="1" x14ac:dyDescent="0.25">
      <c r="A374" s="90">
        <v>3532868</v>
      </c>
      <c r="B374" s="91" t="s">
        <v>469</v>
      </c>
      <c r="C374" s="91" t="s">
        <v>755</v>
      </c>
      <c r="D374" s="91" t="s">
        <v>756</v>
      </c>
      <c r="E374" s="92">
        <v>35021</v>
      </c>
      <c r="F374" s="91" t="s">
        <v>86</v>
      </c>
      <c r="G374" s="91" t="s">
        <v>52</v>
      </c>
      <c r="H374" s="91" t="s">
        <v>53</v>
      </c>
      <c r="I374" s="112">
        <v>0</v>
      </c>
      <c r="J374" s="83"/>
      <c r="K374" s="83"/>
      <c r="L374" s="83"/>
      <c r="M374" s="84"/>
    </row>
    <row r="375" spans="1:13" s="93" customFormat="1" x14ac:dyDescent="0.25">
      <c r="A375" s="90">
        <v>3532900</v>
      </c>
      <c r="B375" s="91" t="s">
        <v>470</v>
      </c>
      <c r="C375" s="91" t="s">
        <v>767</v>
      </c>
      <c r="D375" s="91" t="s">
        <v>768</v>
      </c>
      <c r="E375" s="92">
        <v>35032</v>
      </c>
      <c r="F375" s="91" t="s">
        <v>160</v>
      </c>
      <c r="G375" s="91" t="s">
        <v>64</v>
      </c>
      <c r="H375" s="91" t="s">
        <v>65</v>
      </c>
      <c r="I375" s="112">
        <v>0</v>
      </c>
      <c r="J375" s="83"/>
      <c r="K375" s="83"/>
      <c r="L375" s="83"/>
      <c r="M375" s="84"/>
    </row>
    <row r="376" spans="1:13" s="93" customFormat="1" x14ac:dyDescent="0.25">
      <c r="A376" s="90">
        <v>3533007</v>
      </c>
      <c r="B376" s="91" t="s">
        <v>471</v>
      </c>
      <c r="C376" s="91" t="s">
        <v>755</v>
      </c>
      <c r="D376" s="91" t="s">
        <v>756</v>
      </c>
      <c r="E376" s="92">
        <v>35155</v>
      </c>
      <c r="F376" s="91" t="s">
        <v>16</v>
      </c>
      <c r="G376" s="91" t="s">
        <v>15</v>
      </c>
      <c r="H376" s="91" t="s">
        <v>16</v>
      </c>
      <c r="I376" s="112">
        <v>1</v>
      </c>
      <c r="J376" s="83"/>
      <c r="K376" s="83"/>
      <c r="L376" s="83"/>
      <c r="M376" s="84"/>
    </row>
    <row r="377" spans="1:13" s="93" customFormat="1" x14ac:dyDescent="0.25">
      <c r="A377" s="90">
        <v>3533106</v>
      </c>
      <c r="B377" s="91" t="s">
        <v>472</v>
      </c>
      <c r="C377" s="91" t="s">
        <v>765</v>
      </c>
      <c r="D377" s="91" t="s">
        <v>766</v>
      </c>
      <c r="E377" s="92">
        <v>35111</v>
      </c>
      <c r="F377" s="91" t="s">
        <v>252</v>
      </c>
      <c r="G377" s="91" t="s">
        <v>40</v>
      </c>
      <c r="H377" s="91" t="s">
        <v>41</v>
      </c>
      <c r="I377" s="112">
        <v>1</v>
      </c>
      <c r="J377" s="83"/>
      <c r="K377" s="83"/>
      <c r="L377" s="83"/>
      <c r="M377" s="84"/>
    </row>
    <row r="378" spans="1:13" s="93" customFormat="1" x14ac:dyDescent="0.25">
      <c r="A378" s="90">
        <v>3533205</v>
      </c>
      <c r="B378" s="91" t="s">
        <v>473</v>
      </c>
      <c r="C378" s="91" t="s">
        <v>755</v>
      </c>
      <c r="D378" s="91" t="s">
        <v>756</v>
      </c>
      <c r="E378" s="92">
        <v>35022</v>
      </c>
      <c r="F378" s="91" t="s">
        <v>71</v>
      </c>
      <c r="G378" s="91" t="s">
        <v>52</v>
      </c>
      <c r="H378" s="91" t="s">
        <v>53</v>
      </c>
      <c r="I378" s="112">
        <v>0</v>
      </c>
      <c r="J378" s="83"/>
      <c r="K378" s="83"/>
      <c r="L378" s="83"/>
      <c r="M378" s="84"/>
    </row>
    <row r="379" spans="1:13" s="93" customFormat="1" x14ac:dyDescent="0.25">
      <c r="A379" s="90">
        <v>3533254</v>
      </c>
      <c r="B379" s="91" t="s">
        <v>474</v>
      </c>
      <c r="C379" s="91" t="s">
        <v>755</v>
      </c>
      <c r="D379" s="91" t="s">
        <v>756</v>
      </c>
      <c r="E379" s="92">
        <v>35151</v>
      </c>
      <c r="F379" s="91" t="s">
        <v>103</v>
      </c>
      <c r="G379" s="91" t="s">
        <v>15</v>
      </c>
      <c r="H379" s="91" t="s">
        <v>16</v>
      </c>
      <c r="I379" s="112">
        <v>0</v>
      </c>
      <c r="J379" s="83"/>
      <c r="K379" s="83"/>
      <c r="L379" s="83"/>
      <c r="M379" s="84"/>
    </row>
    <row r="380" spans="1:13" s="93" customFormat="1" x14ac:dyDescent="0.25">
      <c r="A380" s="90">
        <v>3533304</v>
      </c>
      <c r="B380" s="91" t="s">
        <v>475</v>
      </c>
      <c r="C380" s="91" t="s">
        <v>755</v>
      </c>
      <c r="D380" s="91" t="s">
        <v>756</v>
      </c>
      <c r="E380" s="92">
        <v>35021</v>
      </c>
      <c r="F380" s="91" t="s">
        <v>86</v>
      </c>
      <c r="G380" s="91" t="s">
        <v>52</v>
      </c>
      <c r="H380" s="91" t="s">
        <v>53</v>
      </c>
      <c r="I380" s="112">
        <v>0</v>
      </c>
      <c r="J380" s="83"/>
      <c r="K380" s="83"/>
      <c r="L380" s="83"/>
      <c r="M380" s="84"/>
    </row>
    <row r="381" spans="1:13" s="93" customFormat="1" x14ac:dyDescent="0.25">
      <c r="A381" s="94">
        <v>3533403</v>
      </c>
      <c r="B381" s="96" t="s">
        <v>476</v>
      </c>
      <c r="C381" s="91" t="s">
        <v>757</v>
      </c>
      <c r="D381" s="91" t="s">
        <v>758</v>
      </c>
      <c r="E381" s="92">
        <v>35072</v>
      </c>
      <c r="F381" s="91" t="s">
        <v>61</v>
      </c>
      <c r="G381" s="91" t="s">
        <v>24</v>
      </c>
      <c r="H381" s="91" t="s">
        <v>25</v>
      </c>
      <c r="I381" s="112">
        <v>4</v>
      </c>
      <c r="J381" s="83"/>
      <c r="K381" s="83"/>
      <c r="L381" s="83"/>
      <c r="M381" s="84"/>
    </row>
    <row r="382" spans="1:13" s="93" customFormat="1" x14ac:dyDescent="0.25">
      <c r="A382" s="90">
        <v>3533502</v>
      </c>
      <c r="B382" s="91" t="s">
        <v>477</v>
      </c>
      <c r="C382" s="91" t="s">
        <v>755</v>
      </c>
      <c r="D382" s="91" t="s">
        <v>756</v>
      </c>
      <c r="E382" s="92">
        <v>35151</v>
      </c>
      <c r="F382" s="91" t="s">
        <v>103</v>
      </c>
      <c r="G382" s="91" t="s">
        <v>15</v>
      </c>
      <c r="H382" s="91" t="s">
        <v>16</v>
      </c>
      <c r="I382" s="112">
        <v>0</v>
      </c>
      <c r="J382" s="83"/>
      <c r="K382" s="83"/>
      <c r="L382" s="83"/>
      <c r="M382" s="84"/>
    </row>
    <row r="383" spans="1:13" s="93" customFormat="1" x14ac:dyDescent="0.25">
      <c r="A383" s="90">
        <v>3533601</v>
      </c>
      <c r="B383" s="91" t="s">
        <v>478</v>
      </c>
      <c r="C383" s="91" t="s">
        <v>767</v>
      </c>
      <c r="D383" s="91" t="s">
        <v>768</v>
      </c>
      <c r="E383" s="92">
        <v>35082</v>
      </c>
      <c r="F383" s="91" t="s">
        <v>341</v>
      </c>
      <c r="G383" s="91" t="s">
        <v>90</v>
      </c>
      <c r="H383" s="91" t="s">
        <v>91</v>
      </c>
      <c r="I383" s="112">
        <v>1</v>
      </c>
      <c r="J383" s="83"/>
      <c r="K383" s="83"/>
      <c r="L383" s="83"/>
      <c r="M383" s="84"/>
    </row>
    <row r="384" spans="1:13" s="93" customFormat="1" x14ac:dyDescent="0.25">
      <c r="A384" s="90">
        <v>3533700</v>
      </c>
      <c r="B384" s="91" t="s">
        <v>479</v>
      </c>
      <c r="C384" s="91" t="s">
        <v>753</v>
      </c>
      <c r="D384" s="91" t="s">
        <v>754</v>
      </c>
      <c r="E384" s="92">
        <v>35093</v>
      </c>
      <c r="F384" s="91" t="s">
        <v>12</v>
      </c>
      <c r="G384" s="91" t="s">
        <v>11</v>
      </c>
      <c r="H384" s="91" t="s">
        <v>12</v>
      </c>
      <c r="I384" s="112">
        <v>0</v>
      </c>
      <c r="J384" s="83"/>
      <c r="K384" s="83"/>
      <c r="L384" s="83"/>
      <c r="M384" s="84"/>
    </row>
    <row r="385" spans="1:13" s="93" customFormat="1" x14ac:dyDescent="0.25">
      <c r="A385" s="90">
        <v>3533809</v>
      </c>
      <c r="B385" s="91" t="s">
        <v>480</v>
      </c>
      <c r="C385" s="91" t="s">
        <v>753</v>
      </c>
      <c r="D385" s="91" t="s">
        <v>754</v>
      </c>
      <c r="E385" s="92">
        <v>35094</v>
      </c>
      <c r="F385" s="91" t="s">
        <v>144</v>
      </c>
      <c r="G385" s="91" t="s">
        <v>11</v>
      </c>
      <c r="H385" s="91" t="s">
        <v>12</v>
      </c>
      <c r="I385" s="112">
        <v>0</v>
      </c>
      <c r="J385" s="83"/>
      <c r="K385" s="83"/>
      <c r="L385" s="83"/>
      <c r="M385" s="84"/>
    </row>
    <row r="386" spans="1:13" s="93" customFormat="1" x14ac:dyDescent="0.25">
      <c r="A386" s="90">
        <v>3533908</v>
      </c>
      <c r="B386" s="91" t="s">
        <v>481</v>
      </c>
      <c r="C386" s="91" t="s">
        <v>767</v>
      </c>
      <c r="D386" s="91" t="s">
        <v>768</v>
      </c>
      <c r="E386" s="92">
        <v>35051</v>
      </c>
      <c r="F386" s="91" t="s">
        <v>43</v>
      </c>
      <c r="G386" s="91" t="s">
        <v>44</v>
      </c>
      <c r="H386" s="91" t="s">
        <v>45</v>
      </c>
      <c r="I386" s="112">
        <v>2</v>
      </c>
      <c r="J386" s="83"/>
      <c r="K386" s="83"/>
      <c r="L386" s="83"/>
      <c r="M386" s="84"/>
    </row>
    <row r="387" spans="1:13" s="93" customFormat="1" x14ac:dyDescent="0.25">
      <c r="A387" s="90">
        <v>3534005</v>
      </c>
      <c r="B387" s="91" t="s">
        <v>482</v>
      </c>
      <c r="C387" s="91" t="s">
        <v>755</v>
      </c>
      <c r="D387" s="91" t="s">
        <v>756</v>
      </c>
      <c r="E387" s="92">
        <v>35155</v>
      </c>
      <c r="F387" s="91" t="s">
        <v>16</v>
      </c>
      <c r="G387" s="91" t="s">
        <v>15</v>
      </c>
      <c r="H387" s="91" t="s">
        <v>16</v>
      </c>
      <c r="I387" s="112">
        <v>0</v>
      </c>
      <c r="J387" s="83"/>
      <c r="K387" s="83"/>
      <c r="L387" s="83"/>
      <c r="M387" s="84"/>
    </row>
    <row r="388" spans="1:13" s="93" customFormat="1" x14ac:dyDescent="0.25">
      <c r="A388" s="90">
        <v>3534104</v>
      </c>
      <c r="B388" s="91" t="s">
        <v>483</v>
      </c>
      <c r="C388" s="91" t="s">
        <v>753</v>
      </c>
      <c r="D388" s="91" t="s">
        <v>754</v>
      </c>
      <c r="E388" s="92">
        <v>35093</v>
      </c>
      <c r="F388" s="91" t="s">
        <v>12</v>
      </c>
      <c r="G388" s="91" t="s">
        <v>11</v>
      </c>
      <c r="H388" s="91" t="s">
        <v>12</v>
      </c>
      <c r="I388" s="112">
        <v>1</v>
      </c>
      <c r="J388" s="83"/>
      <c r="K388" s="83"/>
      <c r="L388" s="83"/>
      <c r="M388" s="84"/>
    </row>
    <row r="389" spans="1:13" s="93" customFormat="1" x14ac:dyDescent="0.25">
      <c r="A389" s="90">
        <v>3534203</v>
      </c>
      <c r="B389" s="91" t="s">
        <v>484</v>
      </c>
      <c r="C389" s="91" t="s">
        <v>755</v>
      </c>
      <c r="D389" s="91" t="s">
        <v>756</v>
      </c>
      <c r="E389" s="92">
        <v>35155</v>
      </c>
      <c r="F389" s="91" t="s">
        <v>16</v>
      </c>
      <c r="G389" s="91" t="s">
        <v>15</v>
      </c>
      <c r="H389" s="91" t="s">
        <v>16</v>
      </c>
      <c r="I389" s="112">
        <v>0</v>
      </c>
      <c r="J389" s="83"/>
      <c r="K389" s="83"/>
      <c r="L389" s="83"/>
      <c r="M389" s="84"/>
    </row>
    <row r="390" spans="1:13" s="93" customFormat="1" x14ac:dyDescent="0.25">
      <c r="A390" s="90">
        <v>3534302</v>
      </c>
      <c r="B390" s="91" t="s">
        <v>485</v>
      </c>
      <c r="C390" s="91" t="s">
        <v>767</v>
      </c>
      <c r="D390" s="91" t="s">
        <v>768</v>
      </c>
      <c r="E390" s="92">
        <v>35082</v>
      </c>
      <c r="F390" s="91" t="s">
        <v>341</v>
      </c>
      <c r="G390" s="91" t="s">
        <v>90</v>
      </c>
      <c r="H390" s="91" t="s">
        <v>91</v>
      </c>
      <c r="I390" s="112">
        <v>1</v>
      </c>
      <c r="J390" s="83"/>
      <c r="K390" s="83"/>
      <c r="L390" s="83"/>
      <c r="M390" s="84"/>
    </row>
    <row r="391" spans="1:13" s="93" customFormat="1" x14ac:dyDescent="0.25">
      <c r="A391" s="90">
        <v>3534401</v>
      </c>
      <c r="B391" s="91" t="s">
        <v>486</v>
      </c>
      <c r="C391" s="91" t="s">
        <v>777</v>
      </c>
      <c r="D391" s="91" t="s">
        <v>778</v>
      </c>
      <c r="E391" s="92">
        <v>35014</v>
      </c>
      <c r="F391" s="91" t="s">
        <v>136</v>
      </c>
      <c r="G391" s="91" t="s">
        <v>107</v>
      </c>
      <c r="H391" s="91" t="s">
        <v>108</v>
      </c>
      <c r="I391" s="112">
        <v>100</v>
      </c>
      <c r="J391" s="83"/>
      <c r="K391" s="83"/>
      <c r="L391" s="83"/>
      <c r="M391" s="84"/>
    </row>
    <row r="392" spans="1:13" s="93" customFormat="1" x14ac:dyDescent="0.25">
      <c r="A392" s="90">
        <v>3534500</v>
      </c>
      <c r="B392" s="91" t="s">
        <v>487</v>
      </c>
      <c r="C392" s="91" t="s">
        <v>753</v>
      </c>
      <c r="D392" s="91" t="s">
        <v>754</v>
      </c>
      <c r="E392" s="92">
        <v>35093</v>
      </c>
      <c r="F392" s="91" t="s">
        <v>12</v>
      </c>
      <c r="G392" s="91" t="s">
        <v>11</v>
      </c>
      <c r="H392" s="91" t="s">
        <v>12</v>
      </c>
      <c r="I392" s="112">
        <v>1</v>
      </c>
      <c r="J392" s="83"/>
      <c r="K392" s="83"/>
      <c r="L392" s="83"/>
      <c r="M392" s="84"/>
    </row>
    <row r="393" spans="1:13" s="93" customFormat="1" x14ac:dyDescent="0.25">
      <c r="A393" s="90">
        <v>3534609</v>
      </c>
      <c r="B393" s="91" t="s">
        <v>488</v>
      </c>
      <c r="C393" s="91" t="s">
        <v>753</v>
      </c>
      <c r="D393" s="91" t="s">
        <v>754</v>
      </c>
      <c r="E393" s="92">
        <v>35091</v>
      </c>
      <c r="F393" s="91" t="s">
        <v>10</v>
      </c>
      <c r="G393" s="91" t="s">
        <v>11</v>
      </c>
      <c r="H393" s="91" t="s">
        <v>12</v>
      </c>
      <c r="I393" s="112">
        <v>3</v>
      </c>
      <c r="J393" s="83"/>
      <c r="K393" s="83"/>
      <c r="L393" s="83"/>
      <c r="M393" s="84"/>
    </row>
    <row r="394" spans="1:13" s="93" customFormat="1" x14ac:dyDescent="0.25">
      <c r="A394" s="90">
        <v>3534708</v>
      </c>
      <c r="B394" s="91" t="s">
        <v>489</v>
      </c>
      <c r="C394" s="91" t="s">
        <v>753</v>
      </c>
      <c r="D394" s="91" t="s">
        <v>754</v>
      </c>
      <c r="E394" s="92">
        <v>35094</v>
      </c>
      <c r="F394" s="91" t="s">
        <v>144</v>
      </c>
      <c r="G394" s="91" t="s">
        <v>11</v>
      </c>
      <c r="H394" s="91" t="s">
        <v>12</v>
      </c>
      <c r="I394" s="112">
        <v>11</v>
      </c>
      <c r="J394" s="83"/>
      <c r="K394" s="83"/>
      <c r="L394" s="83"/>
      <c r="M394" s="84"/>
    </row>
    <row r="395" spans="1:13" s="93" customFormat="1" x14ac:dyDescent="0.25">
      <c r="A395" s="90">
        <v>3534757</v>
      </c>
      <c r="B395" s="91" t="s">
        <v>490</v>
      </c>
      <c r="C395" s="91" t="s">
        <v>755</v>
      </c>
      <c r="D395" s="91" t="s">
        <v>756</v>
      </c>
      <c r="E395" s="92">
        <v>35154</v>
      </c>
      <c r="F395" s="91" t="s">
        <v>267</v>
      </c>
      <c r="G395" s="91" t="s">
        <v>15</v>
      </c>
      <c r="H395" s="91" t="s">
        <v>16</v>
      </c>
      <c r="I395" s="112">
        <v>0</v>
      </c>
      <c r="J395" s="83"/>
      <c r="K395" s="83"/>
      <c r="L395" s="83"/>
      <c r="M395" s="84"/>
    </row>
    <row r="396" spans="1:13" s="93" customFormat="1" x14ac:dyDescent="0.25">
      <c r="A396" s="90">
        <v>3534807</v>
      </c>
      <c r="B396" s="91" t="s">
        <v>491</v>
      </c>
      <c r="C396" s="91" t="s">
        <v>765</v>
      </c>
      <c r="D396" s="91" t="s">
        <v>766</v>
      </c>
      <c r="E396" s="92">
        <v>35111</v>
      </c>
      <c r="F396" s="91" t="s">
        <v>252</v>
      </c>
      <c r="G396" s="91" t="s">
        <v>40</v>
      </c>
      <c r="H396" s="91" t="s">
        <v>41</v>
      </c>
      <c r="I396" s="112">
        <v>1</v>
      </c>
      <c r="J396" s="83"/>
      <c r="K396" s="83"/>
      <c r="L396" s="83"/>
      <c r="M396" s="84"/>
    </row>
    <row r="397" spans="1:13" s="93" customFormat="1" x14ac:dyDescent="0.25">
      <c r="A397" s="90">
        <v>3534906</v>
      </c>
      <c r="B397" s="91" t="s">
        <v>492</v>
      </c>
      <c r="C397" s="91" t="s">
        <v>753</v>
      </c>
      <c r="D397" s="91" t="s">
        <v>754</v>
      </c>
      <c r="E397" s="92">
        <v>35091</v>
      </c>
      <c r="F397" s="91" t="s">
        <v>10</v>
      </c>
      <c r="G397" s="91" t="s">
        <v>11</v>
      </c>
      <c r="H397" s="91" t="s">
        <v>12</v>
      </c>
      <c r="I397" s="112">
        <v>1</v>
      </c>
      <c r="J397" s="83"/>
      <c r="K397" s="83"/>
      <c r="L397" s="83"/>
      <c r="M397" s="84"/>
    </row>
    <row r="398" spans="1:13" s="93" customFormat="1" x14ac:dyDescent="0.25">
      <c r="A398" s="90">
        <v>3535002</v>
      </c>
      <c r="B398" s="91" t="s">
        <v>493</v>
      </c>
      <c r="C398" s="91" t="s">
        <v>755</v>
      </c>
      <c r="D398" s="91" t="s">
        <v>756</v>
      </c>
      <c r="E398" s="92">
        <v>35155</v>
      </c>
      <c r="F398" s="91" t="s">
        <v>16</v>
      </c>
      <c r="G398" s="91" t="s">
        <v>15</v>
      </c>
      <c r="H398" s="91" t="s">
        <v>16</v>
      </c>
      <c r="I398" s="112">
        <v>1</v>
      </c>
      <c r="J398" s="83"/>
      <c r="K398" s="83"/>
      <c r="L398" s="83"/>
      <c r="M398" s="84"/>
    </row>
    <row r="399" spans="1:13" s="93" customFormat="1" x14ac:dyDescent="0.25">
      <c r="A399" s="90">
        <v>3535101</v>
      </c>
      <c r="B399" s="91" t="s">
        <v>494</v>
      </c>
      <c r="C399" s="91" t="s">
        <v>755</v>
      </c>
      <c r="D399" s="91" t="s">
        <v>756</v>
      </c>
      <c r="E399" s="92">
        <v>35151</v>
      </c>
      <c r="F399" s="91" t="s">
        <v>103</v>
      </c>
      <c r="G399" s="91" t="s">
        <v>15</v>
      </c>
      <c r="H399" s="91" t="s">
        <v>16</v>
      </c>
      <c r="I399" s="112">
        <v>1</v>
      </c>
      <c r="J399" s="83"/>
      <c r="K399" s="83"/>
      <c r="L399" s="83"/>
      <c r="M399" s="84"/>
    </row>
    <row r="400" spans="1:13" s="93" customFormat="1" x14ac:dyDescent="0.25">
      <c r="A400" s="90">
        <v>3535200</v>
      </c>
      <c r="B400" s="91" t="s">
        <v>495</v>
      </c>
      <c r="C400" s="91" t="s">
        <v>755</v>
      </c>
      <c r="D400" s="91" t="s">
        <v>756</v>
      </c>
      <c r="E400" s="92">
        <v>35153</v>
      </c>
      <c r="F400" s="91" t="s">
        <v>81</v>
      </c>
      <c r="G400" s="91" t="s">
        <v>15</v>
      </c>
      <c r="H400" s="91" t="s">
        <v>16</v>
      </c>
      <c r="I400" s="112">
        <v>0</v>
      </c>
      <c r="J400" s="83"/>
      <c r="K400" s="83"/>
      <c r="L400" s="83"/>
      <c r="M400" s="84"/>
    </row>
    <row r="401" spans="1:13" s="93" customFormat="1" x14ac:dyDescent="0.25">
      <c r="A401" s="90">
        <v>3535309</v>
      </c>
      <c r="B401" s="91" t="s">
        <v>496</v>
      </c>
      <c r="C401" s="91" t="s">
        <v>753</v>
      </c>
      <c r="D401" s="91" t="s">
        <v>754</v>
      </c>
      <c r="E401" s="92">
        <v>35092</v>
      </c>
      <c r="F401" s="91" t="s">
        <v>111</v>
      </c>
      <c r="G401" s="91" t="s">
        <v>11</v>
      </c>
      <c r="H401" s="91" t="s">
        <v>12</v>
      </c>
      <c r="I401" s="112">
        <v>1</v>
      </c>
      <c r="J401" s="83"/>
      <c r="K401" s="83"/>
      <c r="L401" s="83"/>
      <c r="M401" s="84"/>
    </row>
    <row r="402" spans="1:13" s="93" customFormat="1" x14ac:dyDescent="0.25">
      <c r="A402" s="90">
        <v>3535408</v>
      </c>
      <c r="B402" s="91" t="s">
        <v>497</v>
      </c>
      <c r="C402" s="91" t="s">
        <v>765</v>
      </c>
      <c r="D402" s="91" t="s">
        <v>766</v>
      </c>
      <c r="E402" s="92">
        <v>35111</v>
      </c>
      <c r="F402" s="91" t="s">
        <v>252</v>
      </c>
      <c r="G402" s="91" t="s">
        <v>40</v>
      </c>
      <c r="H402" s="91" t="s">
        <v>41</v>
      </c>
      <c r="I402" s="112">
        <v>3</v>
      </c>
      <c r="J402" s="83"/>
      <c r="K402" s="83"/>
      <c r="L402" s="83"/>
      <c r="M402" s="84"/>
    </row>
    <row r="403" spans="1:13" s="93" customFormat="1" x14ac:dyDescent="0.25">
      <c r="A403" s="90">
        <v>3535507</v>
      </c>
      <c r="B403" s="91" t="s">
        <v>498</v>
      </c>
      <c r="C403" s="91" t="s">
        <v>753</v>
      </c>
      <c r="D403" s="91" t="s">
        <v>754</v>
      </c>
      <c r="E403" s="92">
        <v>35092</v>
      </c>
      <c r="F403" s="91" t="s">
        <v>111</v>
      </c>
      <c r="G403" s="91" t="s">
        <v>11</v>
      </c>
      <c r="H403" s="91" t="s">
        <v>12</v>
      </c>
      <c r="I403" s="112">
        <v>2</v>
      </c>
      <c r="J403" s="83"/>
      <c r="K403" s="83"/>
      <c r="L403" s="83"/>
      <c r="M403" s="84"/>
    </row>
    <row r="404" spans="1:13" s="93" customFormat="1" x14ac:dyDescent="0.25">
      <c r="A404" s="90">
        <v>3535606</v>
      </c>
      <c r="B404" s="91" t="s">
        <v>499</v>
      </c>
      <c r="C404" s="91" t="s">
        <v>769</v>
      </c>
      <c r="D404" s="91" t="s">
        <v>770</v>
      </c>
      <c r="E404" s="92">
        <v>35171</v>
      </c>
      <c r="F404" s="91" t="s">
        <v>175</v>
      </c>
      <c r="G404" s="91" t="s">
        <v>78</v>
      </c>
      <c r="H404" s="91" t="s">
        <v>79</v>
      </c>
      <c r="I404" s="112">
        <v>2</v>
      </c>
      <c r="J404" s="83"/>
      <c r="K404" s="83"/>
      <c r="L404" s="83"/>
      <c r="M404" s="84"/>
    </row>
    <row r="405" spans="1:13" s="93" customFormat="1" x14ac:dyDescent="0.25">
      <c r="A405" s="90">
        <v>3535705</v>
      </c>
      <c r="B405" s="91" t="s">
        <v>500</v>
      </c>
      <c r="C405" s="91" t="s">
        <v>755</v>
      </c>
      <c r="D405" s="91" t="s">
        <v>756</v>
      </c>
      <c r="E405" s="92">
        <v>35151</v>
      </c>
      <c r="F405" s="91" t="s">
        <v>103</v>
      </c>
      <c r="G405" s="91" t="s">
        <v>15</v>
      </c>
      <c r="H405" s="91" t="s">
        <v>16</v>
      </c>
      <c r="I405" s="112">
        <v>0</v>
      </c>
      <c r="J405" s="83"/>
      <c r="K405" s="83"/>
      <c r="L405" s="83"/>
      <c r="M405" s="84"/>
    </row>
    <row r="406" spans="1:13" s="93" customFormat="1" x14ac:dyDescent="0.25">
      <c r="A406" s="90">
        <v>3535804</v>
      </c>
      <c r="B406" s="91" t="s">
        <v>501</v>
      </c>
      <c r="C406" s="91" t="s">
        <v>759</v>
      </c>
      <c r="D406" s="91" t="s">
        <v>760</v>
      </c>
      <c r="E406" s="92">
        <v>35061</v>
      </c>
      <c r="F406" s="91" t="s">
        <v>27</v>
      </c>
      <c r="G406" s="91" t="s">
        <v>28</v>
      </c>
      <c r="H406" s="91" t="s">
        <v>29</v>
      </c>
      <c r="I406" s="112">
        <v>0</v>
      </c>
      <c r="J406" s="83"/>
      <c r="K406" s="83"/>
      <c r="L406" s="83"/>
      <c r="M406" s="84"/>
    </row>
    <row r="407" spans="1:13" s="93" customFormat="1" x14ac:dyDescent="0.25">
      <c r="A407" s="90">
        <v>3535903</v>
      </c>
      <c r="B407" s="91" t="s">
        <v>502</v>
      </c>
      <c r="C407" s="91" t="s">
        <v>755</v>
      </c>
      <c r="D407" s="91" t="s">
        <v>756</v>
      </c>
      <c r="E407" s="92">
        <v>35153</v>
      </c>
      <c r="F407" s="91" t="s">
        <v>81</v>
      </c>
      <c r="G407" s="91" t="s">
        <v>15</v>
      </c>
      <c r="H407" s="91" t="s">
        <v>16</v>
      </c>
      <c r="I407" s="112">
        <v>0</v>
      </c>
      <c r="J407" s="83"/>
      <c r="K407" s="83"/>
      <c r="L407" s="83"/>
      <c r="M407" s="84"/>
    </row>
    <row r="408" spans="1:13" s="93" customFormat="1" x14ac:dyDescent="0.25">
      <c r="A408" s="90">
        <v>3536000</v>
      </c>
      <c r="B408" s="91" t="s">
        <v>503</v>
      </c>
      <c r="C408" s="91" t="s">
        <v>753</v>
      </c>
      <c r="D408" s="91" t="s">
        <v>754</v>
      </c>
      <c r="E408" s="92">
        <v>35095</v>
      </c>
      <c r="F408" s="91" t="s">
        <v>98</v>
      </c>
      <c r="G408" s="91" t="s">
        <v>11</v>
      </c>
      <c r="H408" s="91" t="s">
        <v>12</v>
      </c>
      <c r="I408" s="112">
        <v>1</v>
      </c>
      <c r="J408" s="83"/>
      <c r="K408" s="83"/>
      <c r="L408" s="83"/>
      <c r="M408" s="84"/>
    </row>
    <row r="409" spans="1:13" s="93" customFormat="1" x14ac:dyDescent="0.25">
      <c r="A409" s="90">
        <v>3536109</v>
      </c>
      <c r="B409" s="91" t="s">
        <v>504</v>
      </c>
      <c r="C409" s="91" t="s">
        <v>759</v>
      </c>
      <c r="D409" s="91" t="s">
        <v>760</v>
      </c>
      <c r="E409" s="92">
        <v>35063</v>
      </c>
      <c r="F409" s="91" t="s">
        <v>74</v>
      </c>
      <c r="G409" s="91" t="s">
        <v>28</v>
      </c>
      <c r="H409" s="91" t="s">
        <v>29</v>
      </c>
      <c r="I409" s="112">
        <v>0</v>
      </c>
      <c r="J409" s="83"/>
      <c r="K409" s="83"/>
      <c r="L409" s="83"/>
      <c r="M409" s="84"/>
    </row>
    <row r="410" spans="1:13" s="93" customFormat="1" x14ac:dyDescent="0.25">
      <c r="A410" s="90">
        <v>3536208</v>
      </c>
      <c r="B410" s="91" t="s">
        <v>505</v>
      </c>
      <c r="C410" s="91" t="s">
        <v>775</v>
      </c>
      <c r="D410" s="91" t="s">
        <v>776</v>
      </c>
      <c r="E410" s="92">
        <v>35121</v>
      </c>
      <c r="F410" s="91" t="s">
        <v>129</v>
      </c>
      <c r="G410" s="91" t="s">
        <v>130</v>
      </c>
      <c r="H410" s="91" t="s">
        <v>131</v>
      </c>
      <c r="I410" s="112">
        <v>1</v>
      </c>
      <c r="J410" s="83"/>
      <c r="K410" s="83"/>
      <c r="L410" s="83"/>
      <c r="M410" s="84"/>
    </row>
    <row r="411" spans="1:13" s="93" customFormat="1" x14ac:dyDescent="0.25">
      <c r="A411" s="90">
        <v>3536257</v>
      </c>
      <c r="B411" s="91" t="s">
        <v>506</v>
      </c>
      <c r="C411" s="91" t="s">
        <v>755</v>
      </c>
      <c r="D411" s="91" t="s">
        <v>756</v>
      </c>
      <c r="E411" s="92">
        <v>35157</v>
      </c>
      <c r="F411" s="91" t="s">
        <v>56</v>
      </c>
      <c r="G411" s="91" t="s">
        <v>15</v>
      </c>
      <c r="H411" s="91" t="s">
        <v>16</v>
      </c>
      <c r="I411" s="112">
        <v>0</v>
      </c>
      <c r="J411" s="83"/>
      <c r="K411" s="83"/>
      <c r="L411" s="83"/>
      <c r="M411" s="84"/>
    </row>
    <row r="412" spans="1:13" s="93" customFormat="1" x14ac:dyDescent="0.25">
      <c r="A412" s="90">
        <v>3536307</v>
      </c>
      <c r="B412" s="91" t="s">
        <v>507</v>
      </c>
      <c r="C412" s="91" t="s">
        <v>767</v>
      </c>
      <c r="D412" s="91" t="s">
        <v>768</v>
      </c>
      <c r="E412" s="92">
        <v>35081</v>
      </c>
      <c r="F412" s="91" t="s">
        <v>236</v>
      </c>
      <c r="G412" s="91" t="s">
        <v>90</v>
      </c>
      <c r="H412" s="91" t="s">
        <v>91</v>
      </c>
      <c r="I412" s="112">
        <v>0</v>
      </c>
      <c r="J412" s="83"/>
      <c r="K412" s="83"/>
      <c r="L412" s="83"/>
      <c r="M412" s="84"/>
    </row>
    <row r="413" spans="1:13" s="93" customFormat="1" x14ac:dyDescent="0.25">
      <c r="A413" s="90">
        <v>3536406</v>
      </c>
      <c r="B413" s="91" t="s">
        <v>508</v>
      </c>
      <c r="C413" s="91" t="s">
        <v>765</v>
      </c>
      <c r="D413" s="91" t="s">
        <v>766</v>
      </c>
      <c r="E413" s="92">
        <v>35111</v>
      </c>
      <c r="F413" s="91" t="s">
        <v>252</v>
      </c>
      <c r="G413" s="91" t="s">
        <v>40</v>
      </c>
      <c r="H413" s="91" t="s">
        <v>41</v>
      </c>
      <c r="I413" s="112">
        <v>0</v>
      </c>
      <c r="J413" s="83"/>
      <c r="K413" s="83"/>
      <c r="L413" s="83"/>
      <c r="M413" s="84"/>
    </row>
    <row r="414" spans="1:13" s="93" customFormat="1" x14ac:dyDescent="0.25">
      <c r="A414" s="90">
        <v>3536505</v>
      </c>
      <c r="B414" s="91" t="s">
        <v>509</v>
      </c>
      <c r="C414" s="91" t="s">
        <v>757</v>
      </c>
      <c r="D414" s="91" t="s">
        <v>758</v>
      </c>
      <c r="E414" s="92">
        <v>35072</v>
      </c>
      <c r="F414" s="91" t="s">
        <v>61</v>
      </c>
      <c r="G414" s="91" t="s">
        <v>24</v>
      </c>
      <c r="H414" s="91" t="s">
        <v>25</v>
      </c>
      <c r="I414" s="112">
        <v>8</v>
      </c>
      <c r="J414" s="83"/>
      <c r="K414" s="83"/>
      <c r="L414" s="83"/>
      <c r="M414" s="84"/>
    </row>
    <row r="415" spans="1:13" s="93" customFormat="1" x14ac:dyDescent="0.25">
      <c r="A415" s="90">
        <v>3536570</v>
      </c>
      <c r="B415" s="91" t="s">
        <v>510</v>
      </c>
      <c r="C415" s="91" t="s">
        <v>759</v>
      </c>
      <c r="D415" s="91" t="s">
        <v>760</v>
      </c>
      <c r="E415" s="92">
        <v>35062</v>
      </c>
      <c r="F415" s="91" t="s">
        <v>29</v>
      </c>
      <c r="G415" s="91" t="s">
        <v>28</v>
      </c>
      <c r="H415" s="91" t="s">
        <v>29</v>
      </c>
      <c r="I415" s="112">
        <v>0</v>
      </c>
      <c r="J415" s="83"/>
      <c r="K415" s="83"/>
      <c r="L415" s="83"/>
      <c r="M415" s="84"/>
    </row>
    <row r="416" spans="1:13" s="93" customFormat="1" x14ac:dyDescent="0.25">
      <c r="A416" s="90">
        <v>3536604</v>
      </c>
      <c r="B416" s="91" t="s">
        <v>511</v>
      </c>
      <c r="C416" s="91" t="s">
        <v>755</v>
      </c>
      <c r="D416" s="91" t="s">
        <v>756</v>
      </c>
      <c r="E416" s="92">
        <v>35155</v>
      </c>
      <c r="F416" s="91" t="s">
        <v>16</v>
      </c>
      <c r="G416" s="91" t="s">
        <v>15</v>
      </c>
      <c r="H416" s="91" t="s">
        <v>16</v>
      </c>
      <c r="I416" s="112">
        <v>2</v>
      </c>
      <c r="J416" s="83"/>
      <c r="K416" s="83"/>
      <c r="L416" s="83"/>
      <c r="M416" s="84"/>
    </row>
    <row r="417" spans="1:13" s="93" customFormat="1" x14ac:dyDescent="0.25">
      <c r="A417" s="90">
        <v>3536703</v>
      </c>
      <c r="B417" s="91" t="s">
        <v>512</v>
      </c>
      <c r="C417" s="91" t="s">
        <v>759</v>
      </c>
      <c r="D417" s="91" t="s">
        <v>760</v>
      </c>
      <c r="E417" s="92">
        <v>35062</v>
      </c>
      <c r="F417" s="91" t="s">
        <v>29</v>
      </c>
      <c r="G417" s="91" t="s">
        <v>28</v>
      </c>
      <c r="H417" s="91" t="s">
        <v>29</v>
      </c>
      <c r="I417" s="112">
        <v>3</v>
      </c>
      <c r="J417" s="83"/>
      <c r="K417" s="83"/>
      <c r="L417" s="83"/>
      <c r="M417" s="84"/>
    </row>
    <row r="418" spans="1:13" s="93" customFormat="1" x14ac:dyDescent="0.25">
      <c r="A418" s="90">
        <v>3536802</v>
      </c>
      <c r="B418" s="91" t="s">
        <v>513</v>
      </c>
      <c r="C418" s="91" t="s">
        <v>773</v>
      </c>
      <c r="D418" s="91" t="s">
        <v>774</v>
      </c>
      <c r="E418" s="92">
        <v>35071</v>
      </c>
      <c r="F418" s="91" t="s">
        <v>113</v>
      </c>
      <c r="G418" s="91" t="s">
        <v>24</v>
      </c>
      <c r="H418" s="91" t="s">
        <v>25</v>
      </c>
      <c r="I418" s="112">
        <v>0</v>
      </c>
      <c r="J418" s="83"/>
      <c r="K418" s="83"/>
      <c r="L418" s="83"/>
      <c r="M418" s="84"/>
    </row>
    <row r="419" spans="1:13" s="93" customFormat="1" x14ac:dyDescent="0.25">
      <c r="A419" s="90">
        <v>3536901</v>
      </c>
      <c r="B419" s="91" t="s">
        <v>514</v>
      </c>
      <c r="C419" s="91" t="s">
        <v>755</v>
      </c>
      <c r="D419" s="91" t="s">
        <v>756</v>
      </c>
      <c r="E419" s="92">
        <v>35154</v>
      </c>
      <c r="F419" s="91" t="s">
        <v>267</v>
      </c>
      <c r="G419" s="91" t="s">
        <v>15</v>
      </c>
      <c r="H419" s="91" t="s">
        <v>16</v>
      </c>
      <c r="I419" s="112">
        <v>0</v>
      </c>
      <c r="J419" s="83"/>
      <c r="K419" s="83"/>
      <c r="L419" s="83"/>
      <c r="M419" s="84"/>
    </row>
    <row r="420" spans="1:13" s="93" customFormat="1" x14ac:dyDescent="0.25">
      <c r="A420" s="90">
        <v>3537008</v>
      </c>
      <c r="B420" s="91" t="s">
        <v>515</v>
      </c>
      <c r="C420" s="91" t="s">
        <v>767</v>
      </c>
      <c r="D420" s="91" t="s">
        <v>768</v>
      </c>
      <c r="E420" s="92">
        <v>35081</v>
      </c>
      <c r="F420" s="91" t="s">
        <v>236</v>
      </c>
      <c r="G420" s="91" t="s">
        <v>90</v>
      </c>
      <c r="H420" s="91" t="s">
        <v>91</v>
      </c>
      <c r="I420" s="112">
        <v>0</v>
      </c>
      <c r="J420" s="83"/>
      <c r="K420" s="83"/>
      <c r="L420" s="83"/>
      <c r="M420" s="84"/>
    </row>
    <row r="421" spans="1:13" s="93" customFormat="1" x14ac:dyDescent="0.25">
      <c r="A421" s="90">
        <v>3537107</v>
      </c>
      <c r="B421" s="91" t="s">
        <v>516</v>
      </c>
      <c r="C421" s="91" t="s">
        <v>757</v>
      </c>
      <c r="D421" s="91" t="s">
        <v>758</v>
      </c>
      <c r="E421" s="92">
        <v>35072</v>
      </c>
      <c r="F421" s="91" t="s">
        <v>61</v>
      </c>
      <c r="G421" s="91" t="s">
        <v>24</v>
      </c>
      <c r="H421" s="91" t="s">
        <v>25</v>
      </c>
      <c r="I421" s="112">
        <v>2</v>
      </c>
      <c r="J421" s="83"/>
      <c r="K421" s="83"/>
      <c r="L421" s="83"/>
      <c r="M421" s="84"/>
    </row>
    <row r="422" spans="1:13" s="93" customFormat="1" x14ac:dyDescent="0.25">
      <c r="A422" s="90">
        <v>3537156</v>
      </c>
      <c r="B422" s="91" t="s">
        <v>517</v>
      </c>
      <c r="C422" s="91" t="s">
        <v>753</v>
      </c>
      <c r="D422" s="91" t="s">
        <v>754</v>
      </c>
      <c r="E422" s="92">
        <v>35092</v>
      </c>
      <c r="F422" s="91" t="s">
        <v>111</v>
      </c>
      <c r="G422" s="91" t="s">
        <v>11</v>
      </c>
      <c r="H422" s="91" t="s">
        <v>12</v>
      </c>
      <c r="I422" s="112">
        <v>0</v>
      </c>
      <c r="J422" s="83"/>
      <c r="K422" s="83"/>
      <c r="L422" s="83"/>
      <c r="M422" s="84"/>
    </row>
    <row r="423" spans="1:13" s="93" customFormat="1" x14ac:dyDescent="0.25">
      <c r="A423" s="90">
        <v>3537206</v>
      </c>
      <c r="B423" s="91" t="s">
        <v>518</v>
      </c>
      <c r="C423" s="91" t="s">
        <v>775</v>
      </c>
      <c r="D423" s="91" t="s">
        <v>776</v>
      </c>
      <c r="E423" s="92">
        <v>35121</v>
      </c>
      <c r="F423" s="91" t="s">
        <v>129</v>
      </c>
      <c r="G423" s="91" t="s">
        <v>130</v>
      </c>
      <c r="H423" s="91" t="s">
        <v>131</v>
      </c>
      <c r="I423" s="112">
        <v>0</v>
      </c>
      <c r="J423" s="83"/>
      <c r="K423" s="83"/>
      <c r="L423" s="83"/>
      <c r="M423" s="84"/>
    </row>
    <row r="424" spans="1:13" s="93" customFormat="1" x14ac:dyDescent="0.25">
      <c r="A424" s="90">
        <v>3537305</v>
      </c>
      <c r="B424" s="91" t="s">
        <v>519</v>
      </c>
      <c r="C424" s="91" t="s">
        <v>755</v>
      </c>
      <c r="D424" s="91" t="s">
        <v>756</v>
      </c>
      <c r="E424" s="92">
        <v>35023</v>
      </c>
      <c r="F424" s="91" t="s">
        <v>51</v>
      </c>
      <c r="G424" s="91" t="s">
        <v>52</v>
      </c>
      <c r="H424" s="91" t="s">
        <v>53</v>
      </c>
      <c r="I424" s="112">
        <v>0</v>
      </c>
      <c r="J424" s="83"/>
      <c r="K424" s="83"/>
      <c r="L424" s="83"/>
      <c r="M424" s="84"/>
    </row>
    <row r="425" spans="1:13" s="93" customFormat="1" x14ac:dyDescent="0.25">
      <c r="A425" s="90">
        <v>3537404</v>
      </c>
      <c r="B425" s="91" t="s">
        <v>520</v>
      </c>
      <c r="C425" s="91" t="s">
        <v>755</v>
      </c>
      <c r="D425" s="91" t="s">
        <v>756</v>
      </c>
      <c r="E425" s="92">
        <v>35022</v>
      </c>
      <c r="F425" s="91" t="s">
        <v>71</v>
      </c>
      <c r="G425" s="91" t="s">
        <v>52</v>
      </c>
      <c r="H425" s="91" t="s">
        <v>53</v>
      </c>
      <c r="I425" s="112">
        <v>0</v>
      </c>
      <c r="J425" s="83"/>
      <c r="K425" s="83"/>
      <c r="L425" s="83"/>
      <c r="M425" s="84"/>
    </row>
    <row r="426" spans="1:13" s="93" customFormat="1" x14ac:dyDescent="0.25">
      <c r="A426" s="90">
        <v>3537503</v>
      </c>
      <c r="B426" s="91" t="s">
        <v>521</v>
      </c>
      <c r="C426" s="91" t="s">
        <v>759</v>
      </c>
      <c r="D426" s="91" t="s">
        <v>760</v>
      </c>
      <c r="E426" s="92">
        <v>35063</v>
      </c>
      <c r="F426" s="91" t="s">
        <v>74</v>
      </c>
      <c r="G426" s="91" t="s">
        <v>28</v>
      </c>
      <c r="H426" s="91" t="s">
        <v>29</v>
      </c>
      <c r="I426" s="112">
        <v>0</v>
      </c>
      <c r="J426" s="83"/>
      <c r="K426" s="83"/>
      <c r="L426" s="83"/>
      <c r="M426" s="84"/>
    </row>
    <row r="427" spans="1:13" s="93" customFormat="1" x14ac:dyDescent="0.25">
      <c r="A427" s="90">
        <v>3537602</v>
      </c>
      <c r="B427" s="91" t="s">
        <v>522</v>
      </c>
      <c r="C427" s="91" t="s">
        <v>775</v>
      </c>
      <c r="D427" s="91" t="s">
        <v>776</v>
      </c>
      <c r="E427" s="92">
        <v>35041</v>
      </c>
      <c r="F427" s="91" t="s">
        <v>146</v>
      </c>
      <c r="G427" s="91" t="s">
        <v>147</v>
      </c>
      <c r="H427" s="91" t="s">
        <v>146</v>
      </c>
      <c r="I427" s="112">
        <v>9</v>
      </c>
      <c r="J427" s="83"/>
      <c r="K427" s="83"/>
      <c r="L427" s="83"/>
      <c r="M427" s="84"/>
    </row>
    <row r="428" spans="1:13" s="93" customFormat="1" x14ac:dyDescent="0.25">
      <c r="A428" s="90">
        <v>3537701</v>
      </c>
      <c r="B428" s="91" t="s">
        <v>523</v>
      </c>
      <c r="C428" s="91" t="s">
        <v>755</v>
      </c>
      <c r="D428" s="91" t="s">
        <v>756</v>
      </c>
      <c r="E428" s="92">
        <v>35023</v>
      </c>
      <c r="F428" s="91" t="s">
        <v>51</v>
      </c>
      <c r="G428" s="91" t="s">
        <v>52</v>
      </c>
      <c r="H428" s="91" t="s">
        <v>53</v>
      </c>
      <c r="I428" s="112">
        <v>1</v>
      </c>
      <c r="J428" s="83"/>
      <c r="K428" s="83"/>
      <c r="L428" s="83"/>
      <c r="M428" s="84"/>
    </row>
    <row r="429" spans="1:13" s="93" customFormat="1" x14ac:dyDescent="0.25">
      <c r="A429" s="90">
        <v>3537800</v>
      </c>
      <c r="B429" s="91" t="s">
        <v>524</v>
      </c>
      <c r="C429" s="91" t="s">
        <v>763</v>
      </c>
      <c r="D429" s="91" t="s">
        <v>764</v>
      </c>
      <c r="E429" s="92">
        <v>35163</v>
      </c>
      <c r="F429" s="91" t="s">
        <v>37</v>
      </c>
      <c r="G429" s="91" t="s">
        <v>36</v>
      </c>
      <c r="H429" s="91" t="s">
        <v>37</v>
      </c>
      <c r="I429" s="112">
        <v>1</v>
      </c>
      <c r="J429" s="83"/>
      <c r="K429" s="83"/>
      <c r="L429" s="83"/>
      <c r="M429" s="84"/>
    </row>
    <row r="430" spans="1:13" s="93" customFormat="1" x14ac:dyDescent="0.25">
      <c r="A430" s="90">
        <v>3537909</v>
      </c>
      <c r="B430" s="91" t="s">
        <v>525</v>
      </c>
      <c r="C430" s="91" t="s">
        <v>763</v>
      </c>
      <c r="D430" s="91" t="s">
        <v>764</v>
      </c>
      <c r="E430" s="92">
        <v>35163</v>
      </c>
      <c r="F430" s="91" t="s">
        <v>37</v>
      </c>
      <c r="G430" s="91" t="s">
        <v>36</v>
      </c>
      <c r="H430" s="91" t="s">
        <v>37</v>
      </c>
      <c r="I430" s="112">
        <v>1</v>
      </c>
      <c r="J430" s="83"/>
      <c r="K430" s="83"/>
      <c r="L430" s="83"/>
      <c r="M430" s="84"/>
    </row>
    <row r="431" spans="1:13" s="93" customFormat="1" x14ac:dyDescent="0.25">
      <c r="A431" s="90">
        <v>3538006</v>
      </c>
      <c r="B431" s="91" t="s">
        <v>526</v>
      </c>
      <c r="C431" s="91" t="s">
        <v>769</v>
      </c>
      <c r="D431" s="91" t="s">
        <v>770</v>
      </c>
      <c r="E431" s="92">
        <v>35174</v>
      </c>
      <c r="F431" s="91" t="s">
        <v>194</v>
      </c>
      <c r="G431" s="91" t="s">
        <v>78</v>
      </c>
      <c r="H431" s="91" t="s">
        <v>79</v>
      </c>
      <c r="I431" s="112">
        <v>9</v>
      </c>
      <c r="J431" s="83"/>
      <c r="K431" s="83"/>
      <c r="L431" s="83"/>
      <c r="M431" s="84"/>
    </row>
    <row r="432" spans="1:13" s="93" customFormat="1" x14ac:dyDescent="0.25">
      <c r="A432" s="90">
        <v>3538105</v>
      </c>
      <c r="B432" s="91" t="s">
        <v>527</v>
      </c>
      <c r="C432" s="91" t="s">
        <v>755</v>
      </c>
      <c r="D432" s="91" t="s">
        <v>756</v>
      </c>
      <c r="E432" s="92">
        <v>35151</v>
      </c>
      <c r="F432" s="91" t="s">
        <v>103</v>
      </c>
      <c r="G432" s="91" t="s">
        <v>15</v>
      </c>
      <c r="H432" s="91" t="s">
        <v>16</v>
      </c>
      <c r="I432" s="112">
        <v>1</v>
      </c>
      <c r="J432" s="83"/>
      <c r="K432" s="83"/>
      <c r="L432" s="83"/>
      <c r="M432" s="84"/>
    </row>
    <row r="433" spans="1:13" s="93" customFormat="1" x14ac:dyDescent="0.25">
      <c r="A433" s="90">
        <v>3538204</v>
      </c>
      <c r="B433" s="91" t="s">
        <v>528</v>
      </c>
      <c r="C433" s="91" t="s">
        <v>773</v>
      </c>
      <c r="D433" s="91" t="s">
        <v>774</v>
      </c>
      <c r="E433" s="92">
        <v>35071</v>
      </c>
      <c r="F433" s="91" t="s">
        <v>113</v>
      </c>
      <c r="G433" s="91" t="s">
        <v>24</v>
      </c>
      <c r="H433" s="91" t="s">
        <v>25</v>
      </c>
      <c r="I433" s="112">
        <v>0</v>
      </c>
      <c r="J433" s="83"/>
      <c r="K433" s="83"/>
      <c r="L433" s="83"/>
      <c r="M433" s="84"/>
    </row>
    <row r="434" spans="1:13" s="93" customFormat="1" x14ac:dyDescent="0.25">
      <c r="A434" s="90">
        <v>3538303</v>
      </c>
      <c r="B434" s="91" t="s">
        <v>529</v>
      </c>
      <c r="C434" s="91" t="s">
        <v>765</v>
      </c>
      <c r="D434" s="91" t="s">
        <v>766</v>
      </c>
      <c r="E434" s="92">
        <v>35114</v>
      </c>
      <c r="F434" s="91" t="s">
        <v>185</v>
      </c>
      <c r="G434" s="91" t="s">
        <v>40</v>
      </c>
      <c r="H434" s="91" t="s">
        <v>41</v>
      </c>
      <c r="I434" s="112">
        <v>1</v>
      </c>
      <c r="J434" s="83"/>
      <c r="K434" s="83"/>
      <c r="L434" s="83"/>
      <c r="M434" s="84"/>
    </row>
    <row r="435" spans="1:13" s="93" customFormat="1" x14ac:dyDescent="0.25">
      <c r="A435" s="90">
        <v>3538501</v>
      </c>
      <c r="B435" s="91" t="s">
        <v>530</v>
      </c>
      <c r="C435" s="91" t="s">
        <v>769</v>
      </c>
      <c r="D435" s="91" t="s">
        <v>770</v>
      </c>
      <c r="E435" s="92">
        <v>35172</v>
      </c>
      <c r="F435" s="91" t="s">
        <v>77</v>
      </c>
      <c r="G435" s="91" t="s">
        <v>78</v>
      </c>
      <c r="H435" s="91" t="s">
        <v>79</v>
      </c>
      <c r="I435" s="112">
        <v>1</v>
      </c>
      <c r="J435" s="83"/>
      <c r="K435" s="83"/>
      <c r="L435" s="83"/>
      <c r="M435" s="84"/>
    </row>
    <row r="436" spans="1:13" s="93" customFormat="1" x14ac:dyDescent="0.25">
      <c r="A436" s="90">
        <v>3538600</v>
      </c>
      <c r="B436" s="91" t="s">
        <v>531</v>
      </c>
      <c r="C436" s="91" t="s">
        <v>773</v>
      </c>
      <c r="D436" s="91" t="s">
        <v>774</v>
      </c>
      <c r="E436" s="92">
        <v>35071</v>
      </c>
      <c r="F436" s="91" t="s">
        <v>113</v>
      </c>
      <c r="G436" s="91" t="s">
        <v>24</v>
      </c>
      <c r="H436" s="91" t="s">
        <v>25</v>
      </c>
      <c r="I436" s="112">
        <v>4</v>
      </c>
      <c r="J436" s="83"/>
      <c r="K436" s="83"/>
      <c r="L436" s="83"/>
      <c r="M436" s="84"/>
    </row>
    <row r="437" spans="1:13" s="93" customFormat="1" x14ac:dyDescent="0.25">
      <c r="A437" s="90">
        <v>3538709</v>
      </c>
      <c r="B437" s="91" t="s">
        <v>532</v>
      </c>
      <c r="C437" s="91" t="s">
        <v>761</v>
      </c>
      <c r="D437" s="91" t="s">
        <v>762</v>
      </c>
      <c r="E437" s="92">
        <v>35103</v>
      </c>
      <c r="F437" s="91" t="s">
        <v>31</v>
      </c>
      <c r="G437" s="91" t="s">
        <v>32</v>
      </c>
      <c r="H437" s="91" t="s">
        <v>31</v>
      </c>
      <c r="I437" s="112">
        <v>5</v>
      </c>
      <c r="J437" s="83"/>
      <c r="K437" s="83"/>
      <c r="L437" s="83"/>
      <c r="M437" s="84"/>
    </row>
    <row r="438" spans="1:13" s="93" customFormat="1" x14ac:dyDescent="0.25">
      <c r="A438" s="90">
        <v>3538808</v>
      </c>
      <c r="B438" s="91" t="s">
        <v>533</v>
      </c>
      <c r="C438" s="91" t="s">
        <v>759</v>
      </c>
      <c r="D438" s="91" t="s">
        <v>760</v>
      </c>
      <c r="E438" s="92">
        <v>35061</v>
      </c>
      <c r="F438" s="91" t="s">
        <v>27</v>
      </c>
      <c r="G438" s="91" t="s">
        <v>28</v>
      </c>
      <c r="H438" s="91" t="s">
        <v>29</v>
      </c>
      <c r="I438" s="112">
        <v>4</v>
      </c>
      <c r="J438" s="83"/>
      <c r="K438" s="83"/>
      <c r="L438" s="83"/>
      <c r="M438" s="84"/>
    </row>
    <row r="439" spans="1:13" s="93" customFormat="1" x14ac:dyDescent="0.25">
      <c r="A439" s="90">
        <v>3538907</v>
      </c>
      <c r="B439" s="91" t="s">
        <v>534</v>
      </c>
      <c r="C439" s="91" t="s">
        <v>759</v>
      </c>
      <c r="D439" s="91" t="s">
        <v>760</v>
      </c>
      <c r="E439" s="92">
        <v>35062</v>
      </c>
      <c r="F439" s="91" t="s">
        <v>29</v>
      </c>
      <c r="G439" s="91" t="s">
        <v>28</v>
      </c>
      <c r="H439" s="91" t="s">
        <v>29</v>
      </c>
      <c r="I439" s="112">
        <v>3</v>
      </c>
      <c r="J439" s="83"/>
      <c r="K439" s="83"/>
      <c r="L439" s="83"/>
      <c r="M439" s="84"/>
    </row>
    <row r="440" spans="1:13" s="93" customFormat="1" x14ac:dyDescent="0.25">
      <c r="A440" s="90">
        <v>3539004</v>
      </c>
      <c r="B440" s="91" t="s">
        <v>535</v>
      </c>
      <c r="C440" s="91" t="s">
        <v>755</v>
      </c>
      <c r="D440" s="91" t="s">
        <v>756</v>
      </c>
      <c r="E440" s="92">
        <v>35151</v>
      </c>
      <c r="F440" s="91" t="s">
        <v>103</v>
      </c>
      <c r="G440" s="91" t="s">
        <v>15</v>
      </c>
      <c r="H440" s="91" t="s">
        <v>16</v>
      </c>
      <c r="I440" s="112">
        <v>1</v>
      </c>
      <c r="J440" s="83"/>
      <c r="K440" s="83"/>
      <c r="L440" s="83"/>
      <c r="M440" s="84"/>
    </row>
    <row r="441" spans="1:13" s="93" customFormat="1" x14ac:dyDescent="0.25">
      <c r="A441" s="90">
        <v>3539103</v>
      </c>
      <c r="B441" s="91" t="s">
        <v>536</v>
      </c>
      <c r="C441" s="91" t="s">
        <v>777</v>
      </c>
      <c r="D441" s="91" t="s">
        <v>778</v>
      </c>
      <c r="E441" s="92">
        <v>35014</v>
      </c>
      <c r="F441" s="91" t="s">
        <v>136</v>
      </c>
      <c r="G441" s="91" t="s">
        <v>107</v>
      </c>
      <c r="H441" s="91" t="s">
        <v>108</v>
      </c>
      <c r="I441" s="112">
        <v>1</v>
      </c>
      <c r="J441" s="83"/>
      <c r="K441" s="83"/>
      <c r="L441" s="83"/>
      <c r="M441" s="84"/>
    </row>
    <row r="442" spans="1:13" s="93" customFormat="1" x14ac:dyDescent="0.25">
      <c r="A442" s="90">
        <v>3539202</v>
      </c>
      <c r="B442" s="91" t="s">
        <v>537</v>
      </c>
      <c r="C442" s="91" t="s">
        <v>765</v>
      </c>
      <c r="D442" s="91" t="s">
        <v>766</v>
      </c>
      <c r="E442" s="92">
        <v>35112</v>
      </c>
      <c r="F442" s="91" t="s">
        <v>39</v>
      </c>
      <c r="G442" s="91" t="s">
        <v>40</v>
      </c>
      <c r="H442" s="91" t="s">
        <v>41</v>
      </c>
      <c r="I442" s="112">
        <v>6</v>
      </c>
      <c r="J442" s="83"/>
      <c r="K442" s="83"/>
      <c r="L442" s="83"/>
      <c r="M442" s="84"/>
    </row>
    <row r="443" spans="1:13" s="93" customFormat="1" x14ac:dyDescent="0.25">
      <c r="A443" s="90">
        <v>3539301</v>
      </c>
      <c r="B443" s="91" t="s">
        <v>538</v>
      </c>
      <c r="C443" s="91" t="s">
        <v>761</v>
      </c>
      <c r="D443" s="91" t="s">
        <v>762</v>
      </c>
      <c r="E443" s="92">
        <v>35101</v>
      </c>
      <c r="F443" s="91" t="s">
        <v>96</v>
      </c>
      <c r="G443" s="91" t="s">
        <v>32</v>
      </c>
      <c r="H443" s="91" t="s">
        <v>31</v>
      </c>
      <c r="I443" s="112">
        <v>0</v>
      </c>
      <c r="J443" s="83"/>
      <c r="K443" s="83"/>
      <c r="L443" s="83"/>
      <c r="M443" s="84"/>
    </row>
    <row r="444" spans="1:13" s="93" customFormat="1" x14ac:dyDescent="0.25">
      <c r="A444" s="90">
        <v>3539400</v>
      </c>
      <c r="B444" s="91" t="s">
        <v>539</v>
      </c>
      <c r="C444" s="91" t="s">
        <v>759</v>
      </c>
      <c r="D444" s="91" t="s">
        <v>760</v>
      </c>
      <c r="E444" s="92">
        <v>35062</v>
      </c>
      <c r="F444" s="91" t="s">
        <v>29</v>
      </c>
      <c r="G444" s="91" t="s">
        <v>28</v>
      </c>
      <c r="H444" s="91" t="s">
        <v>29</v>
      </c>
      <c r="I444" s="112">
        <v>3</v>
      </c>
      <c r="J444" s="83"/>
      <c r="K444" s="83"/>
      <c r="L444" s="83"/>
      <c r="M444" s="84"/>
    </row>
    <row r="445" spans="1:13" s="93" customFormat="1" x14ac:dyDescent="0.25">
      <c r="A445" s="90">
        <v>3539509</v>
      </c>
      <c r="B445" s="91" t="s">
        <v>540</v>
      </c>
      <c r="C445" s="91" t="s">
        <v>767</v>
      </c>
      <c r="D445" s="91" t="s">
        <v>768</v>
      </c>
      <c r="E445" s="92">
        <v>35131</v>
      </c>
      <c r="F445" s="91" t="s">
        <v>134</v>
      </c>
      <c r="G445" s="91" t="s">
        <v>48</v>
      </c>
      <c r="H445" s="91" t="s">
        <v>49</v>
      </c>
      <c r="I445" s="112">
        <v>9</v>
      </c>
      <c r="J445" s="83"/>
      <c r="K445" s="83"/>
      <c r="L445" s="83"/>
      <c r="M445" s="84"/>
    </row>
    <row r="446" spans="1:13" s="93" customFormat="1" x14ac:dyDescent="0.25">
      <c r="A446" s="90">
        <v>3539608</v>
      </c>
      <c r="B446" s="91" t="s">
        <v>541</v>
      </c>
      <c r="C446" s="91" t="s">
        <v>755</v>
      </c>
      <c r="D446" s="91" t="s">
        <v>756</v>
      </c>
      <c r="E446" s="92">
        <v>35156</v>
      </c>
      <c r="F446" s="91" t="s">
        <v>14</v>
      </c>
      <c r="G446" s="91" t="s">
        <v>15</v>
      </c>
      <c r="H446" s="91" t="s">
        <v>16</v>
      </c>
      <c r="I446" s="112">
        <v>0</v>
      </c>
      <c r="J446" s="83"/>
      <c r="K446" s="83"/>
      <c r="L446" s="83"/>
      <c r="M446" s="84"/>
    </row>
    <row r="447" spans="1:13" s="93" customFormat="1" x14ac:dyDescent="0.25">
      <c r="A447" s="90">
        <v>3539707</v>
      </c>
      <c r="B447" s="91" t="s">
        <v>542</v>
      </c>
      <c r="C447" s="91" t="s">
        <v>753</v>
      </c>
      <c r="D447" s="91" t="s">
        <v>754</v>
      </c>
      <c r="E447" s="92">
        <v>35092</v>
      </c>
      <c r="F447" s="91" t="s">
        <v>111</v>
      </c>
      <c r="G447" s="91" t="s">
        <v>11</v>
      </c>
      <c r="H447" s="91" t="s">
        <v>12</v>
      </c>
      <c r="I447" s="112">
        <v>1</v>
      </c>
      <c r="J447" s="83"/>
      <c r="K447" s="83"/>
      <c r="L447" s="83"/>
      <c r="M447" s="84"/>
    </row>
    <row r="448" spans="1:13" s="93" customFormat="1" x14ac:dyDescent="0.25">
      <c r="A448" s="90">
        <v>3539806</v>
      </c>
      <c r="B448" s="91" t="s">
        <v>543</v>
      </c>
      <c r="C448" s="91" t="s">
        <v>771</v>
      </c>
      <c r="D448" s="91" t="s">
        <v>772</v>
      </c>
      <c r="E448" s="92">
        <v>35011</v>
      </c>
      <c r="F448" s="91" t="s">
        <v>106</v>
      </c>
      <c r="G448" s="91" t="s">
        <v>107</v>
      </c>
      <c r="H448" s="91" t="s">
        <v>108</v>
      </c>
      <c r="I448" s="112">
        <v>6</v>
      </c>
      <c r="J448" s="83"/>
      <c r="K448" s="83"/>
      <c r="L448" s="83"/>
      <c r="M448" s="84"/>
    </row>
    <row r="449" spans="1:13" s="93" customFormat="1" x14ac:dyDescent="0.25">
      <c r="A449" s="90">
        <v>3539905</v>
      </c>
      <c r="B449" s="91" t="s">
        <v>544</v>
      </c>
      <c r="C449" s="91" t="s">
        <v>755</v>
      </c>
      <c r="D449" s="91" t="s">
        <v>756</v>
      </c>
      <c r="E449" s="92">
        <v>35156</v>
      </c>
      <c r="F449" s="91" t="s">
        <v>14</v>
      </c>
      <c r="G449" s="91" t="s">
        <v>15</v>
      </c>
      <c r="H449" s="91" t="s">
        <v>16</v>
      </c>
      <c r="I449" s="112">
        <v>0</v>
      </c>
      <c r="J449" s="83"/>
      <c r="K449" s="83"/>
      <c r="L449" s="83"/>
      <c r="M449" s="84"/>
    </row>
    <row r="450" spans="1:13" s="93" customFormat="1" x14ac:dyDescent="0.25">
      <c r="A450" s="90">
        <v>3540002</v>
      </c>
      <c r="B450" s="91" t="s">
        <v>545</v>
      </c>
      <c r="C450" s="91" t="s">
        <v>753</v>
      </c>
      <c r="D450" s="91" t="s">
        <v>754</v>
      </c>
      <c r="E450" s="92">
        <v>35093</v>
      </c>
      <c r="F450" s="91" t="s">
        <v>12</v>
      </c>
      <c r="G450" s="91" t="s">
        <v>11</v>
      </c>
      <c r="H450" s="91" t="s">
        <v>12</v>
      </c>
      <c r="I450" s="112">
        <v>1</v>
      </c>
      <c r="J450" s="83"/>
      <c r="K450" s="83"/>
      <c r="L450" s="83"/>
      <c r="M450" s="84"/>
    </row>
    <row r="451" spans="1:13" s="93" customFormat="1" x14ac:dyDescent="0.25">
      <c r="A451" s="90">
        <v>3540101</v>
      </c>
      <c r="B451" s="91" t="s">
        <v>546</v>
      </c>
      <c r="C451" s="91" t="s">
        <v>759</v>
      </c>
      <c r="D451" s="91" t="s">
        <v>760</v>
      </c>
      <c r="E451" s="92">
        <v>35065</v>
      </c>
      <c r="F451" s="91" t="s">
        <v>180</v>
      </c>
      <c r="G451" s="91" t="s">
        <v>28</v>
      </c>
      <c r="H451" s="91" t="s">
        <v>29</v>
      </c>
      <c r="I451" s="112">
        <v>0</v>
      </c>
      <c r="J451" s="83"/>
      <c r="K451" s="83"/>
      <c r="L451" s="83"/>
      <c r="M451" s="84"/>
    </row>
    <row r="452" spans="1:13" s="93" customFormat="1" x14ac:dyDescent="0.25">
      <c r="A452" s="90">
        <v>3540200</v>
      </c>
      <c r="B452" s="91" t="s">
        <v>547</v>
      </c>
      <c r="C452" s="91" t="s">
        <v>767</v>
      </c>
      <c r="D452" s="91" t="s">
        <v>768</v>
      </c>
      <c r="E452" s="92">
        <v>35131</v>
      </c>
      <c r="F452" s="91" t="s">
        <v>134</v>
      </c>
      <c r="G452" s="91" t="s">
        <v>48</v>
      </c>
      <c r="H452" s="91" t="s">
        <v>49</v>
      </c>
      <c r="I452" s="112">
        <v>8</v>
      </c>
      <c r="J452" s="83"/>
      <c r="K452" s="83"/>
      <c r="L452" s="83"/>
      <c r="M452" s="84"/>
    </row>
    <row r="453" spans="1:13" s="93" customFormat="1" x14ac:dyDescent="0.25">
      <c r="A453" s="90">
        <v>3540259</v>
      </c>
      <c r="B453" s="91" t="s">
        <v>548</v>
      </c>
      <c r="C453" s="91" t="s">
        <v>755</v>
      </c>
      <c r="D453" s="91" t="s">
        <v>756</v>
      </c>
      <c r="E453" s="92">
        <v>35153</v>
      </c>
      <c r="F453" s="91" t="s">
        <v>81</v>
      </c>
      <c r="G453" s="91" t="s">
        <v>15</v>
      </c>
      <c r="H453" s="91" t="s">
        <v>16</v>
      </c>
      <c r="I453" s="112">
        <v>0</v>
      </c>
      <c r="J453" s="83"/>
      <c r="K453" s="83"/>
      <c r="L453" s="83"/>
      <c r="M453" s="84"/>
    </row>
    <row r="454" spans="1:13" s="93" customFormat="1" x14ac:dyDescent="0.25">
      <c r="A454" s="90">
        <v>3540309</v>
      </c>
      <c r="B454" s="91" t="s">
        <v>549</v>
      </c>
      <c r="C454" s="91" t="s">
        <v>755</v>
      </c>
      <c r="D454" s="91" t="s">
        <v>756</v>
      </c>
      <c r="E454" s="92">
        <v>35157</v>
      </c>
      <c r="F454" s="91" t="s">
        <v>56</v>
      </c>
      <c r="G454" s="91" t="s">
        <v>15</v>
      </c>
      <c r="H454" s="91" t="s">
        <v>16</v>
      </c>
      <c r="I454" s="112">
        <v>0</v>
      </c>
      <c r="J454" s="83"/>
      <c r="K454" s="83"/>
      <c r="L454" s="83"/>
      <c r="M454" s="84"/>
    </row>
    <row r="455" spans="1:13" s="93" customFormat="1" x14ac:dyDescent="0.25">
      <c r="A455" s="90">
        <v>3540408</v>
      </c>
      <c r="B455" s="91" t="s">
        <v>550</v>
      </c>
      <c r="C455" s="91" t="s">
        <v>755</v>
      </c>
      <c r="D455" s="91" t="s">
        <v>756</v>
      </c>
      <c r="E455" s="92">
        <v>35154</v>
      </c>
      <c r="F455" s="91" t="s">
        <v>267</v>
      </c>
      <c r="G455" s="91" t="s">
        <v>15</v>
      </c>
      <c r="H455" s="91" t="s">
        <v>16</v>
      </c>
      <c r="I455" s="112">
        <v>0</v>
      </c>
      <c r="J455" s="83"/>
      <c r="K455" s="83"/>
      <c r="L455" s="83"/>
      <c r="M455" s="84"/>
    </row>
    <row r="456" spans="1:13" s="93" customFormat="1" x14ac:dyDescent="0.25">
      <c r="A456" s="90">
        <v>3540507</v>
      </c>
      <c r="B456" s="91" t="s">
        <v>551</v>
      </c>
      <c r="C456" s="91" t="s">
        <v>759</v>
      </c>
      <c r="D456" s="91" t="s">
        <v>760</v>
      </c>
      <c r="E456" s="92">
        <v>35063</v>
      </c>
      <c r="F456" s="91" t="s">
        <v>74</v>
      </c>
      <c r="G456" s="91" t="s">
        <v>28</v>
      </c>
      <c r="H456" s="91" t="s">
        <v>29</v>
      </c>
      <c r="I456" s="112">
        <v>0</v>
      </c>
      <c r="J456" s="83"/>
      <c r="K456" s="83"/>
      <c r="L456" s="83"/>
      <c r="M456" s="84"/>
    </row>
    <row r="457" spans="1:13" s="93" customFormat="1" x14ac:dyDescent="0.25">
      <c r="A457" s="90">
        <v>3540606</v>
      </c>
      <c r="B457" s="91" t="s">
        <v>552</v>
      </c>
      <c r="C457" s="91" t="s">
        <v>763</v>
      </c>
      <c r="D457" s="91" t="s">
        <v>764</v>
      </c>
      <c r="E457" s="92">
        <v>35163</v>
      </c>
      <c r="F457" s="91" t="s">
        <v>37</v>
      </c>
      <c r="G457" s="91" t="s">
        <v>36</v>
      </c>
      <c r="H457" s="91" t="s">
        <v>37</v>
      </c>
      <c r="I457" s="112">
        <v>1</v>
      </c>
      <c r="J457" s="83"/>
      <c r="K457" s="83"/>
      <c r="L457" s="83"/>
      <c r="M457" s="84"/>
    </row>
    <row r="458" spans="1:13" s="93" customFormat="1" x14ac:dyDescent="0.25">
      <c r="A458" s="90">
        <v>3540705</v>
      </c>
      <c r="B458" s="91" t="s">
        <v>553</v>
      </c>
      <c r="C458" s="91" t="s">
        <v>767</v>
      </c>
      <c r="D458" s="91" t="s">
        <v>768</v>
      </c>
      <c r="E458" s="92">
        <v>35034</v>
      </c>
      <c r="F458" s="91" t="s">
        <v>242</v>
      </c>
      <c r="G458" s="91" t="s">
        <v>64</v>
      </c>
      <c r="H458" s="91" t="s">
        <v>65</v>
      </c>
      <c r="I458" s="112">
        <v>4</v>
      </c>
      <c r="J458" s="83"/>
      <c r="K458" s="83"/>
      <c r="L458" s="83"/>
      <c r="M458" s="84"/>
    </row>
    <row r="459" spans="1:13" s="93" customFormat="1" x14ac:dyDescent="0.25">
      <c r="A459" s="90">
        <v>3540754</v>
      </c>
      <c r="B459" s="91" t="s">
        <v>554</v>
      </c>
      <c r="C459" s="91" t="s">
        <v>769</v>
      </c>
      <c r="D459" s="91" t="s">
        <v>770</v>
      </c>
      <c r="E459" s="92">
        <v>35172</v>
      </c>
      <c r="F459" s="91" t="s">
        <v>77</v>
      </c>
      <c r="G459" s="91" t="s">
        <v>78</v>
      </c>
      <c r="H459" s="91" t="s">
        <v>79</v>
      </c>
      <c r="I459" s="112">
        <v>0</v>
      </c>
      <c r="J459" s="83"/>
      <c r="K459" s="83"/>
      <c r="L459" s="83"/>
      <c r="M459" s="84"/>
    </row>
    <row r="460" spans="1:13" s="93" customFormat="1" x14ac:dyDescent="0.25">
      <c r="A460" s="90">
        <v>3540804</v>
      </c>
      <c r="B460" s="91" t="s">
        <v>555</v>
      </c>
      <c r="C460" s="91" t="s">
        <v>755</v>
      </c>
      <c r="D460" s="91" t="s">
        <v>756</v>
      </c>
      <c r="E460" s="92">
        <v>35155</v>
      </c>
      <c r="F460" s="91" t="s">
        <v>16</v>
      </c>
      <c r="G460" s="91" t="s">
        <v>15</v>
      </c>
      <c r="H460" s="91" t="s">
        <v>16</v>
      </c>
      <c r="I460" s="112">
        <v>1</v>
      </c>
      <c r="J460" s="83"/>
      <c r="K460" s="83"/>
      <c r="L460" s="83"/>
      <c r="M460" s="84"/>
    </row>
    <row r="461" spans="1:13" s="93" customFormat="1" x14ac:dyDescent="0.25">
      <c r="A461" s="90">
        <v>3540853</v>
      </c>
      <c r="B461" s="91" t="s">
        <v>556</v>
      </c>
      <c r="C461" s="91" t="s">
        <v>753</v>
      </c>
      <c r="D461" s="91" t="s">
        <v>754</v>
      </c>
      <c r="E461" s="92">
        <v>35091</v>
      </c>
      <c r="F461" s="91" t="s">
        <v>10</v>
      </c>
      <c r="G461" s="91" t="s">
        <v>11</v>
      </c>
      <c r="H461" s="91" t="s">
        <v>12</v>
      </c>
      <c r="I461" s="112">
        <v>0</v>
      </c>
      <c r="J461" s="83"/>
      <c r="K461" s="83"/>
      <c r="L461" s="83"/>
      <c r="M461" s="84"/>
    </row>
    <row r="462" spans="1:13" s="93" customFormat="1" x14ac:dyDescent="0.25">
      <c r="A462" s="90">
        <v>3540903</v>
      </c>
      <c r="B462" s="91" t="s">
        <v>557</v>
      </c>
      <c r="C462" s="91" t="s">
        <v>767</v>
      </c>
      <c r="D462" s="91" t="s">
        <v>768</v>
      </c>
      <c r="E462" s="92">
        <v>35131</v>
      </c>
      <c r="F462" s="91" t="s">
        <v>134</v>
      </c>
      <c r="G462" s="91" t="s">
        <v>48</v>
      </c>
      <c r="H462" s="91" t="s">
        <v>49</v>
      </c>
      <c r="I462" s="112">
        <v>0</v>
      </c>
      <c r="J462" s="83"/>
      <c r="K462" s="83"/>
      <c r="L462" s="83"/>
      <c r="M462" s="84"/>
    </row>
    <row r="463" spans="1:13" s="93" customFormat="1" x14ac:dyDescent="0.25">
      <c r="A463" s="90">
        <v>3541000</v>
      </c>
      <c r="B463" s="91" t="s">
        <v>558</v>
      </c>
      <c r="C463" s="91" t="s">
        <v>775</v>
      </c>
      <c r="D463" s="91" t="s">
        <v>776</v>
      </c>
      <c r="E463" s="92">
        <v>35041</v>
      </c>
      <c r="F463" s="91" t="s">
        <v>146</v>
      </c>
      <c r="G463" s="91" t="s">
        <v>147</v>
      </c>
      <c r="H463" s="91" t="s">
        <v>146</v>
      </c>
      <c r="I463" s="112">
        <v>76</v>
      </c>
      <c r="J463" s="83"/>
      <c r="K463" s="83"/>
      <c r="L463" s="83"/>
      <c r="M463" s="84"/>
    </row>
    <row r="464" spans="1:13" s="93" customFormat="1" x14ac:dyDescent="0.25">
      <c r="A464" s="90">
        <v>3541059</v>
      </c>
      <c r="B464" s="91" t="s">
        <v>559</v>
      </c>
      <c r="C464" s="91" t="s">
        <v>759</v>
      </c>
      <c r="D464" s="91" t="s">
        <v>760</v>
      </c>
      <c r="E464" s="92">
        <v>35063</v>
      </c>
      <c r="F464" s="91" t="s">
        <v>74</v>
      </c>
      <c r="G464" s="91" t="s">
        <v>28</v>
      </c>
      <c r="H464" s="91" t="s">
        <v>29</v>
      </c>
      <c r="I464" s="112">
        <v>1</v>
      </c>
      <c r="J464" s="83"/>
      <c r="K464" s="83"/>
      <c r="L464" s="83"/>
      <c r="M464" s="84"/>
    </row>
    <row r="465" spans="1:13" s="93" customFormat="1" x14ac:dyDescent="0.25">
      <c r="A465" s="90">
        <v>3541109</v>
      </c>
      <c r="B465" s="91" t="s">
        <v>560</v>
      </c>
      <c r="C465" s="91" t="s">
        <v>759</v>
      </c>
      <c r="D465" s="91" t="s">
        <v>760</v>
      </c>
      <c r="E465" s="92">
        <v>35062</v>
      </c>
      <c r="F465" s="91" t="s">
        <v>29</v>
      </c>
      <c r="G465" s="91" t="s">
        <v>28</v>
      </c>
      <c r="H465" s="91" t="s">
        <v>29</v>
      </c>
      <c r="I465" s="112">
        <v>0</v>
      </c>
      <c r="J465" s="83"/>
      <c r="K465" s="83"/>
      <c r="L465" s="83"/>
      <c r="M465" s="84"/>
    </row>
    <row r="466" spans="1:13" s="93" customFormat="1" x14ac:dyDescent="0.25">
      <c r="A466" s="90">
        <v>3541208</v>
      </c>
      <c r="B466" s="91" t="s">
        <v>561</v>
      </c>
      <c r="C466" s="91" t="s">
        <v>765</v>
      </c>
      <c r="D466" s="91" t="s">
        <v>766</v>
      </c>
      <c r="E466" s="92">
        <v>35112</v>
      </c>
      <c r="F466" s="91" t="s">
        <v>39</v>
      </c>
      <c r="G466" s="91" t="s">
        <v>40</v>
      </c>
      <c r="H466" s="91" t="s">
        <v>41</v>
      </c>
      <c r="I466" s="112">
        <v>0</v>
      </c>
      <c r="J466" s="83"/>
      <c r="K466" s="83"/>
      <c r="L466" s="83"/>
      <c r="M466" s="84"/>
    </row>
    <row r="467" spans="1:13" s="93" customFormat="1" x14ac:dyDescent="0.25">
      <c r="A467" s="90">
        <v>3541307</v>
      </c>
      <c r="B467" s="91" t="s">
        <v>562</v>
      </c>
      <c r="C467" s="91" t="s">
        <v>765</v>
      </c>
      <c r="D467" s="91" t="s">
        <v>766</v>
      </c>
      <c r="E467" s="92">
        <v>35114</v>
      </c>
      <c r="F467" s="91" t="s">
        <v>185</v>
      </c>
      <c r="G467" s="91" t="s">
        <v>40</v>
      </c>
      <c r="H467" s="91" t="s">
        <v>41</v>
      </c>
      <c r="I467" s="112">
        <v>1</v>
      </c>
      <c r="J467" s="83"/>
      <c r="K467" s="83"/>
      <c r="L467" s="83"/>
      <c r="M467" s="84"/>
    </row>
    <row r="468" spans="1:13" s="93" customFormat="1" x14ac:dyDescent="0.25">
      <c r="A468" s="90">
        <v>3541406</v>
      </c>
      <c r="B468" s="91" t="s">
        <v>563</v>
      </c>
      <c r="C468" s="91" t="s">
        <v>765</v>
      </c>
      <c r="D468" s="91" t="s">
        <v>766</v>
      </c>
      <c r="E468" s="92">
        <v>35112</v>
      </c>
      <c r="F468" s="91" t="s">
        <v>39</v>
      </c>
      <c r="G468" s="91" t="s">
        <v>40</v>
      </c>
      <c r="H468" s="91" t="s">
        <v>41</v>
      </c>
      <c r="I468" s="112">
        <v>25</v>
      </c>
      <c r="J468" s="83"/>
      <c r="K468" s="83"/>
      <c r="L468" s="83"/>
      <c r="M468" s="84"/>
    </row>
    <row r="469" spans="1:13" s="93" customFormat="1" x14ac:dyDescent="0.25">
      <c r="A469" s="90">
        <v>3541505</v>
      </c>
      <c r="B469" s="91" t="s">
        <v>564</v>
      </c>
      <c r="C469" s="91" t="s">
        <v>765</v>
      </c>
      <c r="D469" s="91" t="s">
        <v>766</v>
      </c>
      <c r="E469" s="92">
        <v>35114</v>
      </c>
      <c r="F469" s="91" t="s">
        <v>185</v>
      </c>
      <c r="G469" s="91" t="s">
        <v>40</v>
      </c>
      <c r="H469" s="91" t="s">
        <v>41</v>
      </c>
      <c r="I469" s="112">
        <v>3</v>
      </c>
      <c r="J469" s="83"/>
      <c r="K469" s="83"/>
      <c r="L469" s="83"/>
      <c r="M469" s="84"/>
    </row>
    <row r="470" spans="1:13" s="93" customFormat="1" x14ac:dyDescent="0.25">
      <c r="A470" s="90">
        <v>3541604</v>
      </c>
      <c r="B470" s="91" t="s">
        <v>565</v>
      </c>
      <c r="C470" s="91" t="s">
        <v>759</v>
      </c>
      <c r="D470" s="91" t="s">
        <v>760</v>
      </c>
      <c r="E470" s="92">
        <v>35065</v>
      </c>
      <c r="F470" s="91" t="s">
        <v>180</v>
      </c>
      <c r="G470" s="91" t="s">
        <v>28</v>
      </c>
      <c r="H470" s="91" t="s">
        <v>29</v>
      </c>
      <c r="I470" s="112">
        <v>0</v>
      </c>
      <c r="J470" s="83"/>
      <c r="K470" s="83"/>
      <c r="L470" s="83"/>
      <c r="M470" s="84"/>
    </row>
    <row r="471" spans="1:13" s="93" customFormat="1" x14ac:dyDescent="0.25">
      <c r="A471" s="90">
        <v>3541653</v>
      </c>
      <c r="B471" s="91" t="s">
        <v>566</v>
      </c>
      <c r="C471" s="91" t="s">
        <v>763</v>
      </c>
      <c r="D471" s="91" t="s">
        <v>764</v>
      </c>
      <c r="E471" s="92">
        <v>35161</v>
      </c>
      <c r="F471" s="91" t="s">
        <v>35</v>
      </c>
      <c r="G471" s="91" t="s">
        <v>36</v>
      </c>
      <c r="H471" s="91" t="s">
        <v>37</v>
      </c>
      <c r="I471" s="112">
        <v>0</v>
      </c>
      <c r="J471" s="83"/>
      <c r="K471" s="83"/>
      <c r="L471" s="83"/>
      <c r="M471" s="84"/>
    </row>
    <row r="472" spans="1:13" s="93" customFormat="1" x14ac:dyDescent="0.25">
      <c r="A472" s="90">
        <v>3541703</v>
      </c>
      <c r="B472" s="91" t="s">
        <v>567</v>
      </c>
      <c r="C472" s="91" t="s">
        <v>765</v>
      </c>
      <c r="D472" s="91" t="s">
        <v>766</v>
      </c>
      <c r="E472" s="92">
        <v>35113</v>
      </c>
      <c r="F472" s="91" t="s">
        <v>323</v>
      </c>
      <c r="G472" s="91" t="s">
        <v>40</v>
      </c>
      <c r="H472" s="91" t="s">
        <v>41</v>
      </c>
      <c r="I472" s="112">
        <v>0</v>
      </c>
      <c r="J472" s="83"/>
      <c r="K472" s="83"/>
      <c r="L472" s="83"/>
      <c r="M472" s="84"/>
    </row>
    <row r="473" spans="1:13" s="93" customFormat="1" x14ac:dyDescent="0.25">
      <c r="A473" s="90">
        <v>3541802</v>
      </c>
      <c r="B473" s="91" t="s">
        <v>568</v>
      </c>
      <c r="C473" s="91" t="s">
        <v>753</v>
      </c>
      <c r="D473" s="91" t="s">
        <v>754</v>
      </c>
      <c r="E473" s="92">
        <v>35095</v>
      </c>
      <c r="F473" s="91" t="s">
        <v>98</v>
      </c>
      <c r="G473" s="91" t="s">
        <v>11</v>
      </c>
      <c r="H473" s="91" t="s">
        <v>12</v>
      </c>
      <c r="I473" s="112">
        <v>0</v>
      </c>
      <c r="J473" s="83"/>
      <c r="K473" s="83"/>
      <c r="L473" s="83"/>
      <c r="M473" s="84"/>
    </row>
    <row r="474" spans="1:13" s="93" customFormat="1" x14ac:dyDescent="0.25">
      <c r="A474" s="90">
        <v>3541901</v>
      </c>
      <c r="B474" s="91" t="s">
        <v>569</v>
      </c>
      <c r="C474" s="91" t="s">
        <v>769</v>
      </c>
      <c r="D474" s="91" t="s">
        <v>770</v>
      </c>
      <c r="E474" s="92">
        <v>35172</v>
      </c>
      <c r="F474" s="91" t="s">
        <v>77</v>
      </c>
      <c r="G474" s="91" t="s">
        <v>78</v>
      </c>
      <c r="H474" s="91" t="s">
        <v>79</v>
      </c>
      <c r="I474" s="112">
        <v>0</v>
      </c>
      <c r="J474" s="83"/>
      <c r="K474" s="83"/>
      <c r="L474" s="83"/>
      <c r="M474" s="84"/>
    </row>
    <row r="475" spans="1:13" s="93" customFormat="1" x14ac:dyDescent="0.25">
      <c r="A475" s="90">
        <v>3542008</v>
      </c>
      <c r="B475" s="91" t="s">
        <v>570</v>
      </c>
      <c r="C475" s="91" t="s">
        <v>753</v>
      </c>
      <c r="D475" s="91" t="s">
        <v>754</v>
      </c>
      <c r="E475" s="92">
        <v>35093</v>
      </c>
      <c r="F475" s="91" t="s">
        <v>12</v>
      </c>
      <c r="G475" s="91" t="s">
        <v>11</v>
      </c>
      <c r="H475" s="91" t="s">
        <v>12</v>
      </c>
      <c r="I475" s="112">
        <v>2</v>
      </c>
      <c r="J475" s="83"/>
      <c r="K475" s="83"/>
      <c r="L475" s="83"/>
      <c r="M475" s="84"/>
    </row>
    <row r="476" spans="1:13" s="93" customFormat="1" x14ac:dyDescent="0.25">
      <c r="A476" s="90">
        <v>3542107</v>
      </c>
      <c r="B476" s="91" t="s">
        <v>571</v>
      </c>
      <c r="C476" s="91" t="s">
        <v>761</v>
      </c>
      <c r="D476" s="91" t="s">
        <v>762</v>
      </c>
      <c r="E476" s="92">
        <v>35103</v>
      </c>
      <c r="F476" s="91" t="s">
        <v>31</v>
      </c>
      <c r="G476" s="91" t="s">
        <v>32</v>
      </c>
      <c r="H476" s="91" t="s">
        <v>31</v>
      </c>
      <c r="I476" s="112">
        <v>0</v>
      </c>
      <c r="J476" s="83"/>
      <c r="K476" s="83"/>
      <c r="L476" s="83"/>
      <c r="M476" s="84"/>
    </row>
    <row r="477" spans="1:13" s="93" customFormat="1" x14ac:dyDescent="0.25">
      <c r="A477" s="90">
        <v>3542206</v>
      </c>
      <c r="B477" s="91" t="s">
        <v>572</v>
      </c>
      <c r="C477" s="91" t="s">
        <v>765</v>
      </c>
      <c r="D477" s="91" t="s">
        <v>766</v>
      </c>
      <c r="E477" s="92">
        <v>35113</v>
      </c>
      <c r="F477" s="91" t="s">
        <v>323</v>
      </c>
      <c r="G477" s="91" t="s">
        <v>40</v>
      </c>
      <c r="H477" s="91" t="s">
        <v>41</v>
      </c>
      <c r="I477" s="112">
        <v>1</v>
      </c>
      <c r="J477" s="83"/>
      <c r="K477" s="83"/>
      <c r="L477" s="83"/>
      <c r="M477" s="84"/>
    </row>
    <row r="478" spans="1:13" s="93" customFormat="1" x14ac:dyDescent="0.25">
      <c r="A478" s="90">
        <v>3542305</v>
      </c>
      <c r="B478" s="91" t="s">
        <v>573</v>
      </c>
      <c r="C478" s="91" t="s">
        <v>769</v>
      </c>
      <c r="D478" s="91" t="s">
        <v>770</v>
      </c>
      <c r="E478" s="92">
        <v>35174</v>
      </c>
      <c r="F478" s="91" t="s">
        <v>194</v>
      </c>
      <c r="G478" s="91" t="s">
        <v>78</v>
      </c>
      <c r="H478" s="91" t="s">
        <v>79</v>
      </c>
      <c r="I478" s="112">
        <v>0</v>
      </c>
      <c r="J478" s="83"/>
      <c r="K478" s="83"/>
      <c r="L478" s="83"/>
      <c r="M478" s="84"/>
    </row>
    <row r="479" spans="1:13" s="93" customFormat="1" x14ac:dyDescent="0.25">
      <c r="A479" s="90">
        <v>3542404</v>
      </c>
      <c r="B479" s="91" t="s">
        <v>574</v>
      </c>
      <c r="C479" s="91" t="s">
        <v>765</v>
      </c>
      <c r="D479" s="91" t="s">
        <v>766</v>
      </c>
      <c r="E479" s="92">
        <v>35112</v>
      </c>
      <c r="F479" s="91" t="s">
        <v>39</v>
      </c>
      <c r="G479" s="91" t="s">
        <v>40</v>
      </c>
      <c r="H479" s="91" t="s">
        <v>41</v>
      </c>
      <c r="I479" s="112">
        <v>3</v>
      </c>
      <c r="J479" s="83"/>
      <c r="K479" s="83"/>
      <c r="L479" s="83"/>
      <c r="M479" s="84"/>
    </row>
    <row r="480" spans="1:13" s="93" customFormat="1" x14ac:dyDescent="0.25">
      <c r="A480" s="90">
        <v>3542503</v>
      </c>
      <c r="B480" s="91" t="s">
        <v>575</v>
      </c>
      <c r="C480" s="91" t="s">
        <v>759</v>
      </c>
      <c r="D480" s="91" t="s">
        <v>760</v>
      </c>
      <c r="E480" s="92">
        <v>35062</v>
      </c>
      <c r="F480" s="91" t="s">
        <v>29</v>
      </c>
      <c r="G480" s="91" t="s">
        <v>28</v>
      </c>
      <c r="H480" s="91" t="s">
        <v>29</v>
      </c>
      <c r="I480" s="112">
        <v>3</v>
      </c>
      <c r="J480" s="83"/>
      <c r="K480" s="83"/>
      <c r="L480" s="83"/>
      <c r="M480" s="84"/>
    </row>
    <row r="481" spans="1:13" s="93" customFormat="1" x14ac:dyDescent="0.25">
      <c r="A481" s="90">
        <v>3542602</v>
      </c>
      <c r="B481" s="91" t="s">
        <v>576</v>
      </c>
      <c r="C481" s="91" t="s">
        <v>775</v>
      </c>
      <c r="D481" s="91" t="s">
        <v>776</v>
      </c>
      <c r="E481" s="92">
        <v>35121</v>
      </c>
      <c r="F481" s="91" t="s">
        <v>129</v>
      </c>
      <c r="G481" s="91" t="s">
        <v>130</v>
      </c>
      <c r="H481" s="91" t="s">
        <v>131</v>
      </c>
      <c r="I481" s="112">
        <v>0</v>
      </c>
      <c r="J481" s="83"/>
      <c r="K481" s="83"/>
      <c r="L481" s="83"/>
      <c r="M481" s="84"/>
    </row>
    <row r="482" spans="1:13" s="93" customFormat="1" x14ac:dyDescent="0.25">
      <c r="A482" s="90">
        <v>3542701</v>
      </c>
      <c r="B482" s="91" t="s">
        <v>577</v>
      </c>
      <c r="C482" s="91" t="s">
        <v>767</v>
      </c>
      <c r="D482" s="91" t="s">
        <v>768</v>
      </c>
      <c r="E482" s="92">
        <v>35081</v>
      </c>
      <c r="F482" s="91" t="s">
        <v>236</v>
      </c>
      <c r="G482" s="91" t="s">
        <v>90</v>
      </c>
      <c r="H482" s="91" t="s">
        <v>91</v>
      </c>
      <c r="I482" s="112">
        <v>0</v>
      </c>
      <c r="J482" s="83"/>
      <c r="K482" s="83"/>
      <c r="L482" s="83"/>
      <c r="M482" s="84"/>
    </row>
    <row r="483" spans="1:13" s="93" customFormat="1" x14ac:dyDescent="0.25">
      <c r="A483" s="90">
        <v>3542800</v>
      </c>
      <c r="B483" s="91" t="s">
        <v>578</v>
      </c>
      <c r="C483" s="91" t="s">
        <v>763</v>
      </c>
      <c r="D483" s="91" t="s">
        <v>764</v>
      </c>
      <c r="E483" s="92">
        <v>35162</v>
      </c>
      <c r="F483" s="91" t="s">
        <v>83</v>
      </c>
      <c r="G483" s="91" t="s">
        <v>36</v>
      </c>
      <c r="H483" s="91" t="s">
        <v>37</v>
      </c>
      <c r="I483" s="112">
        <v>0</v>
      </c>
      <c r="J483" s="83"/>
      <c r="K483" s="83"/>
      <c r="L483" s="83"/>
      <c r="M483" s="84"/>
    </row>
    <row r="484" spans="1:13" s="93" customFormat="1" x14ac:dyDescent="0.25">
      <c r="A484" s="90">
        <v>3542909</v>
      </c>
      <c r="B484" s="91" t="s">
        <v>579</v>
      </c>
      <c r="C484" s="91" t="s">
        <v>767</v>
      </c>
      <c r="D484" s="91" t="s">
        <v>768</v>
      </c>
      <c r="E484" s="92">
        <v>35034</v>
      </c>
      <c r="F484" s="91" t="s">
        <v>242</v>
      </c>
      <c r="G484" s="91" t="s">
        <v>64</v>
      </c>
      <c r="H484" s="91" t="s">
        <v>65</v>
      </c>
      <c r="I484" s="112">
        <v>0</v>
      </c>
      <c r="J484" s="83"/>
      <c r="K484" s="83"/>
      <c r="L484" s="83"/>
      <c r="M484" s="84"/>
    </row>
    <row r="485" spans="1:13" s="93" customFormat="1" x14ac:dyDescent="0.25">
      <c r="A485" s="90">
        <v>3543006</v>
      </c>
      <c r="B485" s="91" t="s">
        <v>580</v>
      </c>
      <c r="C485" s="91" t="s">
        <v>763</v>
      </c>
      <c r="D485" s="91" t="s">
        <v>764</v>
      </c>
      <c r="E485" s="92">
        <v>35162</v>
      </c>
      <c r="F485" s="91" t="s">
        <v>83</v>
      </c>
      <c r="G485" s="91" t="s">
        <v>36</v>
      </c>
      <c r="H485" s="91" t="s">
        <v>37</v>
      </c>
      <c r="I485" s="112">
        <v>0</v>
      </c>
      <c r="J485" s="83"/>
      <c r="K485" s="83"/>
      <c r="L485" s="83"/>
      <c r="M485" s="84"/>
    </row>
    <row r="486" spans="1:13" s="93" customFormat="1" x14ac:dyDescent="0.25">
      <c r="A486" s="90">
        <v>3543105</v>
      </c>
      <c r="B486" s="91" t="s">
        <v>581</v>
      </c>
      <c r="C486" s="91" t="s">
        <v>767</v>
      </c>
      <c r="D486" s="91" t="s">
        <v>768</v>
      </c>
      <c r="E486" s="92">
        <v>35081</v>
      </c>
      <c r="F486" s="91" t="s">
        <v>236</v>
      </c>
      <c r="G486" s="91" t="s">
        <v>90</v>
      </c>
      <c r="H486" s="91" t="s">
        <v>91</v>
      </c>
      <c r="I486" s="112">
        <v>0</v>
      </c>
      <c r="J486" s="83"/>
      <c r="K486" s="83"/>
      <c r="L486" s="83"/>
      <c r="M486" s="84"/>
    </row>
    <row r="487" spans="1:13" s="93" customFormat="1" x14ac:dyDescent="0.25">
      <c r="A487" s="90">
        <v>3543204</v>
      </c>
      <c r="B487" s="91" t="s">
        <v>582</v>
      </c>
      <c r="C487" s="91" t="s">
        <v>753</v>
      </c>
      <c r="D487" s="91" t="s">
        <v>754</v>
      </c>
      <c r="E487" s="92">
        <v>35094</v>
      </c>
      <c r="F487" s="91" t="s">
        <v>144</v>
      </c>
      <c r="G487" s="91" t="s">
        <v>11</v>
      </c>
      <c r="H487" s="91" t="s">
        <v>12</v>
      </c>
      <c r="I487" s="112">
        <v>1</v>
      </c>
      <c r="J487" s="83"/>
      <c r="K487" s="83"/>
      <c r="L487" s="83"/>
      <c r="M487" s="84"/>
    </row>
    <row r="488" spans="1:13" s="93" customFormat="1" x14ac:dyDescent="0.25">
      <c r="A488" s="90">
        <v>3543238</v>
      </c>
      <c r="B488" s="91" t="s">
        <v>583</v>
      </c>
      <c r="C488" s="91" t="s">
        <v>765</v>
      </c>
      <c r="D488" s="91" t="s">
        <v>766</v>
      </c>
      <c r="E488" s="92">
        <v>35112</v>
      </c>
      <c r="F488" s="91" t="s">
        <v>39</v>
      </c>
      <c r="G488" s="91" t="s">
        <v>40</v>
      </c>
      <c r="H488" s="91" t="s">
        <v>41</v>
      </c>
      <c r="I488" s="112">
        <v>0</v>
      </c>
      <c r="J488" s="83"/>
      <c r="K488" s="83"/>
      <c r="L488" s="83"/>
      <c r="M488" s="84"/>
    </row>
    <row r="489" spans="1:13" s="93" customFormat="1" x14ac:dyDescent="0.25">
      <c r="A489" s="90">
        <v>3543253</v>
      </c>
      <c r="B489" s="91" t="s">
        <v>584</v>
      </c>
      <c r="C489" s="91" t="s">
        <v>763</v>
      </c>
      <c r="D489" s="91" t="s">
        <v>764</v>
      </c>
      <c r="E489" s="92">
        <v>35161</v>
      </c>
      <c r="F489" s="91" t="s">
        <v>35</v>
      </c>
      <c r="G489" s="91" t="s">
        <v>36</v>
      </c>
      <c r="H489" s="91" t="s">
        <v>37</v>
      </c>
      <c r="I489" s="112">
        <v>0</v>
      </c>
      <c r="J489" s="83"/>
      <c r="K489" s="83"/>
      <c r="L489" s="83"/>
      <c r="M489" s="84"/>
    </row>
    <row r="490" spans="1:13" s="93" customFormat="1" x14ac:dyDescent="0.25">
      <c r="A490" s="90">
        <v>3543303</v>
      </c>
      <c r="B490" s="91" t="s">
        <v>585</v>
      </c>
      <c r="C490" s="91" t="s">
        <v>783</v>
      </c>
      <c r="D490" s="91" t="s">
        <v>784</v>
      </c>
      <c r="E490" s="92">
        <v>35015</v>
      </c>
      <c r="F490" s="91" t="s">
        <v>244</v>
      </c>
      <c r="G490" s="91" t="s">
        <v>107</v>
      </c>
      <c r="H490" s="91" t="s">
        <v>108</v>
      </c>
      <c r="I490" s="112">
        <v>3</v>
      </c>
      <c r="J490" s="83"/>
      <c r="K490" s="83"/>
      <c r="L490" s="83"/>
      <c r="M490" s="84"/>
    </row>
    <row r="491" spans="1:13" s="93" customFormat="1" x14ac:dyDescent="0.25">
      <c r="A491" s="90">
        <v>3543402</v>
      </c>
      <c r="B491" s="91" t="s">
        <v>586</v>
      </c>
      <c r="C491" s="91" t="s">
        <v>767</v>
      </c>
      <c r="D491" s="91" t="s">
        <v>768</v>
      </c>
      <c r="E491" s="92">
        <v>35132</v>
      </c>
      <c r="F491" s="91" t="s">
        <v>234</v>
      </c>
      <c r="G491" s="91" t="s">
        <v>48</v>
      </c>
      <c r="H491" s="91" t="s">
        <v>49</v>
      </c>
      <c r="I491" s="112">
        <v>62</v>
      </c>
      <c r="J491" s="83"/>
      <c r="K491" s="83"/>
      <c r="L491" s="83"/>
      <c r="M491" s="84"/>
    </row>
    <row r="492" spans="1:13" s="93" customFormat="1" x14ac:dyDescent="0.25">
      <c r="A492" s="90">
        <v>3543501</v>
      </c>
      <c r="B492" s="91" t="s">
        <v>587</v>
      </c>
      <c r="C492" s="91" t="s">
        <v>763</v>
      </c>
      <c r="D492" s="91" t="s">
        <v>764</v>
      </c>
      <c r="E492" s="92">
        <v>35162</v>
      </c>
      <c r="F492" s="91" t="s">
        <v>83</v>
      </c>
      <c r="G492" s="91" t="s">
        <v>36</v>
      </c>
      <c r="H492" s="91" t="s">
        <v>37</v>
      </c>
      <c r="I492" s="112">
        <v>0</v>
      </c>
      <c r="J492" s="83"/>
      <c r="K492" s="83"/>
      <c r="L492" s="83"/>
      <c r="M492" s="84"/>
    </row>
    <row r="493" spans="1:13" s="93" customFormat="1" x14ac:dyDescent="0.25">
      <c r="A493" s="90">
        <v>3543600</v>
      </c>
      <c r="B493" s="91" t="s">
        <v>588</v>
      </c>
      <c r="C493" s="91" t="s">
        <v>767</v>
      </c>
      <c r="D493" s="91" t="s">
        <v>768</v>
      </c>
      <c r="E493" s="92">
        <v>35081</v>
      </c>
      <c r="F493" s="91" t="s">
        <v>236</v>
      </c>
      <c r="G493" s="91" t="s">
        <v>90</v>
      </c>
      <c r="H493" s="91" t="s">
        <v>91</v>
      </c>
      <c r="I493" s="112">
        <v>0</v>
      </c>
      <c r="J493" s="83"/>
      <c r="K493" s="83"/>
      <c r="L493" s="83"/>
      <c r="M493" s="84"/>
    </row>
    <row r="494" spans="1:13" s="93" customFormat="1" x14ac:dyDescent="0.25">
      <c r="A494" s="90">
        <v>3543709</v>
      </c>
      <c r="B494" s="91" t="s">
        <v>589</v>
      </c>
      <c r="C494" s="91" t="s">
        <v>767</v>
      </c>
      <c r="D494" s="91" t="s">
        <v>768</v>
      </c>
      <c r="E494" s="92">
        <v>35031</v>
      </c>
      <c r="F494" s="91" t="s">
        <v>63</v>
      </c>
      <c r="G494" s="91" t="s">
        <v>64</v>
      </c>
      <c r="H494" s="91" t="s">
        <v>65</v>
      </c>
      <c r="I494" s="112">
        <v>0</v>
      </c>
      <c r="J494" s="83"/>
      <c r="K494" s="83"/>
      <c r="L494" s="83"/>
      <c r="M494" s="84"/>
    </row>
    <row r="495" spans="1:13" s="93" customFormat="1" x14ac:dyDescent="0.25">
      <c r="A495" s="90">
        <v>3543808</v>
      </c>
      <c r="B495" s="91" t="s">
        <v>590</v>
      </c>
      <c r="C495" s="91" t="s">
        <v>753</v>
      </c>
      <c r="D495" s="91" t="s">
        <v>754</v>
      </c>
      <c r="E495" s="92">
        <v>35095</v>
      </c>
      <c r="F495" s="91" t="s">
        <v>98</v>
      </c>
      <c r="G495" s="91" t="s">
        <v>11</v>
      </c>
      <c r="H495" s="91" t="s">
        <v>12</v>
      </c>
      <c r="I495" s="112">
        <v>2</v>
      </c>
      <c r="J495" s="83"/>
      <c r="K495" s="83"/>
      <c r="L495" s="83"/>
      <c r="M495" s="84"/>
    </row>
    <row r="496" spans="1:13" s="93" customFormat="1" x14ac:dyDescent="0.25">
      <c r="A496" s="90">
        <v>3543907</v>
      </c>
      <c r="B496" s="91" t="s">
        <v>591</v>
      </c>
      <c r="C496" s="91" t="s">
        <v>761</v>
      </c>
      <c r="D496" s="91" t="s">
        <v>762</v>
      </c>
      <c r="E496" s="92">
        <v>35104</v>
      </c>
      <c r="F496" s="91" t="s">
        <v>69</v>
      </c>
      <c r="G496" s="91" t="s">
        <v>32</v>
      </c>
      <c r="H496" s="91" t="s">
        <v>31</v>
      </c>
      <c r="I496" s="112">
        <v>10</v>
      </c>
      <c r="J496" s="83"/>
      <c r="K496" s="83"/>
      <c r="L496" s="83"/>
      <c r="M496" s="84"/>
    </row>
    <row r="497" spans="1:13" s="93" customFormat="1" x14ac:dyDescent="0.25">
      <c r="A497" s="90">
        <v>3544004</v>
      </c>
      <c r="B497" s="91" t="s">
        <v>592</v>
      </c>
      <c r="C497" s="91" t="s">
        <v>761</v>
      </c>
      <c r="D497" s="91" t="s">
        <v>762</v>
      </c>
      <c r="E497" s="92">
        <v>35103</v>
      </c>
      <c r="F497" s="91" t="s">
        <v>31</v>
      </c>
      <c r="G497" s="91" t="s">
        <v>32</v>
      </c>
      <c r="H497" s="91" t="s">
        <v>31</v>
      </c>
      <c r="I497" s="112">
        <v>0</v>
      </c>
      <c r="J497" s="83"/>
      <c r="K497" s="83"/>
      <c r="L497" s="83"/>
      <c r="M497" s="84"/>
    </row>
    <row r="498" spans="1:13" s="93" customFormat="1" x14ac:dyDescent="0.25">
      <c r="A498" s="90">
        <v>3544103</v>
      </c>
      <c r="B498" s="91" t="s">
        <v>593</v>
      </c>
      <c r="C498" s="91" t="s">
        <v>783</v>
      </c>
      <c r="D498" s="91" t="s">
        <v>784</v>
      </c>
      <c r="E498" s="92">
        <v>35015</v>
      </c>
      <c r="F498" s="91" t="s">
        <v>244</v>
      </c>
      <c r="G498" s="91" t="s">
        <v>107</v>
      </c>
      <c r="H498" s="91" t="s">
        <v>108</v>
      </c>
      <c r="I498" s="112">
        <v>3</v>
      </c>
      <c r="J498" s="83"/>
      <c r="K498" s="83"/>
      <c r="L498" s="83"/>
      <c r="M498" s="84"/>
    </row>
    <row r="499" spans="1:13" s="93" customFormat="1" x14ac:dyDescent="0.25">
      <c r="A499" s="90">
        <v>3544202</v>
      </c>
      <c r="B499" s="91" t="s">
        <v>594</v>
      </c>
      <c r="C499" s="91" t="s">
        <v>755</v>
      </c>
      <c r="D499" s="91" t="s">
        <v>756</v>
      </c>
      <c r="E499" s="92">
        <v>35157</v>
      </c>
      <c r="F499" s="91" t="s">
        <v>56</v>
      </c>
      <c r="G499" s="91" t="s">
        <v>15</v>
      </c>
      <c r="H499" s="91" t="s">
        <v>16</v>
      </c>
      <c r="I499" s="112">
        <v>0</v>
      </c>
      <c r="J499" s="83"/>
      <c r="K499" s="83"/>
      <c r="L499" s="83"/>
      <c r="M499" s="84"/>
    </row>
    <row r="500" spans="1:13" s="93" customFormat="1" x14ac:dyDescent="0.25">
      <c r="A500" s="90">
        <v>3544251</v>
      </c>
      <c r="B500" s="91" t="s">
        <v>595</v>
      </c>
      <c r="C500" s="91" t="s">
        <v>765</v>
      </c>
      <c r="D500" s="91" t="s">
        <v>766</v>
      </c>
      <c r="E500" s="92">
        <v>35115</v>
      </c>
      <c r="F500" s="91" t="s">
        <v>270</v>
      </c>
      <c r="G500" s="91" t="s">
        <v>40</v>
      </c>
      <c r="H500" s="91" t="s">
        <v>41</v>
      </c>
      <c r="I500" s="112">
        <v>1</v>
      </c>
      <c r="J500" s="83"/>
      <c r="K500" s="83"/>
      <c r="L500" s="83"/>
      <c r="M500" s="84"/>
    </row>
    <row r="501" spans="1:13" s="93" customFormat="1" x14ac:dyDescent="0.25">
      <c r="A501" s="90">
        <v>3544301</v>
      </c>
      <c r="B501" s="91" t="s">
        <v>596</v>
      </c>
      <c r="C501" s="91" t="s">
        <v>769</v>
      </c>
      <c r="D501" s="91" t="s">
        <v>770</v>
      </c>
      <c r="E501" s="92">
        <v>35172</v>
      </c>
      <c r="F501" s="91" t="s">
        <v>77</v>
      </c>
      <c r="G501" s="91" t="s">
        <v>78</v>
      </c>
      <c r="H501" s="91" t="s">
        <v>79</v>
      </c>
      <c r="I501" s="112">
        <v>0</v>
      </c>
      <c r="J501" s="83"/>
      <c r="K501" s="83"/>
      <c r="L501" s="83"/>
      <c r="M501" s="84"/>
    </row>
    <row r="502" spans="1:13" s="93" customFormat="1" x14ac:dyDescent="0.25">
      <c r="A502" s="90">
        <v>3544400</v>
      </c>
      <c r="B502" s="91" t="s">
        <v>597</v>
      </c>
      <c r="C502" s="91" t="s">
        <v>755</v>
      </c>
      <c r="D502" s="91" t="s">
        <v>756</v>
      </c>
      <c r="E502" s="92">
        <v>35021</v>
      </c>
      <c r="F502" s="91" t="s">
        <v>86</v>
      </c>
      <c r="G502" s="91" t="s">
        <v>52</v>
      </c>
      <c r="H502" s="91" t="s">
        <v>53</v>
      </c>
      <c r="I502" s="112">
        <v>0</v>
      </c>
      <c r="J502" s="83"/>
      <c r="K502" s="83"/>
      <c r="L502" s="83"/>
      <c r="M502" s="84"/>
    </row>
    <row r="503" spans="1:13" s="93" customFormat="1" x14ac:dyDescent="0.25">
      <c r="A503" s="90">
        <v>3544509</v>
      </c>
      <c r="B503" s="91" t="s">
        <v>598</v>
      </c>
      <c r="C503" s="91" t="s">
        <v>755</v>
      </c>
      <c r="D503" s="91" t="s">
        <v>756</v>
      </c>
      <c r="E503" s="92">
        <v>35152</v>
      </c>
      <c r="F503" s="91" t="s">
        <v>468</v>
      </c>
      <c r="G503" s="91" t="s">
        <v>15</v>
      </c>
      <c r="H503" s="91" t="s">
        <v>16</v>
      </c>
      <c r="I503" s="112">
        <v>0</v>
      </c>
      <c r="J503" s="83"/>
      <c r="K503" s="83"/>
      <c r="L503" s="83"/>
      <c r="M503" s="84"/>
    </row>
    <row r="504" spans="1:13" s="93" customFormat="1" x14ac:dyDescent="0.25">
      <c r="A504" s="90">
        <v>3544608</v>
      </c>
      <c r="B504" s="91" t="s">
        <v>599</v>
      </c>
      <c r="C504" s="91" t="s">
        <v>759</v>
      </c>
      <c r="D504" s="91" t="s">
        <v>760</v>
      </c>
      <c r="E504" s="92">
        <v>35065</v>
      </c>
      <c r="F504" s="91" t="s">
        <v>180</v>
      </c>
      <c r="G504" s="91" t="s">
        <v>28</v>
      </c>
      <c r="H504" s="91" t="s">
        <v>29</v>
      </c>
      <c r="I504" s="112">
        <v>0</v>
      </c>
      <c r="J504" s="83"/>
      <c r="K504" s="83"/>
      <c r="L504" s="83"/>
      <c r="M504" s="84"/>
    </row>
    <row r="505" spans="1:13" s="93" customFormat="1" x14ac:dyDescent="0.25">
      <c r="A505" s="90">
        <v>3544707</v>
      </c>
      <c r="B505" s="91" t="s">
        <v>600</v>
      </c>
      <c r="C505" s="91" t="s">
        <v>753</v>
      </c>
      <c r="D505" s="91" t="s">
        <v>754</v>
      </c>
      <c r="E505" s="92">
        <v>35091</v>
      </c>
      <c r="F505" s="91" t="s">
        <v>10</v>
      </c>
      <c r="G505" s="91" t="s">
        <v>11</v>
      </c>
      <c r="H505" s="91" t="s">
        <v>12</v>
      </c>
      <c r="I505" s="112">
        <v>0</v>
      </c>
      <c r="J505" s="83"/>
      <c r="K505" s="83"/>
      <c r="L505" s="83"/>
      <c r="M505" s="84"/>
    </row>
    <row r="506" spans="1:13" s="93" customFormat="1" x14ac:dyDescent="0.25">
      <c r="A506" s="90">
        <v>3544806</v>
      </c>
      <c r="B506" s="91" t="s">
        <v>601</v>
      </c>
      <c r="C506" s="91" t="s">
        <v>755</v>
      </c>
      <c r="D506" s="91" t="s">
        <v>756</v>
      </c>
      <c r="E506" s="92">
        <v>35151</v>
      </c>
      <c r="F506" s="91" t="s">
        <v>103</v>
      </c>
      <c r="G506" s="91" t="s">
        <v>15</v>
      </c>
      <c r="H506" s="91" t="s">
        <v>16</v>
      </c>
      <c r="I506" s="112">
        <v>0</v>
      </c>
      <c r="J506" s="83"/>
      <c r="K506" s="83"/>
      <c r="L506" s="83"/>
      <c r="M506" s="84"/>
    </row>
    <row r="507" spans="1:13" s="93" customFormat="1" x14ac:dyDescent="0.25">
      <c r="A507" s="90">
        <v>3544905</v>
      </c>
      <c r="B507" s="91" t="s">
        <v>602</v>
      </c>
      <c r="C507" s="91" t="s">
        <v>767</v>
      </c>
      <c r="D507" s="91" t="s">
        <v>768</v>
      </c>
      <c r="E507" s="92">
        <v>35082</v>
      </c>
      <c r="F507" s="91" t="s">
        <v>341</v>
      </c>
      <c r="G507" s="91" t="s">
        <v>90</v>
      </c>
      <c r="H507" s="91" t="s">
        <v>91</v>
      </c>
      <c r="I507" s="112">
        <v>1</v>
      </c>
      <c r="J507" s="83"/>
      <c r="K507" s="83"/>
      <c r="L507" s="83"/>
      <c r="M507" s="84"/>
    </row>
    <row r="508" spans="1:13" s="93" customFormat="1" x14ac:dyDescent="0.25">
      <c r="A508" s="90">
        <v>3545001</v>
      </c>
      <c r="B508" s="91" t="s">
        <v>603</v>
      </c>
      <c r="C508" s="91" t="s">
        <v>771</v>
      </c>
      <c r="D508" s="91" t="s">
        <v>772</v>
      </c>
      <c r="E508" s="92">
        <v>35011</v>
      </c>
      <c r="F508" s="91" t="s">
        <v>106</v>
      </c>
      <c r="G508" s="91" t="s">
        <v>107</v>
      </c>
      <c r="H508" s="91" t="s">
        <v>108</v>
      </c>
      <c r="I508" s="112">
        <v>0</v>
      </c>
      <c r="J508" s="83"/>
      <c r="K508" s="83"/>
      <c r="L508" s="83"/>
      <c r="M508" s="84"/>
    </row>
    <row r="509" spans="1:13" s="93" customFormat="1" x14ac:dyDescent="0.25">
      <c r="A509" s="90">
        <v>3545100</v>
      </c>
      <c r="B509" s="91" t="s">
        <v>604</v>
      </c>
      <c r="C509" s="91" t="s">
        <v>753</v>
      </c>
      <c r="D509" s="91" t="s">
        <v>754</v>
      </c>
      <c r="E509" s="92">
        <v>35091</v>
      </c>
      <c r="F509" s="91" t="s">
        <v>10</v>
      </c>
      <c r="G509" s="91" t="s">
        <v>11</v>
      </c>
      <c r="H509" s="91" t="s">
        <v>12</v>
      </c>
      <c r="I509" s="112">
        <v>0</v>
      </c>
      <c r="J509" s="83"/>
      <c r="K509" s="83"/>
      <c r="L509" s="83"/>
      <c r="M509" s="84"/>
    </row>
    <row r="510" spans="1:13" s="93" customFormat="1" x14ac:dyDescent="0.25">
      <c r="A510" s="90">
        <v>3545159</v>
      </c>
      <c r="B510" s="91" t="s">
        <v>605</v>
      </c>
      <c r="C510" s="91" t="s">
        <v>761</v>
      </c>
      <c r="D510" s="91" t="s">
        <v>762</v>
      </c>
      <c r="E510" s="92">
        <v>35103</v>
      </c>
      <c r="F510" s="91" t="s">
        <v>31</v>
      </c>
      <c r="G510" s="91" t="s">
        <v>32</v>
      </c>
      <c r="H510" s="91" t="s">
        <v>31</v>
      </c>
      <c r="I510" s="112">
        <v>1</v>
      </c>
      <c r="J510" s="83"/>
      <c r="K510" s="83"/>
      <c r="L510" s="83"/>
      <c r="M510" s="84"/>
    </row>
    <row r="511" spans="1:13" s="93" customFormat="1" x14ac:dyDescent="0.25">
      <c r="A511" s="90">
        <v>3545209</v>
      </c>
      <c r="B511" s="91" t="s">
        <v>606</v>
      </c>
      <c r="C511" s="91" t="s">
        <v>763</v>
      </c>
      <c r="D511" s="91" t="s">
        <v>764</v>
      </c>
      <c r="E511" s="92">
        <v>35163</v>
      </c>
      <c r="F511" s="91" t="s">
        <v>37</v>
      </c>
      <c r="G511" s="91" t="s">
        <v>36</v>
      </c>
      <c r="H511" s="91" t="s">
        <v>37</v>
      </c>
      <c r="I511" s="112">
        <v>3</v>
      </c>
      <c r="J511" s="83"/>
      <c r="K511" s="83"/>
      <c r="L511" s="83"/>
      <c r="M511" s="84"/>
    </row>
    <row r="512" spans="1:13" s="93" customFormat="1" x14ac:dyDescent="0.25">
      <c r="A512" s="90">
        <v>3545308</v>
      </c>
      <c r="B512" s="91" t="s">
        <v>607</v>
      </c>
      <c r="C512" s="91" t="s">
        <v>763</v>
      </c>
      <c r="D512" s="91" t="s">
        <v>764</v>
      </c>
      <c r="E512" s="92">
        <v>35163</v>
      </c>
      <c r="F512" s="91" t="s">
        <v>37</v>
      </c>
      <c r="G512" s="91" t="s">
        <v>36</v>
      </c>
      <c r="H512" s="91" t="s">
        <v>37</v>
      </c>
      <c r="I512" s="112">
        <v>1</v>
      </c>
      <c r="J512" s="83"/>
      <c r="K512" s="83"/>
      <c r="L512" s="83"/>
      <c r="M512" s="84"/>
    </row>
    <row r="513" spans="1:13" s="93" customFormat="1" x14ac:dyDescent="0.25">
      <c r="A513" s="90">
        <v>3545407</v>
      </c>
      <c r="B513" s="91" t="s">
        <v>608</v>
      </c>
      <c r="C513" s="91" t="s">
        <v>753</v>
      </c>
      <c r="D513" s="91" t="s">
        <v>754</v>
      </c>
      <c r="E513" s="92">
        <v>35094</v>
      </c>
      <c r="F513" s="91" t="s">
        <v>144</v>
      </c>
      <c r="G513" s="91" t="s">
        <v>11</v>
      </c>
      <c r="H513" s="91" t="s">
        <v>12</v>
      </c>
      <c r="I513" s="112">
        <v>0</v>
      </c>
      <c r="J513" s="83"/>
      <c r="K513" s="83"/>
      <c r="L513" s="83"/>
      <c r="M513" s="84"/>
    </row>
    <row r="514" spans="1:13" s="93" customFormat="1" x14ac:dyDescent="0.25">
      <c r="A514" s="90">
        <v>3545506</v>
      </c>
      <c r="B514" s="91" t="s">
        <v>609</v>
      </c>
      <c r="C514" s="91" t="s">
        <v>765</v>
      </c>
      <c r="D514" s="91" t="s">
        <v>766</v>
      </c>
      <c r="E514" s="92">
        <v>35112</v>
      </c>
      <c r="F514" s="91" t="s">
        <v>39</v>
      </c>
      <c r="G514" s="91" t="s">
        <v>40</v>
      </c>
      <c r="H514" s="91" t="s">
        <v>41</v>
      </c>
      <c r="I514" s="112">
        <v>1</v>
      </c>
      <c r="J514" s="83"/>
      <c r="K514" s="83"/>
      <c r="L514" s="83"/>
      <c r="M514" s="84"/>
    </row>
    <row r="515" spans="1:13" s="93" customFormat="1" x14ac:dyDescent="0.25">
      <c r="A515" s="90">
        <v>3545605</v>
      </c>
      <c r="B515" s="91" t="s">
        <v>610</v>
      </c>
      <c r="C515" s="91" t="s">
        <v>755</v>
      </c>
      <c r="D515" s="91" t="s">
        <v>756</v>
      </c>
      <c r="E515" s="92">
        <v>35151</v>
      </c>
      <c r="F515" s="91" t="s">
        <v>103</v>
      </c>
      <c r="G515" s="91" t="s">
        <v>15</v>
      </c>
      <c r="H515" s="91" t="s">
        <v>16</v>
      </c>
      <c r="I515" s="112">
        <v>0</v>
      </c>
      <c r="J515" s="83"/>
      <c r="K515" s="83"/>
      <c r="L515" s="83"/>
      <c r="M515" s="84"/>
    </row>
    <row r="516" spans="1:13" s="93" customFormat="1" x14ac:dyDescent="0.25">
      <c r="A516" s="90">
        <v>3545704</v>
      </c>
      <c r="B516" s="91" t="s">
        <v>611</v>
      </c>
      <c r="C516" s="91" t="s">
        <v>755</v>
      </c>
      <c r="D516" s="91" t="s">
        <v>756</v>
      </c>
      <c r="E516" s="92">
        <v>35153</v>
      </c>
      <c r="F516" s="91" t="s">
        <v>81</v>
      </c>
      <c r="G516" s="91" t="s">
        <v>15</v>
      </c>
      <c r="H516" s="91" t="s">
        <v>16</v>
      </c>
      <c r="I516" s="112">
        <v>0</v>
      </c>
      <c r="J516" s="83"/>
      <c r="K516" s="83"/>
      <c r="L516" s="83"/>
      <c r="M516" s="84"/>
    </row>
    <row r="517" spans="1:13" s="93" customFormat="1" x14ac:dyDescent="0.25">
      <c r="A517" s="90">
        <v>3545803</v>
      </c>
      <c r="B517" s="91" t="s">
        <v>612</v>
      </c>
      <c r="C517" s="91" t="s">
        <v>757</v>
      </c>
      <c r="D517" s="91" t="s">
        <v>758</v>
      </c>
      <c r="E517" s="92">
        <v>35072</v>
      </c>
      <c r="F517" s="91" t="s">
        <v>61</v>
      </c>
      <c r="G517" s="91" t="s">
        <v>24</v>
      </c>
      <c r="H517" s="91" t="s">
        <v>25</v>
      </c>
      <c r="I517" s="112">
        <v>11</v>
      </c>
      <c r="J517" s="83"/>
      <c r="K517" s="83"/>
      <c r="L517" s="83"/>
      <c r="M517" s="84"/>
    </row>
    <row r="518" spans="1:13" s="93" customFormat="1" x14ac:dyDescent="0.25">
      <c r="A518" s="90">
        <v>3546009</v>
      </c>
      <c r="B518" s="91" t="s">
        <v>613</v>
      </c>
      <c r="C518" s="91" t="s">
        <v>769</v>
      </c>
      <c r="D518" s="91" t="s">
        <v>770</v>
      </c>
      <c r="E518" s="92">
        <v>35171</v>
      </c>
      <c r="F518" s="91" t="s">
        <v>175</v>
      </c>
      <c r="G518" s="91" t="s">
        <v>78</v>
      </c>
      <c r="H518" s="91" t="s">
        <v>79</v>
      </c>
      <c r="I518" s="112">
        <v>1</v>
      </c>
      <c r="J518" s="83"/>
      <c r="K518" s="83"/>
      <c r="L518" s="83"/>
      <c r="M518" s="84"/>
    </row>
    <row r="519" spans="1:13" s="93" customFormat="1" x14ac:dyDescent="0.25">
      <c r="A519" s="90">
        <v>3546108</v>
      </c>
      <c r="B519" s="91" t="s">
        <v>614</v>
      </c>
      <c r="C519" s="91" t="s">
        <v>755</v>
      </c>
      <c r="D519" s="91" t="s">
        <v>756</v>
      </c>
      <c r="E519" s="92">
        <v>35152</v>
      </c>
      <c r="F519" s="91" t="s">
        <v>468</v>
      </c>
      <c r="G519" s="91" t="s">
        <v>15</v>
      </c>
      <c r="H519" s="91" t="s">
        <v>16</v>
      </c>
      <c r="I519" s="112">
        <v>0</v>
      </c>
      <c r="J519" s="83"/>
      <c r="K519" s="83"/>
      <c r="L519" s="83"/>
      <c r="M519" s="84"/>
    </row>
    <row r="520" spans="1:13" s="93" customFormat="1" x14ac:dyDescent="0.25">
      <c r="A520" s="90">
        <v>3546207</v>
      </c>
      <c r="B520" s="91" t="s">
        <v>615</v>
      </c>
      <c r="C520" s="91" t="s">
        <v>761</v>
      </c>
      <c r="D520" s="91" t="s">
        <v>762</v>
      </c>
      <c r="E520" s="92">
        <v>35101</v>
      </c>
      <c r="F520" s="91" t="s">
        <v>96</v>
      </c>
      <c r="G520" s="91" t="s">
        <v>32</v>
      </c>
      <c r="H520" s="91" t="s">
        <v>31</v>
      </c>
      <c r="I520" s="112">
        <v>0</v>
      </c>
      <c r="J520" s="83"/>
      <c r="K520" s="83"/>
      <c r="L520" s="83"/>
      <c r="M520" s="84"/>
    </row>
    <row r="521" spans="1:13" s="93" customFormat="1" x14ac:dyDescent="0.25">
      <c r="A521" s="90">
        <v>3546256</v>
      </c>
      <c r="B521" s="91" t="s">
        <v>616</v>
      </c>
      <c r="C521" s="91" t="s">
        <v>767</v>
      </c>
      <c r="D521" s="91" t="s">
        <v>768</v>
      </c>
      <c r="E521" s="92">
        <v>35133</v>
      </c>
      <c r="F521" s="91" t="s">
        <v>47</v>
      </c>
      <c r="G521" s="91" t="s">
        <v>48</v>
      </c>
      <c r="H521" s="91" t="s">
        <v>49</v>
      </c>
      <c r="I521" s="112">
        <v>0</v>
      </c>
      <c r="J521" s="83"/>
      <c r="K521" s="83"/>
      <c r="L521" s="83"/>
      <c r="M521" s="84"/>
    </row>
    <row r="522" spans="1:13" s="93" customFormat="1" x14ac:dyDescent="0.25">
      <c r="A522" s="90">
        <v>3546306</v>
      </c>
      <c r="B522" s="91" t="s">
        <v>617</v>
      </c>
      <c r="C522" s="91" t="s">
        <v>757</v>
      </c>
      <c r="D522" s="91" t="s">
        <v>758</v>
      </c>
      <c r="E522" s="92">
        <v>35142</v>
      </c>
      <c r="F522" s="91" t="s">
        <v>18</v>
      </c>
      <c r="G522" s="91" t="s">
        <v>19</v>
      </c>
      <c r="H522" s="91" t="s">
        <v>20</v>
      </c>
      <c r="I522" s="112">
        <v>0</v>
      </c>
      <c r="J522" s="83"/>
      <c r="K522" s="83"/>
      <c r="L522" s="83"/>
      <c r="M522" s="84"/>
    </row>
    <row r="523" spans="1:13" s="93" customFormat="1" x14ac:dyDescent="0.25">
      <c r="A523" s="90">
        <v>3546405</v>
      </c>
      <c r="B523" s="91" t="s">
        <v>618</v>
      </c>
      <c r="C523" s="91" t="s">
        <v>753</v>
      </c>
      <c r="D523" s="91" t="s">
        <v>754</v>
      </c>
      <c r="E523" s="92">
        <v>35094</v>
      </c>
      <c r="F523" s="91" t="s">
        <v>144</v>
      </c>
      <c r="G523" s="91" t="s">
        <v>11</v>
      </c>
      <c r="H523" s="91" t="s">
        <v>12</v>
      </c>
      <c r="I523" s="112">
        <v>3</v>
      </c>
      <c r="J523" s="83"/>
      <c r="K523" s="83"/>
      <c r="L523" s="83"/>
      <c r="M523" s="84"/>
    </row>
    <row r="524" spans="1:13" s="93" customFormat="1" x14ac:dyDescent="0.25">
      <c r="A524" s="90">
        <v>3546504</v>
      </c>
      <c r="B524" s="91" t="s">
        <v>619</v>
      </c>
      <c r="C524" s="91" t="s">
        <v>767</v>
      </c>
      <c r="D524" s="91" t="s">
        <v>768</v>
      </c>
      <c r="E524" s="92">
        <v>35033</v>
      </c>
      <c r="F524" s="91" t="s">
        <v>200</v>
      </c>
      <c r="G524" s="91" t="s">
        <v>64</v>
      </c>
      <c r="H524" s="91" t="s">
        <v>65</v>
      </c>
      <c r="I524" s="112">
        <v>2</v>
      </c>
      <c r="J524" s="83"/>
      <c r="K524" s="83"/>
      <c r="L524" s="83"/>
      <c r="M524" s="84"/>
    </row>
    <row r="525" spans="1:13" s="93" customFormat="1" x14ac:dyDescent="0.25">
      <c r="A525" s="90">
        <v>3546603</v>
      </c>
      <c r="B525" s="91" t="s">
        <v>620</v>
      </c>
      <c r="C525" s="91" t="s">
        <v>755</v>
      </c>
      <c r="D525" s="91" t="s">
        <v>756</v>
      </c>
      <c r="E525" s="92">
        <v>35152</v>
      </c>
      <c r="F525" s="91" t="s">
        <v>468</v>
      </c>
      <c r="G525" s="91" t="s">
        <v>15</v>
      </c>
      <c r="H525" s="91" t="s">
        <v>16</v>
      </c>
      <c r="I525" s="112">
        <v>6</v>
      </c>
      <c r="J525" s="83"/>
      <c r="K525" s="83"/>
      <c r="L525" s="83"/>
      <c r="M525" s="84"/>
    </row>
    <row r="526" spans="1:13" s="93" customFormat="1" x14ac:dyDescent="0.25">
      <c r="A526" s="90">
        <v>3546702</v>
      </c>
      <c r="B526" s="91" t="s">
        <v>621</v>
      </c>
      <c r="C526" s="91" t="s">
        <v>761</v>
      </c>
      <c r="D526" s="91" t="s">
        <v>762</v>
      </c>
      <c r="E526" s="92">
        <v>35104</v>
      </c>
      <c r="F526" s="91" t="s">
        <v>69</v>
      </c>
      <c r="G526" s="91" t="s">
        <v>32</v>
      </c>
      <c r="H526" s="91" t="s">
        <v>31</v>
      </c>
      <c r="I526" s="112">
        <v>2</v>
      </c>
      <c r="J526" s="83"/>
      <c r="K526" s="83"/>
      <c r="L526" s="83"/>
      <c r="M526" s="84"/>
    </row>
    <row r="527" spans="1:13" s="93" customFormat="1" x14ac:dyDescent="0.25">
      <c r="A527" s="90">
        <v>3546801</v>
      </c>
      <c r="B527" s="91" t="s">
        <v>622</v>
      </c>
      <c r="C527" s="91" t="s">
        <v>771</v>
      </c>
      <c r="D527" s="91" t="s">
        <v>772</v>
      </c>
      <c r="E527" s="92">
        <v>35011</v>
      </c>
      <c r="F527" s="91" t="s">
        <v>106</v>
      </c>
      <c r="G527" s="91" t="s">
        <v>107</v>
      </c>
      <c r="H527" s="91" t="s">
        <v>108</v>
      </c>
      <c r="I527" s="112">
        <v>4</v>
      </c>
      <c r="J527" s="83"/>
      <c r="K527" s="83"/>
      <c r="L527" s="83"/>
      <c r="M527" s="84"/>
    </row>
    <row r="528" spans="1:13" s="93" customFormat="1" x14ac:dyDescent="0.25">
      <c r="A528" s="90">
        <v>3546900</v>
      </c>
      <c r="B528" s="91" t="s">
        <v>623</v>
      </c>
      <c r="C528" s="91" t="s">
        <v>767</v>
      </c>
      <c r="D528" s="91" t="s">
        <v>768</v>
      </c>
      <c r="E528" s="92">
        <v>35031</v>
      </c>
      <c r="F528" s="91" t="s">
        <v>63</v>
      </c>
      <c r="G528" s="91" t="s">
        <v>64</v>
      </c>
      <c r="H528" s="91" t="s">
        <v>65</v>
      </c>
      <c r="I528" s="112">
        <v>1</v>
      </c>
      <c r="J528" s="83"/>
      <c r="K528" s="83"/>
      <c r="L528" s="83"/>
      <c r="M528" s="84"/>
    </row>
    <row r="529" spans="1:13" s="93" customFormat="1" x14ac:dyDescent="0.25">
      <c r="A529" s="90">
        <v>3547007</v>
      </c>
      <c r="B529" s="91" t="s">
        <v>624</v>
      </c>
      <c r="C529" s="91" t="s">
        <v>761</v>
      </c>
      <c r="D529" s="91" t="s">
        <v>762</v>
      </c>
      <c r="E529" s="92">
        <v>35103</v>
      </c>
      <c r="F529" s="91" t="s">
        <v>31</v>
      </c>
      <c r="G529" s="91" t="s">
        <v>32</v>
      </c>
      <c r="H529" s="91" t="s">
        <v>31</v>
      </c>
      <c r="I529" s="112">
        <v>0</v>
      </c>
      <c r="J529" s="83"/>
      <c r="K529" s="83"/>
      <c r="L529" s="83"/>
      <c r="M529" s="84"/>
    </row>
    <row r="530" spans="1:13" s="93" customFormat="1" x14ac:dyDescent="0.25">
      <c r="A530" s="90">
        <v>3547106</v>
      </c>
      <c r="B530" s="91" t="s">
        <v>625</v>
      </c>
      <c r="C530" s="91" t="s">
        <v>765</v>
      </c>
      <c r="D530" s="91" t="s">
        <v>766</v>
      </c>
      <c r="E530" s="92">
        <v>35111</v>
      </c>
      <c r="F530" s="91" t="s">
        <v>252</v>
      </c>
      <c r="G530" s="91" t="s">
        <v>40</v>
      </c>
      <c r="H530" s="91" t="s">
        <v>41</v>
      </c>
      <c r="I530" s="112">
        <v>0</v>
      </c>
      <c r="J530" s="83"/>
      <c r="K530" s="83"/>
      <c r="L530" s="83"/>
      <c r="M530" s="84"/>
    </row>
    <row r="531" spans="1:13" s="93" customFormat="1" x14ac:dyDescent="0.25">
      <c r="A531" s="90">
        <v>3547205</v>
      </c>
      <c r="B531" s="91" t="s">
        <v>626</v>
      </c>
      <c r="C531" s="91" t="s">
        <v>755</v>
      </c>
      <c r="D531" s="91" t="s">
        <v>756</v>
      </c>
      <c r="E531" s="92">
        <v>35153</v>
      </c>
      <c r="F531" s="91" t="s">
        <v>81</v>
      </c>
      <c r="G531" s="91" t="s">
        <v>15</v>
      </c>
      <c r="H531" s="91" t="s">
        <v>16</v>
      </c>
      <c r="I531" s="112">
        <v>0</v>
      </c>
      <c r="J531" s="83"/>
      <c r="K531" s="83"/>
      <c r="L531" s="83"/>
      <c r="M531" s="84"/>
    </row>
    <row r="532" spans="1:13" s="93" customFormat="1" x14ac:dyDescent="0.25">
      <c r="A532" s="90">
        <v>3547304</v>
      </c>
      <c r="B532" s="91" t="s">
        <v>627</v>
      </c>
      <c r="C532" s="91" t="s">
        <v>777</v>
      </c>
      <c r="D532" s="91" t="s">
        <v>778</v>
      </c>
      <c r="E532" s="92">
        <v>35014</v>
      </c>
      <c r="F532" s="91" t="s">
        <v>136</v>
      </c>
      <c r="G532" s="91" t="s">
        <v>107</v>
      </c>
      <c r="H532" s="91" t="s">
        <v>108</v>
      </c>
      <c r="I532" s="112">
        <v>5</v>
      </c>
      <c r="J532" s="83"/>
      <c r="K532" s="83"/>
      <c r="L532" s="83"/>
      <c r="M532" s="84"/>
    </row>
    <row r="533" spans="1:13" s="93" customFormat="1" x14ac:dyDescent="0.25">
      <c r="A533" s="90">
        <v>3547403</v>
      </c>
      <c r="B533" s="91" t="s">
        <v>628</v>
      </c>
      <c r="C533" s="91" t="s">
        <v>755</v>
      </c>
      <c r="D533" s="91" t="s">
        <v>756</v>
      </c>
      <c r="E533" s="92">
        <v>35152</v>
      </c>
      <c r="F533" s="91" t="s">
        <v>468</v>
      </c>
      <c r="G533" s="91" t="s">
        <v>15</v>
      </c>
      <c r="H533" s="91" t="s">
        <v>16</v>
      </c>
      <c r="I533" s="112">
        <v>0</v>
      </c>
      <c r="J533" s="83"/>
      <c r="K533" s="83"/>
      <c r="L533" s="83"/>
      <c r="M533" s="84"/>
    </row>
    <row r="534" spans="1:13" s="93" customFormat="1" x14ac:dyDescent="0.25">
      <c r="A534" s="90">
        <v>3547502</v>
      </c>
      <c r="B534" s="91" t="s">
        <v>629</v>
      </c>
      <c r="C534" s="91" t="s">
        <v>767</v>
      </c>
      <c r="D534" s="91" t="s">
        <v>768</v>
      </c>
      <c r="E534" s="92">
        <v>35132</v>
      </c>
      <c r="F534" s="91" t="s">
        <v>234</v>
      </c>
      <c r="G534" s="91" t="s">
        <v>48</v>
      </c>
      <c r="H534" s="91" t="s">
        <v>49</v>
      </c>
      <c r="I534" s="112">
        <v>2</v>
      </c>
      <c r="J534" s="83"/>
      <c r="K534" s="83"/>
      <c r="L534" s="83"/>
      <c r="M534" s="84"/>
    </row>
    <row r="535" spans="1:13" s="93" customFormat="1" x14ac:dyDescent="0.25">
      <c r="A535" s="90">
        <v>3547601</v>
      </c>
      <c r="B535" s="91" t="s">
        <v>630</v>
      </c>
      <c r="C535" s="91" t="s">
        <v>767</v>
      </c>
      <c r="D535" s="91" t="s">
        <v>768</v>
      </c>
      <c r="E535" s="92">
        <v>35132</v>
      </c>
      <c r="F535" s="91" t="s">
        <v>234</v>
      </c>
      <c r="G535" s="91" t="s">
        <v>48</v>
      </c>
      <c r="H535" s="91" t="s">
        <v>49</v>
      </c>
      <c r="I535" s="112">
        <v>2</v>
      </c>
      <c r="J535" s="83"/>
      <c r="K535" s="83"/>
      <c r="L535" s="83"/>
      <c r="M535" s="84"/>
    </row>
    <row r="536" spans="1:13" s="93" customFormat="1" x14ac:dyDescent="0.25">
      <c r="A536" s="90">
        <v>3547650</v>
      </c>
      <c r="B536" s="91" t="s">
        <v>631</v>
      </c>
      <c r="C536" s="91" t="s">
        <v>755</v>
      </c>
      <c r="D536" s="91" t="s">
        <v>756</v>
      </c>
      <c r="E536" s="92">
        <v>35153</v>
      </c>
      <c r="F536" s="91" t="s">
        <v>81</v>
      </c>
      <c r="G536" s="91" t="s">
        <v>15</v>
      </c>
      <c r="H536" s="91" t="s">
        <v>16</v>
      </c>
      <c r="I536" s="112">
        <v>0</v>
      </c>
      <c r="J536" s="83"/>
      <c r="K536" s="83"/>
      <c r="L536" s="83"/>
      <c r="M536" s="84"/>
    </row>
    <row r="537" spans="1:13" s="93" customFormat="1" x14ac:dyDescent="0.25">
      <c r="A537" s="90">
        <v>3547700</v>
      </c>
      <c r="B537" s="91" t="s">
        <v>632</v>
      </c>
      <c r="C537" s="91" t="s">
        <v>765</v>
      </c>
      <c r="D537" s="91" t="s">
        <v>766</v>
      </c>
      <c r="E537" s="92">
        <v>35112</v>
      </c>
      <c r="F537" s="91" t="s">
        <v>39</v>
      </c>
      <c r="G537" s="91" t="s">
        <v>40</v>
      </c>
      <c r="H537" s="91" t="s">
        <v>41</v>
      </c>
      <c r="I537" s="112">
        <v>1</v>
      </c>
      <c r="J537" s="83"/>
      <c r="K537" s="83"/>
      <c r="L537" s="83"/>
      <c r="M537" s="84"/>
    </row>
    <row r="538" spans="1:13" s="93" customFormat="1" x14ac:dyDescent="0.25">
      <c r="A538" s="90">
        <v>3547809</v>
      </c>
      <c r="B538" s="91" t="s">
        <v>633</v>
      </c>
      <c r="C538" s="91" t="s">
        <v>783</v>
      </c>
      <c r="D538" s="91" t="s">
        <v>784</v>
      </c>
      <c r="E538" s="92">
        <v>35015</v>
      </c>
      <c r="F538" s="91" t="s">
        <v>244</v>
      </c>
      <c r="G538" s="91" t="s">
        <v>107</v>
      </c>
      <c r="H538" s="91" t="s">
        <v>108</v>
      </c>
      <c r="I538" s="112">
        <v>41</v>
      </c>
      <c r="J538" s="83"/>
      <c r="K538" s="83"/>
      <c r="L538" s="83"/>
      <c r="M538" s="84"/>
    </row>
    <row r="539" spans="1:13" s="93" customFormat="1" x14ac:dyDescent="0.25">
      <c r="A539" s="90">
        <v>3547908</v>
      </c>
      <c r="B539" s="91" t="s">
        <v>634</v>
      </c>
      <c r="C539" s="91" t="s">
        <v>767</v>
      </c>
      <c r="D539" s="91" t="s">
        <v>768</v>
      </c>
      <c r="E539" s="92">
        <v>35133</v>
      </c>
      <c r="F539" s="91" t="s">
        <v>47</v>
      </c>
      <c r="G539" s="91" t="s">
        <v>48</v>
      </c>
      <c r="H539" s="91" t="s">
        <v>49</v>
      </c>
      <c r="I539" s="112">
        <v>2</v>
      </c>
      <c r="J539" s="83"/>
      <c r="K539" s="83"/>
      <c r="L539" s="83"/>
      <c r="M539" s="84"/>
    </row>
    <row r="540" spans="1:13" s="93" customFormat="1" x14ac:dyDescent="0.25">
      <c r="A540" s="90">
        <v>3548005</v>
      </c>
      <c r="B540" s="91" t="s">
        <v>635</v>
      </c>
      <c r="C540" s="91" t="s">
        <v>757</v>
      </c>
      <c r="D540" s="91" t="s">
        <v>758</v>
      </c>
      <c r="E540" s="92">
        <v>35072</v>
      </c>
      <c r="F540" s="91" t="s">
        <v>61</v>
      </c>
      <c r="G540" s="91" t="s">
        <v>24</v>
      </c>
      <c r="H540" s="91" t="s">
        <v>25</v>
      </c>
      <c r="I540" s="112">
        <v>0</v>
      </c>
      <c r="J540" s="83"/>
      <c r="K540" s="83"/>
      <c r="L540" s="83"/>
      <c r="M540" s="84"/>
    </row>
    <row r="541" spans="1:13" s="93" customFormat="1" x14ac:dyDescent="0.25">
      <c r="A541" s="90">
        <v>3548054</v>
      </c>
      <c r="B541" s="91" t="s">
        <v>636</v>
      </c>
      <c r="C541" s="91" t="s">
        <v>755</v>
      </c>
      <c r="D541" s="91" t="s">
        <v>756</v>
      </c>
      <c r="E541" s="92">
        <v>35021</v>
      </c>
      <c r="F541" s="91" t="s">
        <v>86</v>
      </c>
      <c r="G541" s="91" t="s">
        <v>52</v>
      </c>
      <c r="H541" s="91" t="s">
        <v>53</v>
      </c>
      <c r="I541" s="112">
        <v>0</v>
      </c>
      <c r="J541" s="83"/>
      <c r="K541" s="83"/>
      <c r="L541" s="83"/>
      <c r="M541" s="84"/>
    </row>
    <row r="542" spans="1:13" s="93" customFormat="1" x14ac:dyDescent="0.25">
      <c r="A542" s="90">
        <v>3548104</v>
      </c>
      <c r="B542" s="91" t="s">
        <v>637</v>
      </c>
      <c r="C542" s="91" t="s">
        <v>757</v>
      </c>
      <c r="D542" s="91" t="s">
        <v>758</v>
      </c>
      <c r="E542" s="92">
        <v>35142</v>
      </c>
      <c r="F542" s="91" t="s">
        <v>18</v>
      </c>
      <c r="G542" s="91" t="s">
        <v>19</v>
      </c>
      <c r="H542" s="91" t="s">
        <v>20</v>
      </c>
      <c r="I542" s="112">
        <v>0</v>
      </c>
      <c r="J542" s="83"/>
      <c r="K542" s="83"/>
      <c r="L542" s="83"/>
      <c r="M542" s="84"/>
    </row>
    <row r="543" spans="1:13" s="93" customFormat="1" x14ac:dyDescent="0.25">
      <c r="A543" s="90">
        <v>3548203</v>
      </c>
      <c r="B543" s="91" t="s">
        <v>638</v>
      </c>
      <c r="C543" s="91" t="s">
        <v>769</v>
      </c>
      <c r="D543" s="91" t="s">
        <v>770</v>
      </c>
      <c r="E543" s="92">
        <v>35174</v>
      </c>
      <c r="F543" s="91" t="s">
        <v>194</v>
      </c>
      <c r="G543" s="91" t="s">
        <v>78</v>
      </c>
      <c r="H543" s="91" t="s">
        <v>79</v>
      </c>
      <c r="I543" s="112">
        <v>0</v>
      </c>
      <c r="J543" s="83"/>
      <c r="K543" s="83"/>
      <c r="L543" s="83"/>
      <c r="M543" s="84"/>
    </row>
    <row r="544" spans="1:13" s="93" customFormat="1" x14ac:dyDescent="0.25">
      <c r="A544" s="90">
        <v>3548302</v>
      </c>
      <c r="B544" s="91" t="s">
        <v>639</v>
      </c>
      <c r="C544" s="91" t="s">
        <v>765</v>
      </c>
      <c r="D544" s="91" t="s">
        <v>766</v>
      </c>
      <c r="E544" s="92">
        <v>35112</v>
      </c>
      <c r="F544" s="91" t="s">
        <v>39</v>
      </c>
      <c r="G544" s="91" t="s">
        <v>40</v>
      </c>
      <c r="H544" s="91" t="s">
        <v>41</v>
      </c>
      <c r="I544" s="112">
        <v>0</v>
      </c>
      <c r="J544" s="83"/>
      <c r="K544" s="83"/>
      <c r="L544" s="83"/>
      <c r="M544" s="84"/>
    </row>
    <row r="545" spans="1:13" s="93" customFormat="1" x14ac:dyDescent="0.25">
      <c r="A545" s="90">
        <v>3548401</v>
      </c>
      <c r="B545" s="91" t="s">
        <v>640</v>
      </c>
      <c r="C545" s="91" t="s">
        <v>755</v>
      </c>
      <c r="D545" s="91" t="s">
        <v>756</v>
      </c>
      <c r="E545" s="92">
        <v>35023</v>
      </c>
      <c r="F545" s="91" t="s">
        <v>51</v>
      </c>
      <c r="G545" s="91" t="s">
        <v>52</v>
      </c>
      <c r="H545" s="91" t="s">
        <v>53</v>
      </c>
      <c r="I545" s="112">
        <v>0</v>
      </c>
      <c r="J545" s="83"/>
      <c r="K545" s="83"/>
      <c r="L545" s="83"/>
      <c r="M545" s="84"/>
    </row>
    <row r="546" spans="1:13" s="93" customFormat="1" x14ac:dyDescent="0.25">
      <c r="A546" s="90">
        <v>3548500</v>
      </c>
      <c r="B546" s="91" t="s">
        <v>641</v>
      </c>
      <c r="C546" s="91" t="s">
        <v>775</v>
      </c>
      <c r="D546" s="91" t="s">
        <v>776</v>
      </c>
      <c r="E546" s="92">
        <v>35041</v>
      </c>
      <c r="F546" s="91" t="s">
        <v>146</v>
      </c>
      <c r="G546" s="91" t="s">
        <v>147</v>
      </c>
      <c r="H546" s="91" t="s">
        <v>146</v>
      </c>
      <c r="I546" s="112">
        <v>61</v>
      </c>
      <c r="J546" s="83"/>
      <c r="K546" s="83"/>
      <c r="L546" s="83"/>
      <c r="M546" s="84"/>
    </row>
    <row r="547" spans="1:13" s="93" customFormat="1" x14ac:dyDescent="0.25">
      <c r="A547" s="90">
        <v>3548609</v>
      </c>
      <c r="B547" s="91" t="s">
        <v>642</v>
      </c>
      <c r="C547" s="91" t="s">
        <v>769</v>
      </c>
      <c r="D547" s="91" t="s">
        <v>770</v>
      </c>
      <c r="E547" s="92">
        <v>35174</v>
      </c>
      <c r="F547" s="91" t="s">
        <v>194</v>
      </c>
      <c r="G547" s="91" t="s">
        <v>78</v>
      </c>
      <c r="H547" s="91" t="s">
        <v>79</v>
      </c>
      <c r="I547" s="112">
        <v>0</v>
      </c>
      <c r="J547" s="83"/>
      <c r="K547" s="83"/>
      <c r="L547" s="83"/>
      <c r="M547" s="84"/>
    </row>
    <row r="548" spans="1:13" s="93" customFormat="1" x14ac:dyDescent="0.25">
      <c r="A548" s="90">
        <v>3548708</v>
      </c>
      <c r="B548" s="91" t="s">
        <v>643</v>
      </c>
      <c r="C548" s="91" t="s">
        <v>783</v>
      </c>
      <c r="D548" s="91" t="s">
        <v>784</v>
      </c>
      <c r="E548" s="92">
        <v>35015</v>
      </c>
      <c r="F548" s="91" t="s">
        <v>244</v>
      </c>
      <c r="G548" s="91" t="s">
        <v>107</v>
      </c>
      <c r="H548" s="91" t="s">
        <v>108</v>
      </c>
      <c r="I548" s="112">
        <v>82</v>
      </c>
      <c r="J548" s="83"/>
      <c r="K548" s="83"/>
      <c r="L548" s="83"/>
      <c r="M548" s="84"/>
    </row>
    <row r="549" spans="1:13" s="93" customFormat="1" x14ac:dyDescent="0.25">
      <c r="A549" s="90">
        <v>3548807</v>
      </c>
      <c r="B549" s="91" t="s">
        <v>644</v>
      </c>
      <c r="C549" s="91" t="s">
        <v>783</v>
      </c>
      <c r="D549" s="91" t="s">
        <v>784</v>
      </c>
      <c r="E549" s="92">
        <v>35015</v>
      </c>
      <c r="F549" s="91" t="s">
        <v>244</v>
      </c>
      <c r="G549" s="91" t="s">
        <v>107</v>
      </c>
      <c r="H549" s="91" t="s">
        <v>108</v>
      </c>
      <c r="I549" s="112">
        <v>3</v>
      </c>
      <c r="J549" s="83"/>
      <c r="K549" s="83"/>
      <c r="L549" s="83"/>
      <c r="M549" s="84"/>
    </row>
    <row r="550" spans="1:13" s="93" customFormat="1" x14ac:dyDescent="0.25">
      <c r="A550" s="90">
        <v>3548906</v>
      </c>
      <c r="B550" s="91" t="s">
        <v>645</v>
      </c>
      <c r="C550" s="91" t="s">
        <v>767</v>
      </c>
      <c r="D550" s="91" t="s">
        <v>768</v>
      </c>
      <c r="E550" s="92">
        <v>35034</v>
      </c>
      <c r="F550" s="91" t="s">
        <v>242</v>
      </c>
      <c r="G550" s="91" t="s">
        <v>64</v>
      </c>
      <c r="H550" s="91" t="s">
        <v>65</v>
      </c>
      <c r="I550" s="112">
        <v>1</v>
      </c>
      <c r="J550" s="83"/>
      <c r="K550" s="83"/>
      <c r="L550" s="83"/>
      <c r="M550" s="84"/>
    </row>
    <row r="551" spans="1:13" s="93" customFormat="1" x14ac:dyDescent="0.25">
      <c r="A551" s="90">
        <v>3549003</v>
      </c>
      <c r="B551" s="91" t="s">
        <v>646</v>
      </c>
      <c r="C551" s="91" t="s">
        <v>755</v>
      </c>
      <c r="D551" s="91" t="s">
        <v>756</v>
      </c>
      <c r="E551" s="92">
        <v>35153</v>
      </c>
      <c r="F551" s="91" t="s">
        <v>81</v>
      </c>
      <c r="G551" s="91" t="s">
        <v>15</v>
      </c>
      <c r="H551" s="91" t="s">
        <v>16</v>
      </c>
      <c r="I551" s="112">
        <v>0</v>
      </c>
      <c r="J551" s="83"/>
      <c r="K551" s="83"/>
      <c r="L551" s="83"/>
      <c r="M551" s="84"/>
    </row>
    <row r="552" spans="1:13" s="93" customFormat="1" x14ac:dyDescent="0.25">
      <c r="A552" s="90">
        <v>3549102</v>
      </c>
      <c r="B552" s="91" t="s">
        <v>647</v>
      </c>
      <c r="C552" s="91" t="s">
        <v>757</v>
      </c>
      <c r="D552" s="91" t="s">
        <v>758</v>
      </c>
      <c r="E552" s="92">
        <v>35142</v>
      </c>
      <c r="F552" s="91" t="s">
        <v>18</v>
      </c>
      <c r="G552" s="91" t="s">
        <v>19</v>
      </c>
      <c r="H552" s="91" t="s">
        <v>20</v>
      </c>
      <c r="I552" s="112">
        <v>0</v>
      </c>
      <c r="J552" s="83"/>
      <c r="K552" s="83"/>
      <c r="L552" s="83"/>
      <c r="M552" s="84"/>
    </row>
    <row r="553" spans="1:13" s="93" customFormat="1" x14ac:dyDescent="0.25">
      <c r="A553" s="90">
        <v>3549201</v>
      </c>
      <c r="B553" s="91" t="s">
        <v>648</v>
      </c>
      <c r="C553" s="91" t="s">
        <v>755</v>
      </c>
      <c r="D553" s="91" t="s">
        <v>756</v>
      </c>
      <c r="E553" s="92">
        <v>35154</v>
      </c>
      <c r="F553" s="91" t="s">
        <v>267</v>
      </c>
      <c r="G553" s="91" t="s">
        <v>15</v>
      </c>
      <c r="H553" s="91" t="s">
        <v>16</v>
      </c>
      <c r="I553" s="112">
        <v>0</v>
      </c>
      <c r="J553" s="83"/>
      <c r="K553" s="83"/>
      <c r="L553" s="83"/>
      <c r="M553" s="84"/>
    </row>
    <row r="554" spans="1:13" s="93" customFormat="1" x14ac:dyDescent="0.25">
      <c r="A554" s="90">
        <v>3549250</v>
      </c>
      <c r="B554" s="91" t="s">
        <v>649</v>
      </c>
      <c r="C554" s="91" t="s">
        <v>755</v>
      </c>
      <c r="D554" s="91" t="s">
        <v>756</v>
      </c>
      <c r="E554" s="92">
        <v>35154</v>
      </c>
      <c r="F554" s="91" t="s">
        <v>267</v>
      </c>
      <c r="G554" s="91" t="s">
        <v>15</v>
      </c>
      <c r="H554" s="91" t="s">
        <v>16</v>
      </c>
      <c r="I554" s="112">
        <v>0</v>
      </c>
      <c r="J554" s="83"/>
      <c r="K554" s="83"/>
      <c r="L554" s="83"/>
      <c r="M554" s="84"/>
    </row>
    <row r="555" spans="1:13" s="93" customFormat="1" x14ac:dyDescent="0.25">
      <c r="A555" s="90">
        <v>3549300</v>
      </c>
      <c r="B555" s="91" t="s">
        <v>650</v>
      </c>
      <c r="C555" s="91" t="s">
        <v>765</v>
      </c>
      <c r="D555" s="91" t="s">
        <v>766</v>
      </c>
      <c r="E555" s="92">
        <v>35111</v>
      </c>
      <c r="F555" s="91" t="s">
        <v>252</v>
      </c>
      <c r="G555" s="91" t="s">
        <v>40</v>
      </c>
      <c r="H555" s="91" t="s">
        <v>41</v>
      </c>
      <c r="I555" s="112">
        <v>0</v>
      </c>
      <c r="J555" s="83"/>
      <c r="K555" s="83"/>
      <c r="L555" s="83"/>
      <c r="M555" s="84"/>
    </row>
    <row r="556" spans="1:13" s="93" customFormat="1" x14ac:dyDescent="0.25">
      <c r="A556" s="90">
        <v>3549409</v>
      </c>
      <c r="B556" s="91" t="s">
        <v>651</v>
      </c>
      <c r="C556" s="91" t="s">
        <v>767</v>
      </c>
      <c r="D556" s="91" t="s">
        <v>768</v>
      </c>
      <c r="E556" s="92">
        <v>35082</v>
      </c>
      <c r="F556" s="91" t="s">
        <v>341</v>
      </c>
      <c r="G556" s="91" t="s">
        <v>90</v>
      </c>
      <c r="H556" s="91" t="s">
        <v>91</v>
      </c>
      <c r="I556" s="112">
        <v>3</v>
      </c>
      <c r="J556" s="83"/>
      <c r="K556" s="83"/>
      <c r="L556" s="83"/>
      <c r="M556" s="84"/>
    </row>
    <row r="557" spans="1:13" s="93" customFormat="1" x14ac:dyDescent="0.25">
      <c r="A557" s="90">
        <v>3549508</v>
      </c>
      <c r="B557" s="91" t="s">
        <v>652</v>
      </c>
      <c r="C557" s="91" t="s">
        <v>767</v>
      </c>
      <c r="D557" s="91" t="s">
        <v>768</v>
      </c>
      <c r="E557" s="92">
        <v>35081</v>
      </c>
      <c r="F557" s="91" t="s">
        <v>236</v>
      </c>
      <c r="G557" s="91" t="s">
        <v>90</v>
      </c>
      <c r="H557" s="91" t="s">
        <v>91</v>
      </c>
      <c r="I557" s="112">
        <v>0</v>
      </c>
      <c r="J557" s="83"/>
      <c r="K557" s="83"/>
      <c r="L557" s="83"/>
      <c r="M557" s="84"/>
    </row>
    <row r="558" spans="1:13" s="93" customFormat="1" x14ac:dyDescent="0.25">
      <c r="A558" s="90">
        <v>3549607</v>
      </c>
      <c r="B558" s="91" t="s">
        <v>653</v>
      </c>
      <c r="C558" s="91" t="s">
        <v>769</v>
      </c>
      <c r="D558" s="91" t="s">
        <v>770</v>
      </c>
      <c r="E558" s="92">
        <v>35172</v>
      </c>
      <c r="F558" s="91" t="s">
        <v>77</v>
      </c>
      <c r="G558" s="91" t="s">
        <v>78</v>
      </c>
      <c r="H558" s="91" t="s">
        <v>79</v>
      </c>
      <c r="I558" s="112">
        <v>0</v>
      </c>
      <c r="J558" s="83"/>
      <c r="K558" s="83"/>
      <c r="L558" s="83"/>
      <c r="M558" s="84"/>
    </row>
    <row r="559" spans="1:13" s="93" customFormat="1" x14ac:dyDescent="0.25">
      <c r="A559" s="90">
        <v>3549706</v>
      </c>
      <c r="B559" s="91" t="s">
        <v>654</v>
      </c>
      <c r="C559" s="91" t="s">
        <v>757</v>
      </c>
      <c r="D559" s="91" t="s">
        <v>758</v>
      </c>
      <c r="E559" s="92">
        <v>35143</v>
      </c>
      <c r="F559" s="91" t="s">
        <v>178</v>
      </c>
      <c r="G559" s="91" t="s">
        <v>19</v>
      </c>
      <c r="H559" s="91" t="s">
        <v>20</v>
      </c>
      <c r="I559" s="112">
        <v>0</v>
      </c>
      <c r="J559" s="83"/>
      <c r="K559" s="83"/>
      <c r="L559" s="83"/>
      <c r="M559" s="84"/>
    </row>
    <row r="560" spans="1:13" s="93" customFormat="1" x14ac:dyDescent="0.25">
      <c r="A560" s="90">
        <v>3549805</v>
      </c>
      <c r="B560" s="91" t="s">
        <v>655</v>
      </c>
      <c r="C560" s="91" t="s">
        <v>755</v>
      </c>
      <c r="D560" s="91" t="s">
        <v>756</v>
      </c>
      <c r="E560" s="92">
        <v>35155</v>
      </c>
      <c r="F560" s="91" t="s">
        <v>16</v>
      </c>
      <c r="G560" s="91" t="s">
        <v>15</v>
      </c>
      <c r="H560" s="91" t="s">
        <v>16</v>
      </c>
      <c r="I560" s="112">
        <v>32</v>
      </c>
      <c r="J560" s="83"/>
      <c r="K560" s="83"/>
      <c r="L560" s="83"/>
      <c r="M560" s="84"/>
    </row>
    <row r="561" spans="1:13" s="93" customFormat="1" x14ac:dyDescent="0.25">
      <c r="A561" s="90">
        <v>3549904</v>
      </c>
      <c r="B561" s="91" t="s">
        <v>656</v>
      </c>
      <c r="C561" s="91" t="s">
        <v>769</v>
      </c>
      <c r="D561" s="91" t="s">
        <v>770</v>
      </c>
      <c r="E561" s="92">
        <v>35171</v>
      </c>
      <c r="F561" s="91" t="s">
        <v>175</v>
      </c>
      <c r="G561" s="91" t="s">
        <v>78</v>
      </c>
      <c r="H561" s="91" t="s">
        <v>79</v>
      </c>
      <c r="I561" s="112">
        <v>56</v>
      </c>
      <c r="J561" s="83"/>
      <c r="K561" s="83"/>
      <c r="L561" s="83"/>
      <c r="M561" s="84"/>
    </row>
    <row r="562" spans="1:13" s="97" customFormat="1" x14ac:dyDescent="0.25">
      <c r="A562" s="90">
        <v>3549953</v>
      </c>
      <c r="B562" s="91" t="s">
        <v>657</v>
      </c>
      <c r="C562" s="91" t="s">
        <v>781</v>
      </c>
      <c r="D562" s="91" t="s">
        <v>782</v>
      </c>
      <c r="E562" s="92">
        <v>35013</v>
      </c>
      <c r="F562" s="91" t="s">
        <v>232</v>
      </c>
      <c r="G562" s="91" t="s">
        <v>107</v>
      </c>
      <c r="H562" s="91" t="s">
        <v>108</v>
      </c>
      <c r="I562" s="112">
        <v>1</v>
      </c>
      <c r="J562" s="83"/>
      <c r="K562" s="83"/>
      <c r="L562" s="83"/>
      <c r="M562" s="84"/>
    </row>
    <row r="563" spans="1:13" s="93" customFormat="1" x14ac:dyDescent="0.25">
      <c r="A563" s="90">
        <v>3550001</v>
      </c>
      <c r="B563" s="91" t="s">
        <v>658</v>
      </c>
      <c r="C563" s="91" t="s">
        <v>769</v>
      </c>
      <c r="D563" s="91" t="s">
        <v>770</v>
      </c>
      <c r="E563" s="92">
        <v>35174</v>
      </c>
      <c r="F563" s="91" t="s">
        <v>194</v>
      </c>
      <c r="G563" s="91" t="s">
        <v>78</v>
      </c>
      <c r="H563" s="91" t="s">
        <v>79</v>
      </c>
      <c r="I563" s="112">
        <v>0</v>
      </c>
      <c r="J563" s="83"/>
      <c r="K563" s="83"/>
      <c r="L563" s="83"/>
      <c r="M563" s="84"/>
    </row>
    <row r="564" spans="1:13" s="93" customFormat="1" x14ac:dyDescent="0.25">
      <c r="A564" s="90">
        <v>3550100</v>
      </c>
      <c r="B564" s="91" t="s">
        <v>659</v>
      </c>
      <c r="C564" s="91" t="s">
        <v>759</v>
      </c>
      <c r="D564" s="91" t="s">
        <v>760</v>
      </c>
      <c r="E564" s="92">
        <v>35063</v>
      </c>
      <c r="F564" s="91" t="s">
        <v>74</v>
      </c>
      <c r="G564" s="91" t="s">
        <v>28</v>
      </c>
      <c r="H564" s="91" t="s">
        <v>29</v>
      </c>
      <c r="I564" s="112">
        <v>9</v>
      </c>
      <c r="J564" s="83"/>
      <c r="K564" s="83"/>
      <c r="L564" s="83"/>
      <c r="M564" s="84"/>
    </row>
    <row r="565" spans="1:13" s="93" customFormat="1" x14ac:dyDescent="0.25">
      <c r="A565" s="90">
        <v>3550209</v>
      </c>
      <c r="B565" s="91" t="s">
        <v>660</v>
      </c>
      <c r="C565" s="91" t="s">
        <v>763</v>
      </c>
      <c r="D565" s="91" t="s">
        <v>764</v>
      </c>
      <c r="E565" s="92">
        <v>35161</v>
      </c>
      <c r="F565" s="91" t="s">
        <v>35</v>
      </c>
      <c r="G565" s="91" t="s">
        <v>36</v>
      </c>
      <c r="H565" s="91" t="s">
        <v>37</v>
      </c>
      <c r="I565" s="112">
        <v>2</v>
      </c>
      <c r="J565" s="83"/>
      <c r="K565" s="83"/>
      <c r="L565" s="83"/>
      <c r="M565" s="84"/>
    </row>
    <row r="566" spans="1:13" s="93" customFormat="1" x14ac:dyDescent="0.25">
      <c r="A566" s="90">
        <v>3550308</v>
      </c>
      <c r="B566" s="91" t="s">
        <v>661</v>
      </c>
      <c r="C566" s="91" t="s">
        <v>785</v>
      </c>
      <c r="D566" s="91" t="s">
        <v>786</v>
      </c>
      <c r="E566" s="92">
        <v>35016</v>
      </c>
      <c r="F566" s="91" t="s">
        <v>662</v>
      </c>
      <c r="G566" s="91" t="s">
        <v>107</v>
      </c>
      <c r="H566" s="91" t="s">
        <v>108</v>
      </c>
      <c r="I566" s="112">
        <v>1216</v>
      </c>
      <c r="J566" s="83"/>
      <c r="K566" s="83"/>
      <c r="L566" s="83"/>
      <c r="M566" s="84"/>
    </row>
    <row r="567" spans="1:13" s="93" customFormat="1" x14ac:dyDescent="0.25">
      <c r="A567" s="90">
        <v>3550407</v>
      </c>
      <c r="B567" s="91" t="s">
        <v>663</v>
      </c>
      <c r="C567" s="91" t="s">
        <v>761</v>
      </c>
      <c r="D567" s="91" t="s">
        <v>762</v>
      </c>
      <c r="E567" s="92">
        <v>35103</v>
      </c>
      <c r="F567" s="91" t="s">
        <v>31</v>
      </c>
      <c r="G567" s="91" t="s">
        <v>32</v>
      </c>
      <c r="H567" s="91" t="s">
        <v>31</v>
      </c>
      <c r="I567" s="112">
        <v>3</v>
      </c>
      <c r="J567" s="83"/>
      <c r="K567" s="83"/>
      <c r="L567" s="83"/>
      <c r="M567" s="84"/>
    </row>
    <row r="568" spans="1:13" s="93" customFormat="1" x14ac:dyDescent="0.25">
      <c r="A568" s="90">
        <v>3550506</v>
      </c>
      <c r="B568" s="91" t="s">
        <v>664</v>
      </c>
      <c r="C568" s="91" t="s">
        <v>753</v>
      </c>
      <c r="D568" s="91" t="s">
        <v>754</v>
      </c>
      <c r="E568" s="92">
        <v>35094</v>
      </c>
      <c r="F568" s="91" t="s">
        <v>144</v>
      </c>
      <c r="G568" s="91" t="s">
        <v>11</v>
      </c>
      <c r="H568" s="91" t="s">
        <v>12</v>
      </c>
      <c r="I568" s="112">
        <v>1</v>
      </c>
      <c r="J568" s="83"/>
      <c r="K568" s="83"/>
      <c r="L568" s="83"/>
      <c r="M568" s="84"/>
    </row>
    <row r="569" spans="1:13" s="93" customFormat="1" x14ac:dyDescent="0.25">
      <c r="A569" s="90">
        <v>3550605</v>
      </c>
      <c r="B569" s="91" t="s">
        <v>665</v>
      </c>
      <c r="C569" s="91" t="s">
        <v>763</v>
      </c>
      <c r="D569" s="91" t="s">
        <v>764</v>
      </c>
      <c r="E569" s="92">
        <v>35163</v>
      </c>
      <c r="F569" s="91" t="s">
        <v>37</v>
      </c>
      <c r="G569" s="91" t="s">
        <v>36</v>
      </c>
      <c r="H569" s="91" t="s">
        <v>37</v>
      </c>
      <c r="I569" s="112">
        <v>2</v>
      </c>
      <c r="J569" s="83"/>
      <c r="K569" s="83"/>
      <c r="L569" s="83"/>
      <c r="M569" s="84"/>
    </row>
    <row r="570" spans="1:13" s="93" customFormat="1" x14ac:dyDescent="0.25">
      <c r="A570" s="90">
        <v>3550704</v>
      </c>
      <c r="B570" s="91" t="s">
        <v>666</v>
      </c>
      <c r="C570" s="91" t="s">
        <v>769</v>
      </c>
      <c r="D570" s="91" t="s">
        <v>770</v>
      </c>
      <c r="E570" s="92">
        <v>35173</v>
      </c>
      <c r="F570" s="91" t="s">
        <v>206</v>
      </c>
      <c r="G570" s="91" t="s">
        <v>78</v>
      </c>
      <c r="H570" s="91" t="s">
        <v>79</v>
      </c>
      <c r="I570" s="112">
        <v>13</v>
      </c>
      <c r="J570" s="83"/>
      <c r="K570" s="83"/>
      <c r="L570" s="83"/>
      <c r="M570" s="84"/>
    </row>
    <row r="571" spans="1:13" s="93" customFormat="1" x14ac:dyDescent="0.25">
      <c r="A571" s="90">
        <v>3550803</v>
      </c>
      <c r="B571" s="91" t="s">
        <v>667</v>
      </c>
      <c r="C571" s="91" t="s">
        <v>757</v>
      </c>
      <c r="D571" s="91" t="s">
        <v>758</v>
      </c>
      <c r="E571" s="92">
        <v>35143</v>
      </c>
      <c r="F571" s="91" t="s">
        <v>178</v>
      </c>
      <c r="G571" s="91" t="s">
        <v>19</v>
      </c>
      <c r="H571" s="91" t="s">
        <v>20</v>
      </c>
      <c r="I571" s="112">
        <v>0</v>
      </c>
      <c r="J571" s="83"/>
      <c r="K571" s="83"/>
      <c r="L571" s="83"/>
      <c r="M571" s="84"/>
    </row>
    <row r="572" spans="1:13" s="93" customFormat="1" x14ac:dyDescent="0.25">
      <c r="A572" s="90">
        <v>3550902</v>
      </c>
      <c r="B572" s="91" t="s">
        <v>668</v>
      </c>
      <c r="C572" s="91" t="s">
        <v>767</v>
      </c>
      <c r="D572" s="91" t="s">
        <v>768</v>
      </c>
      <c r="E572" s="92">
        <v>35132</v>
      </c>
      <c r="F572" s="91" t="s">
        <v>234</v>
      </c>
      <c r="G572" s="91" t="s">
        <v>48</v>
      </c>
      <c r="H572" s="91" t="s">
        <v>49</v>
      </c>
      <c r="I572" s="112">
        <v>3</v>
      </c>
      <c r="J572" s="83"/>
      <c r="K572" s="83"/>
      <c r="L572" s="83"/>
      <c r="M572" s="84"/>
    </row>
    <row r="573" spans="1:13" s="93" customFormat="1" x14ac:dyDescent="0.25">
      <c r="A573" s="90">
        <v>3551009</v>
      </c>
      <c r="B573" s="91" t="s">
        <v>669</v>
      </c>
      <c r="C573" s="91" t="s">
        <v>775</v>
      </c>
      <c r="D573" s="91" t="s">
        <v>776</v>
      </c>
      <c r="E573" s="92">
        <v>35041</v>
      </c>
      <c r="F573" s="91" t="s">
        <v>146</v>
      </c>
      <c r="G573" s="91" t="s">
        <v>147</v>
      </c>
      <c r="H573" s="91" t="s">
        <v>146</v>
      </c>
      <c r="I573" s="112">
        <v>92</v>
      </c>
      <c r="J573" s="83"/>
      <c r="K573" s="83"/>
      <c r="L573" s="83"/>
      <c r="M573" s="84"/>
    </row>
    <row r="574" spans="1:13" s="93" customFormat="1" x14ac:dyDescent="0.25">
      <c r="A574" s="90">
        <v>3551108</v>
      </c>
      <c r="B574" s="91" t="s">
        <v>670</v>
      </c>
      <c r="C574" s="91" t="s">
        <v>763</v>
      </c>
      <c r="D574" s="91" t="s">
        <v>764</v>
      </c>
      <c r="E574" s="92">
        <v>35161</v>
      </c>
      <c r="F574" s="91" t="s">
        <v>35</v>
      </c>
      <c r="G574" s="91" t="s">
        <v>36</v>
      </c>
      <c r="H574" s="91" t="s">
        <v>37</v>
      </c>
      <c r="I574" s="112">
        <v>0</v>
      </c>
      <c r="J574" s="83"/>
      <c r="K574" s="83"/>
      <c r="L574" s="83"/>
      <c r="M574" s="84"/>
    </row>
    <row r="575" spans="1:13" s="93" customFormat="1" x14ac:dyDescent="0.25">
      <c r="A575" s="90">
        <v>3551207</v>
      </c>
      <c r="B575" s="91" t="s">
        <v>671</v>
      </c>
      <c r="C575" s="91" t="s">
        <v>759</v>
      </c>
      <c r="D575" s="91" t="s">
        <v>760</v>
      </c>
      <c r="E575" s="92">
        <v>35061</v>
      </c>
      <c r="F575" s="91" t="s">
        <v>27</v>
      </c>
      <c r="G575" s="91" t="s">
        <v>28</v>
      </c>
      <c r="H575" s="91" t="s">
        <v>29</v>
      </c>
      <c r="I575" s="112">
        <v>0</v>
      </c>
      <c r="J575" s="83"/>
      <c r="K575" s="83"/>
      <c r="L575" s="83"/>
      <c r="M575" s="84"/>
    </row>
    <row r="576" spans="1:13" s="93" customFormat="1" x14ac:dyDescent="0.25">
      <c r="A576" s="90">
        <v>3551306</v>
      </c>
      <c r="B576" s="91" t="s">
        <v>672</v>
      </c>
      <c r="C576" s="91" t="s">
        <v>755</v>
      </c>
      <c r="D576" s="91" t="s">
        <v>756</v>
      </c>
      <c r="E576" s="92">
        <v>35157</v>
      </c>
      <c r="F576" s="91" t="s">
        <v>56</v>
      </c>
      <c r="G576" s="91" t="s">
        <v>15</v>
      </c>
      <c r="H576" s="91" t="s">
        <v>16</v>
      </c>
      <c r="I576" s="112">
        <v>0</v>
      </c>
      <c r="J576" s="83"/>
      <c r="K576" s="83"/>
      <c r="L576" s="83"/>
      <c r="M576" s="84"/>
    </row>
    <row r="577" spans="1:13" s="93" customFormat="1" x14ac:dyDescent="0.25">
      <c r="A577" s="90">
        <v>3551405</v>
      </c>
      <c r="B577" s="91" t="s">
        <v>673</v>
      </c>
      <c r="C577" s="91" t="s">
        <v>767</v>
      </c>
      <c r="D577" s="91" t="s">
        <v>768</v>
      </c>
      <c r="E577" s="92">
        <v>35132</v>
      </c>
      <c r="F577" s="91" t="s">
        <v>234</v>
      </c>
      <c r="G577" s="91" t="s">
        <v>48</v>
      </c>
      <c r="H577" s="91" t="s">
        <v>49</v>
      </c>
      <c r="I577" s="112">
        <v>0</v>
      </c>
      <c r="J577" s="83"/>
      <c r="K577" s="83"/>
      <c r="L577" s="83"/>
      <c r="M577" s="84"/>
    </row>
    <row r="578" spans="1:13" s="93" customFormat="1" x14ac:dyDescent="0.25">
      <c r="A578" s="90">
        <v>3551504</v>
      </c>
      <c r="B578" s="91" t="s">
        <v>674</v>
      </c>
      <c r="C578" s="91" t="s">
        <v>767</v>
      </c>
      <c r="D578" s="91" t="s">
        <v>768</v>
      </c>
      <c r="E578" s="92">
        <v>35132</v>
      </c>
      <c r="F578" s="91" t="s">
        <v>234</v>
      </c>
      <c r="G578" s="91" t="s">
        <v>48</v>
      </c>
      <c r="H578" s="91" t="s">
        <v>49</v>
      </c>
      <c r="I578" s="112">
        <v>6</v>
      </c>
      <c r="J578" s="83"/>
      <c r="K578" s="83"/>
      <c r="L578" s="83"/>
      <c r="M578" s="84"/>
    </row>
    <row r="579" spans="1:13" s="93" customFormat="1" x14ac:dyDescent="0.25">
      <c r="A579" s="90">
        <v>3551603</v>
      </c>
      <c r="B579" s="91" t="s">
        <v>675</v>
      </c>
      <c r="C579" s="91" t="s">
        <v>757</v>
      </c>
      <c r="D579" s="91" t="s">
        <v>758</v>
      </c>
      <c r="E579" s="92">
        <v>35074</v>
      </c>
      <c r="F579" s="91" t="s">
        <v>23</v>
      </c>
      <c r="G579" s="91" t="s">
        <v>24</v>
      </c>
      <c r="H579" s="91" t="s">
        <v>25</v>
      </c>
      <c r="I579" s="112">
        <v>1</v>
      </c>
      <c r="J579" s="83"/>
      <c r="K579" s="83"/>
      <c r="L579" s="83"/>
      <c r="M579" s="84"/>
    </row>
    <row r="580" spans="1:13" s="93" customFormat="1" x14ac:dyDescent="0.25">
      <c r="A580" s="90">
        <v>3551702</v>
      </c>
      <c r="B580" s="91" t="s">
        <v>676</v>
      </c>
      <c r="C580" s="91" t="s">
        <v>767</v>
      </c>
      <c r="D580" s="91" t="s">
        <v>768</v>
      </c>
      <c r="E580" s="92">
        <v>35131</v>
      </c>
      <c r="F580" s="91" t="s">
        <v>134</v>
      </c>
      <c r="G580" s="91" t="s">
        <v>48</v>
      </c>
      <c r="H580" s="91" t="s">
        <v>49</v>
      </c>
      <c r="I580" s="112">
        <v>8</v>
      </c>
      <c r="J580" s="83"/>
      <c r="K580" s="83"/>
      <c r="L580" s="83"/>
      <c r="M580" s="84"/>
    </row>
    <row r="581" spans="1:13" s="93" customFormat="1" x14ac:dyDescent="0.25">
      <c r="A581" s="90">
        <v>3551801</v>
      </c>
      <c r="B581" s="91" t="s">
        <v>677</v>
      </c>
      <c r="C581" s="91" t="s">
        <v>775</v>
      </c>
      <c r="D581" s="91" t="s">
        <v>776</v>
      </c>
      <c r="E581" s="92">
        <v>35121</v>
      </c>
      <c r="F581" s="91" t="s">
        <v>129</v>
      </c>
      <c r="G581" s="91" t="s">
        <v>130</v>
      </c>
      <c r="H581" s="91" t="s">
        <v>131</v>
      </c>
      <c r="I581" s="112">
        <v>1</v>
      </c>
      <c r="J581" s="83"/>
      <c r="K581" s="83"/>
      <c r="L581" s="83"/>
      <c r="M581" s="84"/>
    </row>
    <row r="582" spans="1:13" s="93" customFormat="1" x14ac:dyDescent="0.25">
      <c r="A582" s="90">
        <v>3551900</v>
      </c>
      <c r="B582" s="91" t="s">
        <v>678</v>
      </c>
      <c r="C582" s="91" t="s">
        <v>767</v>
      </c>
      <c r="D582" s="91" t="s">
        <v>768</v>
      </c>
      <c r="E582" s="92">
        <v>35051</v>
      </c>
      <c r="F582" s="91" t="s">
        <v>43</v>
      </c>
      <c r="G582" s="91" t="s">
        <v>44</v>
      </c>
      <c r="H582" s="91" t="s">
        <v>45</v>
      </c>
      <c r="I582" s="112">
        <v>2</v>
      </c>
      <c r="J582" s="83"/>
      <c r="K582" s="83"/>
      <c r="L582" s="83"/>
      <c r="M582" s="84"/>
    </row>
    <row r="583" spans="1:13" s="93" customFormat="1" x14ac:dyDescent="0.25">
      <c r="A583" s="90">
        <v>3552007</v>
      </c>
      <c r="B583" s="91" t="s">
        <v>679</v>
      </c>
      <c r="C583" s="91" t="s">
        <v>769</v>
      </c>
      <c r="D583" s="91" t="s">
        <v>770</v>
      </c>
      <c r="E583" s="92">
        <v>35172</v>
      </c>
      <c r="F583" s="91" t="s">
        <v>77</v>
      </c>
      <c r="G583" s="91" t="s">
        <v>78</v>
      </c>
      <c r="H583" s="91" t="s">
        <v>79</v>
      </c>
      <c r="I583" s="112">
        <v>0</v>
      </c>
      <c r="J583" s="83"/>
      <c r="K583" s="83"/>
      <c r="L583" s="83"/>
      <c r="M583" s="84"/>
    </row>
    <row r="584" spans="1:13" s="93" customFormat="1" x14ac:dyDescent="0.25">
      <c r="A584" s="90">
        <v>3552106</v>
      </c>
      <c r="B584" s="91" t="s">
        <v>680</v>
      </c>
      <c r="C584" s="91" t="s">
        <v>773</v>
      </c>
      <c r="D584" s="91" t="s">
        <v>774</v>
      </c>
      <c r="E584" s="92">
        <v>35071</v>
      </c>
      <c r="F584" s="91" t="s">
        <v>113</v>
      </c>
      <c r="G584" s="91" t="s">
        <v>24</v>
      </c>
      <c r="H584" s="91" t="s">
        <v>25</v>
      </c>
      <c r="I584" s="112">
        <v>0</v>
      </c>
      <c r="J584" s="83"/>
      <c r="K584" s="83"/>
      <c r="L584" s="83"/>
      <c r="M584" s="84"/>
    </row>
    <row r="585" spans="1:13" s="93" customFormat="1" x14ac:dyDescent="0.25">
      <c r="A585" s="90">
        <v>3552205</v>
      </c>
      <c r="B585" s="91" t="s">
        <v>681</v>
      </c>
      <c r="C585" s="91" t="s">
        <v>763</v>
      </c>
      <c r="D585" s="91" t="s">
        <v>764</v>
      </c>
      <c r="E585" s="92">
        <v>35163</v>
      </c>
      <c r="F585" s="91" t="s">
        <v>37</v>
      </c>
      <c r="G585" s="91" t="s">
        <v>36</v>
      </c>
      <c r="H585" s="91" t="s">
        <v>37</v>
      </c>
      <c r="I585" s="112">
        <v>39</v>
      </c>
      <c r="J585" s="83"/>
      <c r="K585" s="83"/>
      <c r="L585" s="83"/>
      <c r="M585" s="84"/>
    </row>
    <row r="586" spans="1:13" s="93" customFormat="1" x14ac:dyDescent="0.25">
      <c r="A586" s="90">
        <v>3552304</v>
      </c>
      <c r="B586" s="91" t="s">
        <v>682</v>
      </c>
      <c r="C586" s="91" t="s">
        <v>755</v>
      </c>
      <c r="D586" s="91" t="s">
        <v>756</v>
      </c>
      <c r="E586" s="92">
        <v>35022</v>
      </c>
      <c r="F586" s="91" t="s">
        <v>71</v>
      </c>
      <c r="G586" s="91" t="s">
        <v>52</v>
      </c>
      <c r="H586" s="91" t="s">
        <v>53</v>
      </c>
      <c r="I586" s="112">
        <v>0</v>
      </c>
      <c r="J586" s="83"/>
      <c r="K586" s="83"/>
      <c r="L586" s="83"/>
      <c r="M586" s="84"/>
    </row>
    <row r="587" spans="1:13" s="93" customFormat="1" x14ac:dyDescent="0.25">
      <c r="A587" s="90">
        <v>3552403</v>
      </c>
      <c r="B587" s="91" t="s">
        <v>683</v>
      </c>
      <c r="C587" s="91" t="s">
        <v>757</v>
      </c>
      <c r="D587" s="91" t="s">
        <v>758</v>
      </c>
      <c r="E587" s="92">
        <v>35072</v>
      </c>
      <c r="F587" s="91" t="s">
        <v>61</v>
      </c>
      <c r="G587" s="91" t="s">
        <v>24</v>
      </c>
      <c r="H587" s="91" t="s">
        <v>25</v>
      </c>
      <c r="I587" s="112">
        <v>28</v>
      </c>
      <c r="J587" s="83"/>
      <c r="K587" s="83"/>
      <c r="L587" s="83"/>
      <c r="M587" s="84"/>
    </row>
    <row r="588" spans="1:13" s="93" customFormat="1" x14ac:dyDescent="0.25">
      <c r="A588" s="90">
        <v>3552502</v>
      </c>
      <c r="B588" s="91" t="s">
        <v>684</v>
      </c>
      <c r="C588" s="91" t="s">
        <v>771</v>
      </c>
      <c r="D588" s="91" t="s">
        <v>772</v>
      </c>
      <c r="E588" s="92">
        <v>35011</v>
      </c>
      <c r="F588" s="91" t="s">
        <v>106</v>
      </c>
      <c r="G588" s="91" t="s">
        <v>107</v>
      </c>
      <c r="H588" s="91" t="s">
        <v>108</v>
      </c>
      <c r="I588" s="112">
        <v>12</v>
      </c>
      <c r="J588" s="83"/>
      <c r="K588" s="83"/>
      <c r="L588" s="83"/>
      <c r="M588" s="84"/>
    </row>
    <row r="589" spans="1:13" s="93" customFormat="1" x14ac:dyDescent="0.25">
      <c r="A589" s="90">
        <v>3552551</v>
      </c>
      <c r="B589" s="91" t="s">
        <v>685</v>
      </c>
      <c r="C589" s="91" t="s">
        <v>755</v>
      </c>
      <c r="D589" s="91" t="s">
        <v>756</v>
      </c>
      <c r="E589" s="92">
        <v>35022</v>
      </c>
      <c r="F589" s="91" t="s">
        <v>71</v>
      </c>
      <c r="G589" s="91" t="s">
        <v>52</v>
      </c>
      <c r="H589" s="91" t="s">
        <v>53</v>
      </c>
      <c r="I589" s="112">
        <v>0</v>
      </c>
      <c r="J589" s="83"/>
      <c r="K589" s="83"/>
      <c r="L589" s="83"/>
      <c r="M589" s="84"/>
    </row>
    <row r="590" spans="1:13" s="93" customFormat="1" x14ac:dyDescent="0.25">
      <c r="A590" s="90">
        <v>3552601</v>
      </c>
      <c r="B590" s="91" t="s">
        <v>686</v>
      </c>
      <c r="C590" s="91" t="s">
        <v>755</v>
      </c>
      <c r="D590" s="91" t="s">
        <v>756</v>
      </c>
      <c r="E590" s="92">
        <v>35151</v>
      </c>
      <c r="F590" s="91" t="s">
        <v>103</v>
      </c>
      <c r="G590" s="91" t="s">
        <v>15</v>
      </c>
      <c r="H590" s="91" t="s">
        <v>16</v>
      </c>
      <c r="I590" s="112">
        <v>0</v>
      </c>
      <c r="J590" s="83"/>
      <c r="K590" s="83"/>
      <c r="L590" s="83"/>
      <c r="M590" s="84"/>
    </row>
    <row r="591" spans="1:13" s="93" customFormat="1" x14ac:dyDescent="0.25">
      <c r="A591" s="90">
        <v>3552700</v>
      </c>
      <c r="B591" s="91" t="s">
        <v>687</v>
      </c>
      <c r="C591" s="91" t="s">
        <v>767</v>
      </c>
      <c r="D591" s="91" t="s">
        <v>768</v>
      </c>
      <c r="E591" s="92">
        <v>35032</v>
      </c>
      <c r="F591" s="91" t="s">
        <v>160</v>
      </c>
      <c r="G591" s="91" t="s">
        <v>64</v>
      </c>
      <c r="H591" s="91" t="s">
        <v>65</v>
      </c>
      <c r="I591" s="112">
        <v>0</v>
      </c>
      <c r="J591" s="83"/>
      <c r="K591" s="83"/>
      <c r="L591" s="83"/>
      <c r="M591" s="84"/>
    </row>
    <row r="592" spans="1:13" s="93" customFormat="1" x14ac:dyDescent="0.25">
      <c r="A592" s="90">
        <v>3552809</v>
      </c>
      <c r="B592" s="91" t="s">
        <v>688</v>
      </c>
      <c r="C592" s="91" t="s">
        <v>781</v>
      </c>
      <c r="D592" s="91" t="s">
        <v>782</v>
      </c>
      <c r="E592" s="92">
        <v>35013</v>
      </c>
      <c r="F592" s="91" t="s">
        <v>232</v>
      </c>
      <c r="G592" s="91" t="s">
        <v>107</v>
      </c>
      <c r="H592" s="91" t="s">
        <v>108</v>
      </c>
      <c r="I592" s="112">
        <v>41</v>
      </c>
      <c r="J592" s="83"/>
      <c r="K592" s="83"/>
      <c r="L592" s="83"/>
      <c r="M592" s="84"/>
    </row>
    <row r="593" spans="1:13" s="93" customFormat="1" x14ac:dyDescent="0.25">
      <c r="A593" s="90">
        <v>3552908</v>
      </c>
      <c r="B593" s="91" t="s">
        <v>689</v>
      </c>
      <c r="C593" s="91" t="s">
        <v>765</v>
      </c>
      <c r="D593" s="91" t="s">
        <v>766</v>
      </c>
      <c r="E593" s="92">
        <v>35112</v>
      </c>
      <c r="F593" s="91" t="s">
        <v>39</v>
      </c>
      <c r="G593" s="91" t="s">
        <v>40</v>
      </c>
      <c r="H593" s="91" t="s">
        <v>41</v>
      </c>
      <c r="I593" s="112">
        <v>1</v>
      </c>
      <c r="J593" s="83"/>
      <c r="K593" s="83"/>
      <c r="L593" s="83"/>
      <c r="M593" s="84"/>
    </row>
    <row r="594" spans="1:13" s="93" customFormat="1" x14ac:dyDescent="0.25">
      <c r="A594" s="90">
        <v>3553005</v>
      </c>
      <c r="B594" s="91" t="s">
        <v>690</v>
      </c>
      <c r="C594" s="91" t="s">
        <v>759</v>
      </c>
      <c r="D594" s="91" t="s">
        <v>760</v>
      </c>
      <c r="E594" s="92">
        <v>35061</v>
      </c>
      <c r="F594" s="91" t="s">
        <v>27</v>
      </c>
      <c r="G594" s="91" t="s">
        <v>28</v>
      </c>
      <c r="H594" s="91" t="s">
        <v>29</v>
      </c>
      <c r="I594" s="112">
        <v>0</v>
      </c>
      <c r="J594" s="83"/>
      <c r="K594" s="83"/>
      <c r="L594" s="83"/>
      <c r="M594" s="84"/>
    </row>
    <row r="595" spans="1:13" s="93" customFormat="1" x14ac:dyDescent="0.25">
      <c r="A595" s="90">
        <v>3553104</v>
      </c>
      <c r="B595" s="91" t="s">
        <v>691</v>
      </c>
      <c r="C595" s="91" t="s">
        <v>767</v>
      </c>
      <c r="D595" s="91" t="s">
        <v>768</v>
      </c>
      <c r="E595" s="92">
        <v>35052</v>
      </c>
      <c r="F595" s="91" t="s">
        <v>141</v>
      </c>
      <c r="G595" s="91" t="s">
        <v>44</v>
      </c>
      <c r="H595" s="91" t="s">
        <v>45</v>
      </c>
      <c r="I595" s="112">
        <v>0</v>
      </c>
      <c r="J595" s="83"/>
      <c r="K595" s="83"/>
      <c r="L595" s="83"/>
      <c r="M595" s="84"/>
    </row>
    <row r="596" spans="1:13" s="93" customFormat="1" x14ac:dyDescent="0.25">
      <c r="A596" s="90">
        <v>3553203</v>
      </c>
      <c r="B596" s="91" t="s">
        <v>692</v>
      </c>
      <c r="C596" s="91" t="s">
        <v>767</v>
      </c>
      <c r="D596" s="91" t="s">
        <v>768</v>
      </c>
      <c r="E596" s="92">
        <v>35052</v>
      </c>
      <c r="F596" s="91" t="s">
        <v>141</v>
      </c>
      <c r="G596" s="91" t="s">
        <v>44</v>
      </c>
      <c r="H596" s="91" t="s">
        <v>45</v>
      </c>
      <c r="I596" s="112">
        <v>0</v>
      </c>
      <c r="J596" s="83"/>
      <c r="K596" s="83"/>
      <c r="L596" s="83"/>
      <c r="M596" s="84"/>
    </row>
    <row r="597" spans="1:13" s="93" customFormat="1" x14ac:dyDescent="0.25">
      <c r="A597" s="90">
        <v>3553302</v>
      </c>
      <c r="B597" s="91" t="s">
        <v>693</v>
      </c>
      <c r="C597" s="91" t="s">
        <v>757</v>
      </c>
      <c r="D597" s="91" t="s">
        <v>758</v>
      </c>
      <c r="E597" s="92">
        <v>35142</v>
      </c>
      <c r="F597" s="91" t="s">
        <v>18</v>
      </c>
      <c r="G597" s="91" t="s">
        <v>19</v>
      </c>
      <c r="H597" s="91" t="s">
        <v>20</v>
      </c>
      <c r="I597" s="112">
        <v>0</v>
      </c>
      <c r="J597" s="83"/>
      <c r="K597" s="83"/>
      <c r="L597" s="83"/>
      <c r="M597" s="84"/>
    </row>
    <row r="598" spans="1:13" s="93" customFormat="1" x14ac:dyDescent="0.25">
      <c r="A598" s="90">
        <v>3553401</v>
      </c>
      <c r="B598" s="91" t="s">
        <v>694</v>
      </c>
      <c r="C598" s="91" t="s">
        <v>755</v>
      </c>
      <c r="D598" s="91" t="s">
        <v>756</v>
      </c>
      <c r="E598" s="92">
        <v>35155</v>
      </c>
      <c r="F598" s="91" t="s">
        <v>16</v>
      </c>
      <c r="G598" s="91" t="s">
        <v>15</v>
      </c>
      <c r="H598" s="91" t="s">
        <v>16</v>
      </c>
      <c r="I598" s="112">
        <v>1</v>
      </c>
      <c r="J598" s="83"/>
      <c r="K598" s="83"/>
      <c r="L598" s="83"/>
      <c r="M598" s="84"/>
    </row>
    <row r="599" spans="1:13" s="93" customFormat="1" x14ac:dyDescent="0.25">
      <c r="A599" s="90">
        <v>3553500</v>
      </c>
      <c r="B599" s="91" t="s">
        <v>695</v>
      </c>
      <c r="C599" s="91" t="s">
        <v>763</v>
      </c>
      <c r="D599" s="91" t="s">
        <v>764</v>
      </c>
      <c r="E599" s="92">
        <v>35163</v>
      </c>
      <c r="F599" s="91" t="s">
        <v>37</v>
      </c>
      <c r="G599" s="91" t="s">
        <v>36</v>
      </c>
      <c r="H599" s="91" t="s">
        <v>37</v>
      </c>
      <c r="I599" s="112">
        <v>0</v>
      </c>
      <c r="J599" s="83"/>
      <c r="K599" s="83"/>
      <c r="L599" s="83"/>
      <c r="M599" s="84"/>
    </row>
    <row r="600" spans="1:13" s="93" customFormat="1" x14ac:dyDescent="0.25">
      <c r="A600" s="90">
        <v>3553609</v>
      </c>
      <c r="B600" s="91" t="s">
        <v>696</v>
      </c>
      <c r="C600" s="91" t="s">
        <v>757</v>
      </c>
      <c r="D600" s="91" t="s">
        <v>758</v>
      </c>
      <c r="E600" s="92">
        <v>35143</v>
      </c>
      <c r="F600" s="91" t="s">
        <v>178</v>
      </c>
      <c r="G600" s="91" t="s">
        <v>19</v>
      </c>
      <c r="H600" s="91" t="s">
        <v>20</v>
      </c>
      <c r="I600" s="112">
        <v>0</v>
      </c>
      <c r="J600" s="83"/>
      <c r="K600" s="83"/>
      <c r="L600" s="83"/>
      <c r="M600" s="84"/>
    </row>
    <row r="601" spans="1:13" s="93" customFormat="1" x14ac:dyDescent="0.25">
      <c r="A601" s="90">
        <v>3553658</v>
      </c>
      <c r="B601" s="91" t="s">
        <v>697</v>
      </c>
      <c r="C601" s="91" t="s">
        <v>767</v>
      </c>
      <c r="D601" s="91" t="s">
        <v>768</v>
      </c>
      <c r="E601" s="92">
        <v>35052</v>
      </c>
      <c r="F601" s="91" t="s">
        <v>141</v>
      </c>
      <c r="G601" s="91" t="s">
        <v>44</v>
      </c>
      <c r="H601" s="91" t="s">
        <v>45</v>
      </c>
      <c r="I601" s="112">
        <v>0</v>
      </c>
      <c r="J601" s="83"/>
      <c r="K601" s="83"/>
      <c r="L601" s="83"/>
      <c r="M601" s="84"/>
    </row>
    <row r="602" spans="1:13" s="93" customFormat="1" x14ac:dyDescent="0.25">
      <c r="A602" s="90">
        <v>3553708</v>
      </c>
      <c r="B602" s="91" t="s">
        <v>698</v>
      </c>
      <c r="C602" s="91" t="s">
        <v>767</v>
      </c>
      <c r="D602" s="91" t="s">
        <v>768</v>
      </c>
      <c r="E602" s="92">
        <v>35033</v>
      </c>
      <c r="F602" s="91" t="s">
        <v>200</v>
      </c>
      <c r="G602" s="91" t="s">
        <v>64</v>
      </c>
      <c r="H602" s="91" t="s">
        <v>65</v>
      </c>
      <c r="I602" s="112">
        <v>3</v>
      </c>
      <c r="J602" s="83"/>
      <c r="K602" s="83"/>
      <c r="L602" s="83"/>
      <c r="M602" s="84"/>
    </row>
    <row r="603" spans="1:13" s="93" customFormat="1" x14ac:dyDescent="0.25">
      <c r="A603" s="90">
        <v>3553807</v>
      </c>
      <c r="B603" s="91" t="s">
        <v>699</v>
      </c>
      <c r="C603" s="91" t="s">
        <v>759</v>
      </c>
      <c r="D603" s="91" t="s">
        <v>760</v>
      </c>
      <c r="E603" s="92">
        <v>35061</v>
      </c>
      <c r="F603" s="91" t="s">
        <v>27</v>
      </c>
      <c r="G603" s="91" t="s">
        <v>28</v>
      </c>
      <c r="H603" s="91" t="s">
        <v>29</v>
      </c>
      <c r="I603" s="112">
        <v>1</v>
      </c>
      <c r="J603" s="83"/>
      <c r="K603" s="83"/>
      <c r="L603" s="83"/>
      <c r="M603" s="84"/>
    </row>
    <row r="604" spans="1:13" s="93" customFormat="1" x14ac:dyDescent="0.25">
      <c r="A604" s="90">
        <v>3553856</v>
      </c>
      <c r="B604" s="91" t="s">
        <v>700</v>
      </c>
      <c r="C604" s="91" t="s">
        <v>763</v>
      </c>
      <c r="D604" s="91" t="s">
        <v>764</v>
      </c>
      <c r="E604" s="92">
        <v>35162</v>
      </c>
      <c r="F604" s="91" t="s">
        <v>83</v>
      </c>
      <c r="G604" s="91" t="s">
        <v>36</v>
      </c>
      <c r="H604" s="91" t="s">
        <v>37</v>
      </c>
      <c r="I604" s="112">
        <v>0</v>
      </c>
      <c r="J604" s="83"/>
      <c r="K604" s="83"/>
      <c r="L604" s="83"/>
      <c r="M604" s="84"/>
    </row>
    <row r="605" spans="1:13" s="93" customFormat="1" x14ac:dyDescent="0.25">
      <c r="A605" s="90">
        <v>3553906</v>
      </c>
      <c r="B605" s="91" t="s">
        <v>701</v>
      </c>
      <c r="C605" s="91" t="s">
        <v>765</v>
      </c>
      <c r="D605" s="91" t="s">
        <v>766</v>
      </c>
      <c r="E605" s="92">
        <v>35112</v>
      </c>
      <c r="F605" s="91" t="s">
        <v>39</v>
      </c>
      <c r="G605" s="91" t="s">
        <v>40</v>
      </c>
      <c r="H605" s="91" t="s">
        <v>41</v>
      </c>
      <c r="I605" s="112">
        <v>3</v>
      </c>
      <c r="J605" s="83"/>
      <c r="K605" s="83"/>
      <c r="L605" s="83"/>
      <c r="M605" s="84"/>
    </row>
    <row r="606" spans="1:13" s="93" customFormat="1" x14ac:dyDescent="0.25">
      <c r="A606" s="90">
        <v>3553955</v>
      </c>
      <c r="B606" s="91" t="s">
        <v>702</v>
      </c>
      <c r="C606" s="91" t="s">
        <v>753</v>
      </c>
      <c r="D606" s="91" t="s">
        <v>754</v>
      </c>
      <c r="E606" s="92">
        <v>35092</v>
      </c>
      <c r="F606" s="91" t="s">
        <v>111</v>
      </c>
      <c r="G606" s="91" t="s">
        <v>11</v>
      </c>
      <c r="H606" s="91" t="s">
        <v>12</v>
      </c>
      <c r="I606" s="112">
        <v>1</v>
      </c>
      <c r="J606" s="83"/>
      <c r="K606" s="83"/>
      <c r="L606" s="83"/>
      <c r="M606" s="84"/>
    </row>
    <row r="607" spans="1:13" s="93" customFormat="1" x14ac:dyDescent="0.25">
      <c r="A607" s="90">
        <v>3554003</v>
      </c>
      <c r="B607" s="91" t="s">
        <v>703</v>
      </c>
      <c r="C607" s="91" t="s">
        <v>763</v>
      </c>
      <c r="D607" s="91" t="s">
        <v>764</v>
      </c>
      <c r="E607" s="92">
        <v>35161</v>
      </c>
      <c r="F607" s="91" t="s">
        <v>35</v>
      </c>
      <c r="G607" s="91" t="s">
        <v>36</v>
      </c>
      <c r="H607" s="91" t="s">
        <v>37</v>
      </c>
      <c r="I607" s="112">
        <v>3</v>
      </c>
      <c r="J607" s="83"/>
      <c r="K607" s="83"/>
      <c r="L607" s="83"/>
      <c r="M607" s="84"/>
    </row>
    <row r="608" spans="1:13" s="93" customFormat="1" x14ac:dyDescent="0.25">
      <c r="A608" s="90">
        <v>3554102</v>
      </c>
      <c r="B608" s="91" t="s">
        <v>704</v>
      </c>
      <c r="C608" s="91" t="s">
        <v>769</v>
      </c>
      <c r="D608" s="91" t="s">
        <v>770</v>
      </c>
      <c r="E608" s="92">
        <v>35174</v>
      </c>
      <c r="F608" s="91" t="s">
        <v>194</v>
      </c>
      <c r="G608" s="91" t="s">
        <v>78</v>
      </c>
      <c r="H608" s="91" t="s">
        <v>79</v>
      </c>
      <c r="I608" s="112">
        <v>26</v>
      </c>
      <c r="J608" s="83"/>
      <c r="K608" s="83"/>
      <c r="L608" s="83"/>
      <c r="M608" s="84"/>
    </row>
    <row r="609" spans="1:13" s="93" customFormat="1" x14ac:dyDescent="0.25">
      <c r="A609" s="90">
        <v>3554201</v>
      </c>
      <c r="B609" s="91" t="s">
        <v>705</v>
      </c>
      <c r="C609" s="91" t="s">
        <v>759</v>
      </c>
      <c r="D609" s="91" t="s">
        <v>760</v>
      </c>
      <c r="E609" s="92">
        <v>35061</v>
      </c>
      <c r="F609" s="91" t="s">
        <v>27</v>
      </c>
      <c r="G609" s="91" t="s">
        <v>28</v>
      </c>
      <c r="H609" s="91" t="s">
        <v>29</v>
      </c>
      <c r="I609" s="112">
        <v>0</v>
      </c>
      <c r="J609" s="83"/>
      <c r="K609" s="83"/>
      <c r="L609" s="83"/>
      <c r="M609" s="84"/>
    </row>
    <row r="610" spans="1:13" s="93" customFormat="1" x14ac:dyDescent="0.25">
      <c r="A610" s="90">
        <v>3554300</v>
      </c>
      <c r="B610" s="91" t="s">
        <v>706</v>
      </c>
      <c r="C610" s="91" t="s">
        <v>765</v>
      </c>
      <c r="D610" s="91" t="s">
        <v>766</v>
      </c>
      <c r="E610" s="92">
        <v>35115</v>
      </c>
      <c r="F610" s="91" t="s">
        <v>270</v>
      </c>
      <c r="G610" s="91" t="s">
        <v>40</v>
      </c>
      <c r="H610" s="91" t="s">
        <v>41</v>
      </c>
      <c r="I610" s="112">
        <v>6</v>
      </c>
      <c r="J610" s="83"/>
      <c r="K610" s="83"/>
      <c r="L610" s="83"/>
      <c r="M610" s="84"/>
    </row>
    <row r="611" spans="1:13" s="93" customFormat="1" x14ac:dyDescent="0.25">
      <c r="A611" s="90">
        <v>3554409</v>
      </c>
      <c r="B611" s="91" t="s">
        <v>707</v>
      </c>
      <c r="C611" s="91" t="s">
        <v>767</v>
      </c>
      <c r="D611" s="91" t="s">
        <v>768</v>
      </c>
      <c r="E611" s="92">
        <v>35052</v>
      </c>
      <c r="F611" s="91" t="s">
        <v>141</v>
      </c>
      <c r="G611" s="91" t="s">
        <v>44</v>
      </c>
      <c r="H611" s="91" t="s">
        <v>45</v>
      </c>
      <c r="I611" s="112">
        <v>1</v>
      </c>
      <c r="J611" s="83"/>
      <c r="K611" s="83"/>
      <c r="L611" s="83"/>
      <c r="M611" s="84"/>
    </row>
    <row r="612" spans="1:13" s="93" customFormat="1" x14ac:dyDescent="0.25">
      <c r="A612" s="90">
        <v>3554508</v>
      </c>
      <c r="B612" s="91" t="s">
        <v>708</v>
      </c>
      <c r="C612" s="91" t="s">
        <v>763</v>
      </c>
      <c r="D612" s="91" t="s">
        <v>764</v>
      </c>
      <c r="E612" s="92">
        <v>35163</v>
      </c>
      <c r="F612" s="91" t="s">
        <v>37</v>
      </c>
      <c r="G612" s="91" t="s">
        <v>36</v>
      </c>
      <c r="H612" s="91" t="s">
        <v>37</v>
      </c>
      <c r="I612" s="112">
        <v>0</v>
      </c>
      <c r="J612" s="83"/>
      <c r="K612" s="83"/>
      <c r="L612" s="83"/>
      <c r="M612" s="84"/>
    </row>
    <row r="613" spans="1:13" s="93" customFormat="1" x14ac:dyDescent="0.25">
      <c r="A613" s="90">
        <v>3554607</v>
      </c>
      <c r="B613" s="91" t="s">
        <v>709</v>
      </c>
      <c r="C613" s="91" t="s">
        <v>753</v>
      </c>
      <c r="D613" s="91" t="s">
        <v>754</v>
      </c>
      <c r="E613" s="92">
        <v>35094</v>
      </c>
      <c r="F613" s="91" t="s">
        <v>144</v>
      </c>
      <c r="G613" s="91" t="s">
        <v>11</v>
      </c>
      <c r="H613" s="91" t="s">
        <v>12</v>
      </c>
      <c r="I613" s="112">
        <v>0</v>
      </c>
      <c r="J613" s="83"/>
      <c r="K613" s="83"/>
      <c r="L613" s="83"/>
      <c r="M613" s="84"/>
    </row>
    <row r="614" spans="1:13" s="93" customFormat="1" x14ac:dyDescent="0.25">
      <c r="A614" s="90">
        <v>3554656</v>
      </c>
      <c r="B614" s="91" t="s">
        <v>710</v>
      </c>
      <c r="C614" s="91" t="s">
        <v>759</v>
      </c>
      <c r="D614" s="91" t="s">
        <v>760</v>
      </c>
      <c r="E614" s="92">
        <v>35063</v>
      </c>
      <c r="F614" s="91" t="s">
        <v>74</v>
      </c>
      <c r="G614" s="91" t="s">
        <v>28</v>
      </c>
      <c r="H614" s="91" t="s">
        <v>29</v>
      </c>
      <c r="I614" s="112">
        <v>0</v>
      </c>
      <c r="J614" s="83"/>
      <c r="K614" s="83"/>
      <c r="L614" s="83"/>
      <c r="M614" s="84"/>
    </row>
    <row r="615" spans="1:13" s="93" customFormat="1" x14ac:dyDescent="0.25">
      <c r="A615" s="90">
        <v>3554706</v>
      </c>
      <c r="B615" s="91" t="s">
        <v>711</v>
      </c>
      <c r="C615" s="91" t="s">
        <v>759</v>
      </c>
      <c r="D615" s="91" t="s">
        <v>760</v>
      </c>
      <c r="E615" s="92">
        <v>35064</v>
      </c>
      <c r="F615" s="91" t="s">
        <v>125</v>
      </c>
      <c r="G615" s="91" t="s">
        <v>28</v>
      </c>
      <c r="H615" s="91" t="s">
        <v>29</v>
      </c>
      <c r="I615" s="112">
        <v>1</v>
      </c>
      <c r="J615" s="83"/>
      <c r="K615" s="83"/>
      <c r="L615" s="83"/>
      <c r="M615" s="84"/>
    </row>
    <row r="616" spans="1:13" s="93" customFormat="1" x14ac:dyDescent="0.25">
      <c r="A616" s="90">
        <v>3554755</v>
      </c>
      <c r="B616" s="91" t="s">
        <v>712</v>
      </c>
      <c r="C616" s="91" t="s">
        <v>767</v>
      </c>
      <c r="D616" s="91" t="s">
        <v>768</v>
      </c>
      <c r="E616" s="92">
        <v>35031</v>
      </c>
      <c r="F616" s="91" t="s">
        <v>63</v>
      </c>
      <c r="G616" s="91" t="s">
        <v>64</v>
      </c>
      <c r="H616" s="91" t="s">
        <v>65</v>
      </c>
      <c r="I616" s="112">
        <v>0</v>
      </c>
      <c r="J616" s="83"/>
      <c r="K616" s="83"/>
      <c r="L616" s="83"/>
      <c r="M616" s="84"/>
    </row>
    <row r="617" spans="1:13" s="93" customFormat="1" x14ac:dyDescent="0.25">
      <c r="A617" s="90">
        <v>3554805</v>
      </c>
      <c r="B617" s="91" t="s">
        <v>713</v>
      </c>
      <c r="C617" s="91" t="s">
        <v>769</v>
      </c>
      <c r="D617" s="91" t="s">
        <v>770</v>
      </c>
      <c r="E617" s="92">
        <v>35174</v>
      </c>
      <c r="F617" s="91" t="s">
        <v>194</v>
      </c>
      <c r="G617" s="91" t="s">
        <v>78</v>
      </c>
      <c r="H617" s="91" t="s">
        <v>79</v>
      </c>
      <c r="I617" s="112">
        <v>3</v>
      </c>
      <c r="J617" s="83"/>
      <c r="K617" s="83"/>
      <c r="L617" s="83"/>
      <c r="M617" s="84"/>
    </row>
    <row r="618" spans="1:13" s="93" customFormat="1" x14ac:dyDescent="0.25">
      <c r="A618" s="90">
        <v>3554904</v>
      </c>
      <c r="B618" s="91" t="s">
        <v>714</v>
      </c>
      <c r="C618" s="91" t="s">
        <v>755</v>
      </c>
      <c r="D618" s="91" t="s">
        <v>756</v>
      </c>
      <c r="E618" s="92">
        <v>35152</v>
      </c>
      <c r="F618" s="91" t="s">
        <v>468</v>
      </c>
      <c r="G618" s="91" t="s">
        <v>15</v>
      </c>
      <c r="H618" s="91" t="s">
        <v>16</v>
      </c>
      <c r="I618" s="112">
        <v>1</v>
      </c>
      <c r="J618" s="83"/>
      <c r="K618" s="83"/>
      <c r="L618" s="83"/>
      <c r="M618" s="84"/>
    </row>
    <row r="619" spans="1:13" s="93" customFormat="1" x14ac:dyDescent="0.25">
      <c r="A619" s="90">
        <v>3554953</v>
      </c>
      <c r="B619" s="91" t="s">
        <v>715</v>
      </c>
      <c r="C619" s="91" t="s">
        <v>773</v>
      </c>
      <c r="D619" s="91" t="s">
        <v>774</v>
      </c>
      <c r="E619" s="92">
        <v>35071</v>
      </c>
      <c r="F619" s="91" t="s">
        <v>113</v>
      </c>
      <c r="G619" s="91" t="s">
        <v>24</v>
      </c>
      <c r="H619" s="91" t="s">
        <v>25</v>
      </c>
      <c r="I619" s="112">
        <v>0</v>
      </c>
      <c r="J619" s="83"/>
      <c r="K619" s="83"/>
      <c r="L619" s="83"/>
      <c r="M619" s="84"/>
    </row>
    <row r="620" spans="1:13" s="93" customFormat="1" x14ac:dyDescent="0.25">
      <c r="A620" s="90">
        <v>3555000</v>
      </c>
      <c r="B620" s="91" t="s">
        <v>716</v>
      </c>
      <c r="C620" s="91" t="s">
        <v>753</v>
      </c>
      <c r="D620" s="91" t="s">
        <v>754</v>
      </c>
      <c r="E620" s="92">
        <v>35095</v>
      </c>
      <c r="F620" s="91" t="s">
        <v>98</v>
      </c>
      <c r="G620" s="91" t="s">
        <v>11</v>
      </c>
      <c r="H620" s="91" t="s">
        <v>12</v>
      </c>
      <c r="I620" s="112">
        <v>4</v>
      </c>
      <c r="J620" s="83"/>
      <c r="K620" s="83"/>
      <c r="L620" s="83"/>
      <c r="M620" s="84"/>
    </row>
    <row r="621" spans="1:13" s="93" customFormat="1" x14ac:dyDescent="0.25">
      <c r="A621" s="90">
        <v>3555109</v>
      </c>
      <c r="B621" s="91" t="s">
        <v>717</v>
      </c>
      <c r="C621" s="91" t="s">
        <v>765</v>
      </c>
      <c r="D621" s="91" t="s">
        <v>766</v>
      </c>
      <c r="E621" s="92">
        <v>35111</v>
      </c>
      <c r="F621" s="91" t="s">
        <v>252</v>
      </c>
      <c r="G621" s="91" t="s">
        <v>40</v>
      </c>
      <c r="H621" s="91" t="s">
        <v>41</v>
      </c>
      <c r="I621" s="112">
        <v>4</v>
      </c>
      <c r="J621" s="83"/>
      <c r="K621" s="83"/>
      <c r="L621" s="83"/>
      <c r="M621" s="84"/>
    </row>
    <row r="622" spans="1:13" s="93" customFormat="1" x14ac:dyDescent="0.25">
      <c r="A622" s="90">
        <v>3555208</v>
      </c>
      <c r="B622" s="91" t="s">
        <v>718</v>
      </c>
      <c r="C622" s="91" t="s">
        <v>755</v>
      </c>
      <c r="D622" s="91" t="s">
        <v>756</v>
      </c>
      <c r="E622" s="92">
        <v>35023</v>
      </c>
      <c r="F622" s="91" t="s">
        <v>51</v>
      </c>
      <c r="G622" s="91" t="s">
        <v>52</v>
      </c>
      <c r="H622" s="91" t="s">
        <v>53</v>
      </c>
      <c r="I622" s="112">
        <v>0</v>
      </c>
      <c r="J622" s="83"/>
      <c r="K622" s="83"/>
      <c r="L622" s="83"/>
      <c r="M622" s="84"/>
    </row>
    <row r="623" spans="1:13" s="93" customFormat="1" x14ac:dyDescent="0.25">
      <c r="A623" s="90">
        <v>3555307</v>
      </c>
      <c r="B623" s="91" t="s">
        <v>719</v>
      </c>
      <c r="C623" s="91" t="s">
        <v>755</v>
      </c>
      <c r="D623" s="91" t="s">
        <v>756</v>
      </c>
      <c r="E623" s="92">
        <v>35154</v>
      </c>
      <c r="F623" s="91" t="s">
        <v>267</v>
      </c>
      <c r="G623" s="91" t="s">
        <v>15</v>
      </c>
      <c r="H623" s="91" t="s">
        <v>16</v>
      </c>
      <c r="I623" s="112">
        <v>0</v>
      </c>
      <c r="J623" s="83"/>
      <c r="K623" s="83"/>
      <c r="L623" s="83"/>
      <c r="M623" s="84"/>
    </row>
    <row r="624" spans="1:13" s="93" customFormat="1" x14ac:dyDescent="0.25">
      <c r="A624" s="90">
        <v>3555356</v>
      </c>
      <c r="B624" s="91" t="s">
        <v>720</v>
      </c>
      <c r="C624" s="91" t="s">
        <v>755</v>
      </c>
      <c r="D624" s="91" t="s">
        <v>756</v>
      </c>
      <c r="E624" s="92">
        <v>35156</v>
      </c>
      <c r="F624" s="91" t="s">
        <v>14</v>
      </c>
      <c r="G624" s="91" t="s">
        <v>15</v>
      </c>
      <c r="H624" s="91" t="s">
        <v>16</v>
      </c>
      <c r="I624" s="112">
        <v>3</v>
      </c>
      <c r="J624" s="83"/>
      <c r="K624" s="83"/>
      <c r="L624" s="83"/>
      <c r="M624" s="84"/>
    </row>
    <row r="625" spans="1:13" s="93" customFormat="1" x14ac:dyDescent="0.25">
      <c r="A625" s="90">
        <v>3555406</v>
      </c>
      <c r="B625" s="91" t="s">
        <v>721</v>
      </c>
      <c r="C625" s="91" t="s">
        <v>769</v>
      </c>
      <c r="D625" s="91" t="s">
        <v>770</v>
      </c>
      <c r="E625" s="92">
        <v>35173</v>
      </c>
      <c r="F625" s="91" t="s">
        <v>206</v>
      </c>
      <c r="G625" s="91" t="s">
        <v>78</v>
      </c>
      <c r="H625" s="91" t="s">
        <v>79</v>
      </c>
      <c r="I625" s="112">
        <v>12</v>
      </c>
      <c r="J625" s="83"/>
      <c r="K625" s="83"/>
      <c r="L625" s="83"/>
      <c r="M625" s="84"/>
    </row>
    <row r="626" spans="1:13" s="93" customFormat="1" x14ac:dyDescent="0.25">
      <c r="A626" s="90">
        <v>3555505</v>
      </c>
      <c r="B626" s="91" t="s">
        <v>722</v>
      </c>
      <c r="C626" s="91" t="s">
        <v>753</v>
      </c>
      <c r="D626" s="91" t="s">
        <v>754</v>
      </c>
      <c r="E626" s="92">
        <v>35093</v>
      </c>
      <c r="F626" s="91" t="s">
        <v>12</v>
      </c>
      <c r="G626" s="91" t="s">
        <v>11</v>
      </c>
      <c r="H626" s="91" t="s">
        <v>12</v>
      </c>
      <c r="I626" s="112">
        <v>1</v>
      </c>
      <c r="J626" s="83"/>
      <c r="K626" s="83"/>
      <c r="L626" s="83"/>
      <c r="M626" s="84"/>
    </row>
    <row r="627" spans="1:13" s="93" customFormat="1" x14ac:dyDescent="0.25">
      <c r="A627" s="90">
        <v>3555604</v>
      </c>
      <c r="B627" s="91" t="s">
        <v>723</v>
      </c>
      <c r="C627" s="91" t="s">
        <v>755</v>
      </c>
      <c r="D627" s="91" t="s">
        <v>756</v>
      </c>
      <c r="E627" s="92">
        <v>35155</v>
      </c>
      <c r="F627" s="91" t="s">
        <v>16</v>
      </c>
      <c r="G627" s="91" t="s">
        <v>15</v>
      </c>
      <c r="H627" s="91" t="s">
        <v>16</v>
      </c>
      <c r="I627" s="112">
        <v>0</v>
      </c>
      <c r="J627" s="83"/>
      <c r="K627" s="83"/>
      <c r="L627" s="83"/>
      <c r="M627" s="84"/>
    </row>
    <row r="628" spans="1:13" s="93" customFormat="1" x14ac:dyDescent="0.25">
      <c r="A628" s="90">
        <v>3555703</v>
      </c>
      <c r="B628" s="91" t="s">
        <v>724</v>
      </c>
      <c r="C628" s="91" t="s">
        <v>755</v>
      </c>
      <c r="D628" s="91" t="s">
        <v>756</v>
      </c>
      <c r="E628" s="92">
        <v>35156</v>
      </c>
      <c r="F628" s="91" t="s">
        <v>14</v>
      </c>
      <c r="G628" s="91" t="s">
        <v>15</v>
      </c>
      <c r="H628" s="91" t="s">
        <v>16</v>
      </c>
      <c r="I628" s="112">
        <v>0</v>
      </c>
      <c r="J628" s="83"/>
      <c r="K628" s="83"/>
      <c r="L628" s="83"/>
      <c r="M628" s="84"/>
    </row>
    <row r="629" spans="1:13" s="93" customFormat="1" x14ac:dyDescent="0.25">
      <c r="A629" s="90">
        <v>3555802</v>
      </c>
      <c r="B629" s="91" t="s">
        <v>725</v>
      </c>
      <c r="C629" s="91" t="s">
        <v>755</v>
      </c>
      <c r="D629" s="91" t="s">
        <v>756</v>
      </c>
      <c r="E629" s="92">
        <v>35153</v>
      </c>
      <c r="F629" s="91" t="s">
        <v>81</v>
      </c>
      <c r="G629" s="91" t="s">
        <v>15</v>
      </c>
      <c r="H629" s="91" t="s">
        <v>16</v>
      </c>
      <c r="I629" s="112">
        <v>0</v>
      </c>
      <c r="J629" s="83"/>
      <c r="K629" s="83"/>
      <c r="L629" s="83"/>
      <c r="M629" s="84"/>
    </row>
    <row r="630" spans="1:13" s="93" customFormat="1" x14ac:dyDescent="0.25">
      <c r="A630" s="90">
        <v>3555901</v>
      </c>
      <c r="B630" s="91" t="s">
        <v>726</v>
      </c>
      <c r="C630" s="91" t="s">
        <v>759</v>
      </c>
      <c r="D630" s="91" t="s">
        <v>760</v>
      </c>
      <c r="E630" s="92">
        <v>35065</v>
      </c>
      <c r="F630" s="91" t="s">
        <v>180</v>
      </c>
      <c r="G630" s="91" t="s">
        <v>28</v>
      </c>
      <c r="H630" s="91" t="s">
        <v>29</v>
      </c>
      <c r="I630" s="112">
        <v>0</v>
      </c>
      <c r="J630" s="83"/>
      <c r="K630" s="83"/>
      <c r="L630" s="83"/>
      <c r="M630" s="84"/>
    </row>
    <row r="631" spans="1:13" s="93" customFormat="1" x14ac:dyDescent="0.25">
      <c r="A631" s="90">
        <v>3556008</v>
      </c>
      <c r="B631" s="91" t="s">
        <v>727</v>
      </c>
      <c r="C631" s="91" t="s">
        <v>755</v>
      </c>
      <c r="D631" s="91" t="s">
        <v>756</v>
      </c>
      <c r="E631" s="92">
        <v>35151</v>
      </c>
      <c r="F631" s="91" t="s">
        <v>103</v>
      </c>
      <c r="G631" s="91" t="s">
        <v>15</v>
      </c>
      <c r="H631" s="91" t="s">
        <v>16</v>
      </c>
      <c r="I631" s="112">
        <v>0</v>
      </c>
      <c r="J631" s="83"/>
      <c r="K631" s="83"/>
      <c r="L631" s="83"/>
      <c r="M631" s="84"/>
    </row>
    <row r="632" spans="1:13" s="93" customFormat="1" x14ac:dyDescent="0.25">
      <c r="A632" s="90">
        <v>3556107</v>
      </c>
      <c r="B632" s="91" t="s">
        <v>728</v>
      </c>
      <c r="C632" s="91" t="s">
        <v>755</v>
      </c>
      <c r="D632" s="91" t="s">
        <v>756</v>
      </c>
      <c r="E632" s="92">
        <v>35157</v>
      </c>
      <c r="F632" s="91" t="s">
        <v>56</v>
      </c>
      <c r="G632" s="91" t="s">
        <v>15</v>
      </c>
      <c r="H632" s="91" t="s">
        <v>16</v>
      </c>
      <c r="I632" s="112">
        <v>0</v>
      </c>
      <c r="J632" s="83"/>
      <c r="K632" s="83"/>
      <c r="L632" s="83"/>
      <c r="M632" s="84"/>
    </row>
    <row r="633" spans="1:13" s="93" customFormat="1" x14ac:dyDescent="0.25">
      <c r="A633" s="90">
        <v>3556206</v>
      </c>
      <c r="B633" s="91" t="s">
        <v>729</v>
      </c>
      <c r="C633" s="91" t="s">
        <v>757</v>
      </c>
      <c r="D633" s="91" t="s">
        <v>758</v>
      </c>
      <c r="E633" s="92">
        <v>35072</v>
      </c>
      <c r="F633" s="91" t="s">
        <v>61</v>
      </c>
      <c r="G633" s="91" t="s">
        <v>24</v>
      </c>
      <c r="H633" s="91" t="s">
        <v>25</v>
      </c>
      <c r="I633" s="112">
        <v>4</v>
      </c>
      <c r="J633" s="83"/>
      <c r="K633" s="83"/>
      <c r="L633" s="83"/>
      <c r="M633" s="84"/>
    </row>
    <row r="634" spans="1:13" s="93" customFormat="1" x14ac:dyDescent="0.25">
      <c r="A634" s="90">
        <v>3556305</v>
      </c>
      <c r="B634" s="91" t="s">
        <v>730</v>
      </c>
      <c r="C634" s="91" t="s">
        <v>755</v>
      </c>
      <c r="D634" s="91" t="s">
        <v>756</v>
      </c>
      <c r="E634" s="92">
        <v>35021</v>
      </c>
      <c r="F634" s="91" t="s">
        <v>86</v>
      </c>
      <c r="G634" s="91" t="s">
        <v>52</v>
      </c>
      <c r="H634" s="91" t="s">
        <v>53</v>
      </c>
      <c r="I634" s="112">
        <v>0</v>
      </c>
      <c r="J634" s="83"/>
      <c r="K634" s="83"/>
      <c r="L634" s="83"/>
      <c r="M634" s="84"/>
    </row>
    <row r="635" spans="1:13" s="93" customFormat="1" x14ac:dyDescent="0.25">
      <c r="A635" s="90">
        <v>3556354</v>
      </c>
      <c r="B635" s="91" t="s">
        <v>731</v>
      </c>
      <c r="C635" s="91" t="s">
        <v>773</v>
      </c>
      <c r="D635" s="91" t="s">
        <v>774</v>
      </c>
      <c r="E635" s="92">
        <v>35071</v>
      </c>
      <c r="F635" s="91" t="s">
        <v>113</v>
      </c>
      <c r="G635" s="91" t="s">
        <v>24</v>
      </c>
      <c r="H635" s="91" t="s">
        <v>25</v>
      </c>
      <c r="I635" s="112">
        <v>0</v>
      </c>
      <c r="J635" s="83"/>
      <c r="K635" s="83"/>
      <c r="L635" s="83"/>
      <c r="M635" s="84"/>
    </row>
    <row r="636" spans="1:13" s="93" customFormat="1" x14ac:dyDescent="0.25">
      <c r="A636" s="90">
        <v>3556404</v>
      </c>
      <c r="B636" s="91" t="s">
        <v>732</v>
      </c>
      <c r="C636" s="91" t="s">
        <v>757</v>
      </c>
      <c r="D636" s="91" t="s">
        <v>758</v>
      </c>
      <c r="E636" s="92">
        <v>35142</v>
      </c>
      <c r="F636" s="91" t="s">
        <v>18</v>
      </c>
      <c r="G636" s="91" t="s">
        <v>19</v>
      </c>
      <c r="H636" s="91" t="s">
        <v>20</v>
      </c>
      <c r="I636" s="112">
        <v>3</v>
      </c>
      <c r="J636" s="83"/>
      <c r="K636" s="83"/>
      <c r="L636" s="83"/>
      <c r="M636" s="84"/>
    </row>
    <row r="637" spans="1:13" s="93" customFormat="1" x14ac:dyDescent="0.25">
      <c r="A637" s="90">
        <v>3556453</v>
      </c>
      <c r="B637" s="91" t="s">
        <v>733</v>
      </c>
      <c r="C637" s="91" t="s">
        <v>781</v>
      </c>
      <c r="D637" s="91" t="s">
        <v>782</v>
      </c>
      <c r="E637" s="92">
        <v>35013</v>
      </c>
      <c r="F637" s="91" t="s">
        <v>232</v>
      </c>
      <c r="G637" s="91" t="s">
        <v>107</v>
      </c>
      <c r="H637" s="91" t="s">
        <v>108</v>
      </c>
      <c r="I637" s="112">
        <v>2</v>
      </c>
      <c r="J637" s="83"/>
      <c r="K637" s="83"/>
      <c r="L637" s="83"/>
      <c r="M637" s="84"/>
    </row>
    <row r="638" spans="1:13" s="93" customFormat="1" x14ac:dyDescent="0.25">
      <c r="A638" s="90">
        <v>3556503</v>
      </c>
      <c r="B638" s="91" t="s">
        <v>734</v>
      </c>
      <c r="C638" s="91" t="s">
        <v>773</v>
      </c>
      <c r="D638" s="91" t="s">
        <v>774</v>
      </c>
      <c r="E638" s="92">
        <v>35073</v>
      </c>
      <c r="F638" s="91" t="s">
        <v>173</v>
      </c>
      <c r="G638" s="91" t="s">
        <v>24</v>
      </c>
      <c r="H638" s="91" t="s">
        <v>25</v>
      </c>
      <c r="I638" s="112">
        <v>3</v>
      </c>
      <c r="J638" s="83"/>
      <c r="K638" s="83"/>
      <c r="L638" s="83"/>
      <c r="M638" s="84"/>
    </row>
    <row r="639" spans="1:13" s="93" customFormat="1" x14ac:dyDescent="0.25">
      <c r="A639" s="90">
        <v>3556602</v>
      </c>
      <c r="B639" s="91" t="s">
        <v>735</v>
      </c>
      <c r="C639" s="91" t="s">
        <v>753</v>
      </c>
      <c r="D639" s="91" t="s">
        <v>754</v>
      </c>
      <c r="E639" s="92">
        <v>35093</v>
      </c>
      <c r="F639" s="91" t="s">
        <v>12</v>
      </c>
      <c r="G639" s="91" t="s">
        <v>11</v>
      </c>
      <c r="H639" s="91" t="s">
        <v>12</v>
      </c>
      <c r="I639" s="112">
        <v>0</v>
      </c>
      <c r="J639" s="83"/>
      <c r="K639" s="83"/>
      <c r="L639" s="83"/>
      <c r="M639" s="84"/>
    </row>
    <row r="640" spans="1:13" s="93" customFormat="1" x14ac:dyDescent="0.25">
      <c r="A640" s="90">
        <v>3556701</v>
      </c>
      <c r="B640" s="91" t="s">
        <v>736</v>
      </c>
      <c r="C640" s="91" t="s">
        <v>757</v>
      </c>
      <c r="D640" s="91" t="s">
        <v>758</v>
      </c>
      <c r="E640" s="92">
        <v>35072</v>
      </c>
      <c r="F640" s="91" t="s">
        <v>61</v>
      </c>
      <c r="G640" s="91" t="s">
        <v>24</v>
      </c>
      <c r="H640" s="91" t="s">
        <v>25</v>
      </c>
      <c r="I640" s="112">
        <v>2</v>
      </c>
      <c r="J640" s="83"/>
      <c r="K640" s="83"/>
      <c r="L640" s="83"/>
      <c r="M640" s="84"/>
    </row>
    <row r="641" spans="1:13" s="93" customFormat="1" x14ac:dyDescent="0.25">
      <c r="A641" s="90">
        <v>3556800</v>
      </c>
      <c r="B641" s="91" t="s">
        <v>737</v>
      </c>
      <c r="C641" s="91" t="s">
        <v>767</v>
      </c>
      <c r="D641" s="91" t="s">
        <v>768</v>
      </c>
      <c r="E641" s="92">
        <v>35052</v>
      </c>
      <c r="F641" s="91" t="s">
        <v>141</v>
      </c>
      <c r="G641" s="91" t="s">
        <v>44</v>
      </c>
      <c r="H641" s="91" t="s">
        <v>45</v>
      </c>
      <c r="I641" s="112">
        <v>0</v>
      </c>
      <c r="J641" s="83"/>
      <c r="K641" s="83"/>
      <c r="L641" s="83"/>
      <c r="M641" s="84"/>
    </row>
    <row r="642" spans="1:13" s="93" customFormat="1" x14ac:dyDescent="0.25">
      <c r="A642" s="90">
        <v>3556909</v>
      </c>
      <c r="B642" s="91" t="s">
        <v>738</v>
      </c>
      <c r="C642" s="91" t="s">
        <v>767</v>
      </c>
      <c r="D642" s="91" t="s">
        <v>768</v>
      </c>
      <c r="E642" s="92">
        <v>35052</v>
      </c>
      <c r="F642" s="91" t="s">
        <v>141</v>
      </c>
      <c r="G642" s="91" t="s">
        <v>44</v>
      </c>
      <c r="H642" s="91" t="s">
        <v>45</v>
      </c>
      <c r="I642" s="112">
        <v>0</v>
      </c>
      <c r="J642" s="83"/>
      <c r="K642" s="83"/>
      <c r="L642" s="83"/>
      <c r="M642" s="84"/>
    </row>
    <row r="643" spans="1:13" s="93" customFormat="1" x14ac:dyDescent="0.25">
      <c r="A643" s="90">
        <v>3556958</v>
      </c>
      <c r="B643" s="91" t="s">
        <v>739</v>
      </c>
      <c r="C643" s="91" t="s">
        <v>755</v>
      </c>
      <c r="D643" s="91" t="s">
        <v>756</v>
      </c>
      <c r="E643" s="92">
        <v>35153</v>
      </c>
      <c r="F643" s="91" t="s">
        <v>81</v>
      </c>
      <c r="G643" s="91" t="s">
        <v>15</v>
      </c>
      <c r="H643" s="91" t="s">
        <v>16</v>
      </c>
      <c r="I643" s="112">
        <v>0</v>
      </c>
      <c r="J643" s="83"/>
      <c r="K643" s="83"/>
      <c r="L643" s="83"/>
      <c r="M643" s="84"/>
    </row>
    <row r="644" spans="1:13" s="93" customFormat="1" x14ac:dyDescent="0.25">
      <c r="A644" s="90">
        <v>3557006</v>
      </c>
      <c r="B644" s="91" t="s">
        <v>740</v>
      </c>
      <c r="C644" s="91" t="s">
        <v>763</v>
      </c>
      <c r="D644" s="91" t="s">
        <v>764</v>
      </c>
      <c r="E644" s="92">
        <v>35163</v>
      </c>
      <c r="F644" s="91" t="s">
        <v>37</v>
      </c>
      <c r="G644" s="91" t="s">
        <v>36</v>
      </c>
      <c r="H644" s="91" t="s">
        <v>37</v>
      </c>
      <c r="I644" s="112">
        <v>2</v>
      </c>
      <c r="J644" s="83"/>
      <c r="K644" s="83"/>
      <c r="L644" s="83"/>
      <c r="M644" s="84"/>
    </row>
    <row r="645" spans="1:13" s="93" customFormat="1" x14ac:dyDescent="0.25">
      <c r="A645" s="90">
        <v>3557105</v>
      </c>
      <c r="B645" s="91" t="s">
        <v>741</v>
      </c>
      <c r="C645" s="91" t="s">
        <v>755</v>
      </c>
      <c r="D645" s="91" t="s">
        <v>756</v>
      </c>
      <c r="E645" s="92">
        <v>35157</v>
      </c>
      <c r="F645" s="91" t="s">
        <v>56</v>
      </c>
      <c r="G645" s="91" t="s">
        <v>15</v>
      </c>
      <c r="H645" s="91" t="s">
        <v>16</v>
      </c>
      <c r="I645" s="112">
        <v>0</v>
      </c>
      <c r="J645" s="83"/>
      <c r="K645" s="83"/>
      <c r="L645" s="83"/>
      <c r="M645" s="84"/>
    </row>
    <row r="646" spans="1:13" s="93" customFormat="1" x14ac:dyDescent="0.25">
      <c r="A646" s="90">
        <v>3557154</v>
      </c>
      <c r="B646" s="91" t="s">
        <v>742</v>
      </c>
      <c r="C646" s="91" t="s">
        <v>755</v>
      </c>
      <c r="D646" s="91" t="s">
        <v>756</v>
      </c>
      <c r="E646" s="92">
        <v>35156</v>
      </c>
      <c r="F646" s="91" t="s">
        <v>14</v>
      </c>
      <c r="G646" s="91" t="s">
        <v>15</v>
      </c>
      <c r="H646" s="91" t="s">
        <v>16</v>
      </c>
      <c r="I646" s="112">
        <v>0</v>
      </c>
      <c r="J646" s="83"/>
      <c r="K646" s="83"/>
      <c r="L646" s="83"/>
      <c r="M646" s="84"/>
    </row>
    <row r="647" spans="1:13" s="93" customFormat="1" x14ac:dyDescent="0.25">
      <c r="A647" s="90">
        <v>3557204</v>
      </c>
      <c r="B647" s="91" t="s">
        <v>743</v>
      </c>
      <c r="C647" s="91" t="s">
        <v>753</v>
      </c>
      <c r="D647" s="91" t="s">
        <v>754</v>
      </c>
      <c r="E647" s="92">
        <v>35094</v>
      </c>
      <c r="F647" s="91" t="s">
        <v>144</v>
      </c>
      <c r="G647" s="91" t="s">
        <v>11</v>
      </c>
      <c r="H647" s="91" t="s">
        <v>12</v>
      </c>
      <c r="I647" s="112">
        <v>0</v>
      </c>
      <c r="J647" s="83"/>
      <c r="K647" s="83"/>
      <c r="L647" s="83"/>
      <c r="M647" s="84"/>
    </row>
    <row r="648" spans="1:13" s="93" customFormat="1" x14ac:dyDescent="0.25">
      <c r="A648" s="90">
        <v>3557303</v>
      </c>
      <c r="B648" s="91" t="s">
        <v>744</v>
      </c>
      <c r="C648" s="91" t="s">
        <v>757</v>
      </c>
      <c r="D648" s="91" t="s">
        <v>758</v>
      </c>
      <c r="E648" s="92">
        <v>35141</v>
      </c>
      <c r="F648" s="91" t="s">
        <v>356</v>
      </c>
      <c r="G648" s="91" t="s">
        <v>19</v>
      </c>
      <c r="H648" s="91" t="s">
        <v>20</v>
      </c>
      <c r="I648" s="112">
        <v>3</v>
      </c>
      <c r="J648" s="83"/>
      <c r="K648" s="83"/>
      <c r="L648" s="83"/>
      <c r="M648" s="84"/>
    </row>
    <row r="649" spans="1:13" s="93" customFormat="1" x14ac:dyDescent="0.25">
      <c r="A649" s="98" t="s">
        <v>799</v>
      </c>
      <c r="B649" s="99"/>
      <c r="C649" s="99"/>
      <c r="D649" s="99"/>
      <c r="E649" s="100"/>
      <c r="F649" s="99"/>
      <c r="G649" s="99"/>
      <c r="H649" s="99"/>
      <c r="I649" s="101">
        <v>4</v>
      </c>
      <c r="J649" s="83"/>
      <c r="K649" s="83"/>
      <c r="L649" s="83"/>
      <c r="M649" s="84"/>
    </row>
    <row r="650" spans="1:13" s="93" customFormat="1" x14ac:dyDescent="0.25">
      <c r="A650" s="102" t="s">
        <v>746</v>
      </c>
      <c r="B650" s="103"/>
      <c r="C650" s="103"/>
      <c r="D650" s="103"/>
      <c r="E650" s="103"/>
      <c r="F650" s="103"/>
      <c r="G650" s="103"/>
      <c r="H650" s="103"/>
      <c r="I650" s="104">
        <v>3895</v>
      </c>
    </row>
    <row r="651" spans="1:13" s="107" customFormat="1" x14ac:dyDescent="0.25">
      <c r="A651" s="105"/>
      <c r="B651" s="106"/>
      <c r="C651" s="106"/>
      <c r="D651" s="106"/>
      <c r="E651" s="106"/>
      <c r="F651" s="106"/>
      <c r="G651" s="106"/>
      <c r="H651" s="106"/>
    </row>
    <row r="652" spans="1:13" s="51" customFormat="1" x14ac:dyDescent="0.25">
      <c r="A652" t="s">
        <v>1539</v>
      </c>
    </row>
    <row r="653" spans="1:13" s="51" customFormat="1" x14ac:dyDescent="0.25">
      <c r="A653" t="s">
        <v>1540</v>
      </c>
    </row>
    <row r="654" spans="1:13" s="51" customFormat="1" x14ac:dyDescent="0.25">
      <c r="A654" t="s">
        <v>1541</v>
      </c>
    </row>
    <row r="656" spans="1:13" s="51" customFormat="1" ht="12.75" x14ac:dyDescent="0.2"/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3"/>
  <sheetViews>
    <sheetView workbookViewId="0"/>
  </sheetViews>
  <sheetFormatPr defaultRowHeight="12.75" x14ac:dyDescent="0.2"/>
  <cols>
    <col min="1" max="1" width="10.42578125" style="51" bestFit="1" customWidth="1"/>
    <col min="2" max="2" width="23.7109375" style="51" bestFit="1" customWidth="1"/>
    <col min="3" max="3" width="8.85546875" style="51" bestFit="1" customWidth="1"/>
    <col min="4" max="4" width="7" style="51" bestFit="1" customWidth="1"/>
    <col min="5" max="5" width="9.140625" style="51"/>
    <col min="6" max="6" width="26.85546875" style="51" bestFit="1" customWidth="1"/>
    <col min="7" max="7" width="7.42578125" style="51" bestFit="1" customWidth="1"/>
    <col min="8" max="8" width="20" style="51" bestFit="1" customWidth="1"/>
    <col min="9" max="9" width="9.7109375" style="51" bestFit="1" customWidth="1"/>
    <col min="10" max="10" width="9.140625" style="51"/>
    <col min="11" max="11" width="20" style="51" bestFit="1" customWidth="1"/>
    <col min="12" max="16384" width="9.140625" style="51"/>
  </cols>
  <sheetData>
    <row r="1" spans="1:12" ht="15.75" x14ac:dyDescent="0.25">
      <c r="A1" s="108" t="s">
        <v>815</v>
      </c>
    </row>
    <row r="2" spans="1:12" s="89" customFormat="1" x14ac:dyDescent="0.25"/>
    <row r="3" spans="1:12" s="89" customFormat="1" ht="45.75" customHeight="1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109" t="s">
        <v>800</v>
      </c>
    </row>
    <row r="4" spans="1:12" s="111" customFormat="1" x14ac:dyDescent="0.2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10">
        <v>0</v>
      </c>
    </row>
    <row r="5" spans="1:12" s="93" customFormat="1" x14ac:dyDescent="0.2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12">
        <v>0</v>
      </c>
      <c r="L5" s="111"/>
    </row>
    <row r="6" spans="1:12" s="93" customFormat="1" x14ac:dyDescent="0.2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12">
        <v>0</v>
      </c>
      <c r="L6" s="111"/>
    </row>
    <row r="7" spans="1:12" s="93" customFormat="1" x14ac:dyDescent="0.2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12">
        <v>0</v>
      </c>
      <c r="L7" s="111"/>
    </row>
    <row r="8" spans="1:12" s="93" customFormat="1" x14ac:dyDescent="0.2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12">
        <v>0</v>
      </c>
      <c r="L8" s="111"/>
    </row>
    <row r="9" spans="1:12" s="93" customFormat="1" x14ac:dyDescent="0.2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12">
        <v>0</v>
      </c>
      <c r="L9" s="111"/>
    </row>
    <row r="10" spans="1:12" s="93" customFormat="1" x14ac:dyDescent="0.2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12">
        <v>0</v>
      </c>
      <c r="L10" s="111"/>
    </row>
    <row r="11" spans="1:12" s="93" customFormat="1" x14ac:dyDescent="0.2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12">
        <v>0</v>
      </c>
      <c r="L11" s="111"/>
    </row>
    <row r="12" spans="1:12" s="93" customFormat="1" x14ac:dyDescent="0.2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12">
        <v>0</v>
      </c>
      <c r="L12" s="111"/>
    </row>
    <row r="13" spans="1:12" s="93" customFormat="1" x14ac:dyDescent="0.2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12">
        <v>0</v>
      </c>
      <c r="L13" s="111"/>
    </row>
    <row r="14" spans="1:12" s="93" customFormat="1" x14ac:dyDescent="0.2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12">
        <v>0</v>
      </c>
      <c r="L14" s="111"/>
    </row>
    <row r="15" spans="1:12" s="93" customFormat="1" x14ac:dyDescent="0.2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12">
        <v>0</v>
      </c>
      <c r="L15" s="111"/>
    </row>
    <row r="16" spans="1:12" s="93" customFormat="1" x14ac:dyDescent="0.2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12">
        <v>0</v>
      </c>
      <c r="L16" s="111"/>
    </row>
    <row r="17" spans="1:12" s="93" customFormat="1" x14ac:dyDescent="0.2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12">
        <v>0</v>
      </c>
      <c r="L17" s="111"/>
    </row>
    <row r="18" spans="1:12" s="93" customFormat="1" x14ac:dyDescent="0.2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12">
        <v>0</v>
      </c>
      <c r="L18" s="111"/>
    </row>
    <row r="19" spans="1:12" s="93" customFormat="1" x14ac:dyDescent="0.2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12">
        <v>0</v>
      </c>
      <c r="L19" s="111"/>
    </row>
    <row r="20" spans="1:12" s="93" customFormat="1" x14ac:dyDescent="0.2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12">
        <v>0</v>
      </c>
      <c r="L20" s="111"/>
    </row>
    <row r="21" spans="1:12" s="93" customFormat="1" x14ac:dyDescent="0.2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12">
        <v>0</v>
      </c>
      <c r="L21" s="111"/>
    </row>
    <row r="22" spans="1:12" s="93" customFormat="1" x14ac:dyDescent="0.2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12">
        <v>0</v>
      </c>
      <c r="L22" s="111"/>
    </row>
    <row r="23" spans="1:12" s="93" customFormat="1" x14ac:dyDescent="0.2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12">
        <v>0</v>
      </c>
      <c r="L23" s="111"/>
    </row>
    <row r="24" spans="1:12" s="93" customFormat="1" x14ac:dyDescent="0.2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12">
        <v>0</v>
      </c>
      <c r="L24" s="111"/>
    </row>
    <row r="25" spans="1:12" s="93" customFormat="1" x14ac:dyDescent="0.2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12">
        <v>0</v>
      </c>
      <c r="L25" s="111"/>
    </row>
    <row r="26" spans="1:12" s="93" customFormat="1" x14ac:dyDescent="0.2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12">
        <v>0</v>
      </c>
      <c r="L26" s="111"/>
    </row>
    <row r="27" spans="1:12" s="93" customFormat="1" x14ac:dyDescent="0.2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12">
        <v>0</v>
      </c>
      <c r="L27" s="111"/>
    </row>
    <row r="28" spans="1:12" s="93" customFormat="1" x14ac:dyDescent="0.2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12">
        <v>0</v>
      </c>
      <c r="L28" s="111"/>
    </row>
    <row r="29" spans="1:12" s="93" customFormat="1" x14ac:dyDescent="0.2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12">
        <v>0</v>
      </c>
      <c r="L29" s="111"/>
    </row>
    <row r="30" spans="1:12" s="93" customFormat="1" x14ac:dyDescent="0.2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12">
        <v>0</v>
      </c>
      <c r="L30" s="111"/>
    </row>
    <row r="31" spans="1:12" s="93" customFormat="1" x14ac:dyDescent="0.2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12">
        <v>0</v>
      </c>
      <c r="L31" s="111"/>
    </row>
    <row r="32" spans="1:12" s="93" customFormat="1" x14ac:dyDescent="0.2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12">
        <v>0</v>
      </c>
      <c r="L32" s="111"/>
    </row>
    <row r="33" spans="1:12" s="93" customFormat="1" x14ac:dyDescent="0.2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12">
        <v>0</v>
      </c>
      <c r="L33" s="111"/>
    </row>
    <row r="34" spans="1:12" s="93" customFormat="1" x14ac:dyDescent="0.2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12">
        <v>0</v>
      </c>
      <c r="L34" s="111"/>
    </row>
    <row r="35" spans="1:12" s="93" customFormat="1" x14ac:dyDescent="0.2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12">
        <v>0</v>
      </c>
      <c r="L35" s="111"/>
    </row>
    <row r="36" spans="1:12" s="93" customFormat="1" x14ac:dyDescent="0.2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12">
        <v>0</v>
      </c>
      <c r="L36" s="111"/>
    </row>
    <row r="37" spans="1:12" s="93" customFormat="1" x14ac:dyDescent="0.2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12">
        <v>0</v>
      </c>
      <c r="L37" s="111"/>
    </row>
    <row r="38" spans="1:12" s="93" customFormat="1" x14ac:dyDescent="0.2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12">
        <v>0</v>
      </c>
      <c r="L38" s="111"/>
    </row>
    <row r="39" spans="1:12" s="93" customFormat="1" x14ac:dyDescent="0.2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12">
        <v>0</v>
      </c>
      <c r="L39" s="111"/>
    </row>
    <row r="40" spans="1:12" s="93" customFormat="1" x14ac:dyDescent="0.2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12">
        <v>0</v>
      </c>
      <c r="L40" s="111"/>
    </row>
    <row r="41" spans="1:12" s="93" customFormat="1" x14ac:dyDescent="0.2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12">
        <v>0</v>
      </c>
      <c r="L41" s="111"/>
    </row>
    <row r="42" spans="1:12" s="93" customFormat="1" x14ac:dyDescent="0.2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12">
        <v>0</v>
      </c>
      <c r="L42" s="111"/>
    </row>
    <row r="43" spans="1:12" s="93" customFormat="1" x14ac:dyDescent="0.2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12">
        <v>0</v>
      </c>
      <c r="L43" s="111"/>
    </row>
    <row r="44" spans="1:12" s="93" customFormat="1" x14ac:dyDescent="0.2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12">
        <v>0</v>
      </c>
      <c r="L44" s="111"/>
    </row>
    <row r="45" spans="1:12" s="93" customFormat="1" x14ac:dyDescent="0.2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12">
        <v>0</v>
      </c>
      <c r="L45" s="111"/>
    </row>
    <row r="46" spans="1:12" s="93" customFormat="1" x14ac:dyDescent="0.2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12">
        <v>0</v>
      </c>
      <c r="L46" s="111"/>
    </row>
    <row r="47" spans="1:12" s="93" customFormat="1" x14ac:dyDescent="0.2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12">
        <v>0</v>
      </c>
      <c r="L47" s="111"/>
    </row>
    <row r="48" spans="1:12" s="93" customFormat="1" x14ac:dyDescent="0.2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12">
        <v>0</v>
      </c>
      <c r="L48" s="111"/>
    </row>
    <row r="49" spans="1:12" s="93" customFormat="1" x14ac:dyDescent="0.2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12">
        <v>0</v>
      </c>
      <c r="L49" s="111"/>
    </row>
    <row r="50" spans="1:12" s="93" customFormat="1" x14ac:dyDescent="0.2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12">
        <v>0</v>
      </c>
      <c r="L50" s="111"/>
    </row>
    <row r="51" spans="1:12" s="93" customFormat="1" x14ac:dyDescent="0.2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12">
        <v>0</v>
      </c>
      <c r="L51" s="111"/>
    </row>
    <row r="52" spans="1:12" s="93" customFormat="1" x14ac:dyDescent="0.2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12">
        <v>0</v>
      </c>
      <c r="L52" s="111"/>
    </row>
    <row r="53" spans="1:12" s="93" customFormat="1" x14ac:dyDescent="0.2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12">
        <v>0</v>
      </c>
      <c r="L53" s="111"/>
    </row>
    <row r="54" spans="1:12" s="93" customFormat="1" x14ac:dyDescent="0.2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12">
        <v>0</v>
      </c>
      <c r="L54" s="111"/>
    </row>
    <row r="55" spans="1:12" s="93" customFormat="1" x14ac:dyDescent="0.2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12">
        <v>0</v>
      </c>
      <c r="L55" s="111"/>
    </row>
    <row r="56" spans="1:12" s="93" customFormat="1" x14ac:dyDescent="0.2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12">
        <v>0</v>
      </c>
      <c r="L56" s="111"/>
    </row>
    <row r="57" spans="1:12" s="93" customFormat="1" x14ac:dyDescent="0.2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12">
        <v>0</v>
      </c>
      <c r="L57" s="111"/>
    </row>
    <row r="58" spans="1:12" s="93" customFormat="1" x14ac:dyDescent="0.2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12">
        <v>0</v>
      </c>
      <c r="L58" s="111"/>
    </row>
    <row r="59" spans="1:12" s="93" customFormat="1" x14ac:dyDescent="0.2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12">
        <v>0</v>
      </c>
      <c r="L59" s="111"/>
    </row>
    <row r="60" spans="1:12" s="93" customFormat="1" x14ac:dyDescent="0.2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12">
        <v>0</v>
      </c>
      <c r="L60" s="111"/>
    </row>
    <row r="61" spans="1:12" s="93" customFormat="1" x14ac:dyDescent="0.2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12">
        <v>0</v>
      </c>
      <c r="L61" s="111"/>
    </row>
    <row r="62" spans="1:12" s="93" customFormat="1" x14ac:dyDescent="0.2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12">
        <v>0</v>
      </c>
      <c r="L62" s="111"/>
    </row>
    <row r="63" spans="1:12" s="93" customFormat="1" x14ac:dyDescent="0.2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12">
        <v>0</v>
      </c>
      <c r="L63" s="111"/>
    </row>
    <row r="64" spans="1:12" s="93" customFormat="1" x14ac:dyDescent="0.2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12">
        <v>0</v>
      </c>
      <c r="L64" s="111"/>
    </row>
    <row r="65" spans="1:12" s="93" customFormat="1" x14ac:dyDescent="0.2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12">
        <v>0</v>
      </c>
      <c r="L65" s="111"/>
    </row>
    <row r="66" spans="1:12" s="93" customFormat="1" x14ac:dyDescent="0.2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12">
        <v>0</v>
      </c>
      <c r="L66" s="111"/>
    </row>
    <row r="67" spans="1:12" s="93" customFormat="1" x14ac:dyDescent="0.2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12">
        <v>0</v>
      </c>
      <c r="L67" s="111"/>
    </row>
    <row r="68" spans="1:12" s="93" customFormat="1" x14ac:dyDescent="0.2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12">
        <v>0</v>
      </c>
      <c r="L68" s="111"/>
    </row>
    <row r="69" spans="1:12" s="93" customFormat="1" x14ac:dyDescent="0.2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12">
        <v>0</v>
      </c>
      <c r="L69" s="111"/>
    </row>
    <row r="70" spans="1:12" s="93" customFormat="1" x14ac:dyDescent="0.2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12">
        <v>0</v>
      </c>
      <c r="L70" s="111"/>
    </row>
    <row r="71" spans="1:12" s="93" customFormat="1" ht="15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12">
        <v>2</v>
      </c>
      <c r="K71" s="219"/>
      <c r="L71" s="220"/>
    </row>
    <row r="72" spans="1:12" s="93" customFormat="1" x14ac:dyDescent="0.2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12">
        <v>0</v>
      </c>
    </row>
    <row r="73" spans="1:12" s="93" customFormat="1" x14ac:dyDescent="0.2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12">
        <v>0</v>
      </c>
    </row>
    <row r="74" spans="1:12" s="93" customFormat="1" x14ac:dyDescent="0.2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12">
        <v>0</v>
      </c>
    </row>
    <row r="75" spans="1:12" s="93" customFormat="1" x14ac:dyDescent="0.2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12">
        <v>0</v>
      </c>
    </row>
    <row r="76" spans="1:12" s="93" customFormat="1" x14ac:dyDescent="0.2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12">
        <v>0</v>
      </c>
    </row>
    <row r="77" spans="1:12" s="93" customFormat="1" x14ac:dyDescent="0.2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12">
        <v>0</v>
      </c>
    </row>
    <row r="78" spans="1:12" s="93" customFormat="1" x14ac:dyDescent="0.2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12">
        <v>0</v>
      </c>
    </row>
    <row r="79" spans="1:12" s="93" customFormat="1" x14ac:dyDescent="0.2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12">
        <v>0</v>
      </c>
    </row>
    <row r="80" spans="1:12" s="93" customFormat="1" x14ac:dyDescent="0.2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12">
        <v>0</v>
      </c>
    </row>
    <row r="81" spans="1:9" s="93" customFormat="1" x14ac:dyDescent="0.2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12">
        <v>0</v>
      </c>
    </row>
    <row r="82" spans="1:9" s="93" customFormat="1" x14ac:dyDescent="0.2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12">
        <v>0</v>
      </c>
    </row>
    <row r="83" spans="1:9" s="93" customFormat="1" x14ac:dyDescent="0.2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12">
        <v>0</v>
      </c>
    </row>
    <row r="84" spans="1:9" s="93" customFormat="1" x14ac:dyDescent="0.2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12">
        <v>0</v>
      </c>
    </row>
    <row r="85" spans="1:9" s="93" customFormat="1" x14ac:dyDescent="0.2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12">
        <v>0</v>
      </c>
    </row>
    <row r="86" spans="1:9" s="93" customFormat="1" x14ac:dyDescent="0.2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12">
        <v>0</v>
      </c>
    </row>
    <row r="87" spans="1:9" s="93" customFormat="1" x14ac:dyDescent="0.2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12">
        <v>0</v>
      </c>
    </row>
    <row r="88" spans="1:9" s="93" customFormat="1" x14ac:dyDescent="0.2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12">
        <v>0</v>
      </c>
    </row>
    <row r="89" spans="1:9" s="93" customFormat="1" x14ac:dyDescent="0.2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12">
        <v>0</v>
      </c>
    </row>
    <row r="90" spans="1:9" s="93" customFormat="1" x14ac:dyDescent="0.2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12">
        <v>0</v>
      </c>
    </row>
    <row r="91" spans="1:9" s="93" customFormat="1" x14ac:dyDescent="0.2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12">
        <v>0</v>
      </c>
    </row>
    <row r="92" spans="1:9" s="93" customFormat="1" x14ac:dyDescent="0.2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12">
        <v>0</v>
      </c>
    </row>
    <row r="93" spans="1:9" s="93" customFormat="1" x14ac:dyDescent="0.2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12">
        <v>0</v>
      </c>
    </row>
    <row r="94" spans="1:9" s="93" customFormat="1" x14ac:dyDescent="0.2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12">
        <v>0</v>
      </c>
    </row>
    <row r="95" spans="1:9" s="93" customFormat="1" x14ac:dyDescent="0.2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12">
        <v>0</v>
      </c>
    </row>
    <row r="96" spans="1:9" s="93" customFormat="1" x14ac:dyDescent="0.2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12">
        <v>0</v>
      </c>
    </row>
    <row r="97" spans="1:9" s="93" customFormat="1" x14ac:dyDescent="0.2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12">
        <v>0</v>
      </c>
    </row>
    <row r="98" spans="1:9" s="93" customFormat="1" x14ac:dyDescent="0.2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12">
        <v>0</v>
      </c>
    </row>
    <row r="99" spans="1:9" s="93" customFormat="1" x14ac:dyDescent="0.2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12">
        <v>0</v>
      </c>
    </row>
    <row r="100" spans="1:9" s="93" customFormat="1" x14ac:dyDescent="0.2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2">
        <v>0</v>
      </c>
    </row>
    <row r="101" spans="1:9" s="93" customFormat="1" x14ac:dyDescent="0.2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2">
        <v>0</v>
      </c>
    </row>
    <row r="102" spans="1:9" s="93" customFormat="1" x14ac:dyDescent="0.2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2">
        <v>0</v>
      </c>
    </row>
    <row r="103" spans="1:9" s="93" customFormat="1" x14ac:dyDescent="0.2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2">
        <v>0</v>
      </c>
    </row>
    <row r="104" spans="1:9" s="93" customFormat="1" x14ac:dyDescent="0.2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2">
        <v>0</v>
      </c>
    </row>
    <row r="105" spans="1:9" s="93" customFormat="1" x14ac:dyDescent="0.2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2">
        <v>0</v>
      </c>
    </row>
    <row r="106" spans="1:9" s="93" customFormat="1" x14ac:dyDescent="0.2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2">
        <v>0</v>
      </c>
    </row>
    <row r="107" spans="1:9" s="93" customFormat="1" x14ac:dyDescent="0.2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2">
        <v>0</v>
      </c>
    </row>
    <row r="108" spans="1:9" s="93" customFormat="1" x14ac:dyDescent="0.2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2">
        <v>0</v>
      </c>
    </row>
    <row r="109" spans="1:9" s="93" customFormat="1" x14ac:dyDescent="0.2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2">
        <v>0</v>
      </c>
    </row>
    <row r="110" spans="1:9" s="93" customFormat="1" x14ac:dyDescent="0.2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2">
        <v>0</v>
      </c>
    </row>
    <row r="111" spans="1:9" s="93" customFormat="1" x14ac:dyDescent="0.2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2">
        <v>0</v>
      </c>
    </row>
    <row r="112" spans="1:9" s="93" customFormat="1" x14ac:dyDescent="0.2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2">
        <v>0</v>
      </c>
    </row>
    <row r="113" spans="1:12" s="93" customFormat="1" x14ac:dyDescent="0.2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2">
        <v>0</v>
      </c>
    </row>
    <row r="114" spans="1:12" s="93" customFormat="1" x14ac:dyDescent="0.2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2">
        <v>0</v>
      </c>
    </row>
    <row r="115" spans="1:12" s="93" customFormat="1" x14ac:dyDescent="0.2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2">
        <v>0</v>
      </c>
    </row>
    <row r="116" spans="1:12" s="93" customFormat="1" x14ac:dyDescent="0.2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2">
        <v>0</v>
      </c>
    </row>
    <row r="117" spans="1:12" s="93" customFormat="1" x14ac:dyDescent="0.2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2">
        <v>0</v>
      </c>
    </row>
    <row r="118" spans="1:12" s="93" customFormat="1" x14ac:dyDescent="0.2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2">
        <v>0</v>
      </c>
    </row>
    <row r="119" spans="1:12" s="93" customFormat="1" x14ac:dyDescent="0.2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2">
        <v>0</v>
      </c>
    </row>
    <row r="120" spans="1:12" s="93" customFormat="1" x14ac:dyDescent="0.2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2">
        <v>0</v>
      </c>
    </row>
    <row r="121" spans="1:12" s="93" customFormat="1" x14ac:dyDescent="0.2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2">
        <v>0</v>
      </c>
    </row>
    <row r="122" spans="1:12" s="93" customFormat="1" x14ac:dyDescent="0.2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2">
        <v>0</v>
      </c>
    </row>
    <row r="123" spans="1:12" s="93" customFormat="1" x14ac:dyDescent="0.2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2">
        <v>0</v>
      </c>
    </row>
    <row r="124" spans="1:12" s="93" customFormat="1" ht="15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2">
        <v>1</v>
      </c>
      <c r="K124" s="219"/>
      <c r="L124" s="221"/>
    </row>
    <row r="125" spans="1:12" s="93" customFormat="1" ht="15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2">
        <v>0</v>
      </c>
      <c r="K125" s="219"/>
      <c r="L125" s="222"/>
    </row>
    <row r="126" spans="1:12" s="93" customFormat="1" ht="15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2">
        <v>0</v>
      </c>
      <c r="K126" s="219"/>
      <c r="L126" s="222"/>
    </row>
    <row r="127" spans="1:12" s="93" customFormat="1" ht="15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2">
        <v>0</v>
      </c>
      <c r="K127" s="219"/>
      <c r="L127" s="222"/>
    </row>
    <row r="128" spans="1:12" s="93" customFormat="1" ht="15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2">
        <v>0</v>
      </c>
      <c r="K128" s="219"/>
      <c r="L128" s="222"/>
    </row>
    <row r="129" spans="1:12" s="93" customFormat="1" ht="15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2">
        <v>0</v>
      </c>
      <c r="K129" s="219"/>
      <c r="L129" s="222"/>
    </row>
    <row r="130" spans="1:12" s="93" customFormat="1" ht="15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2">
        <v>0</v>
      </c>
      <c r="K130" s="219"/>
      <c r="L130" s="222"/>
    </row>
    <row r="131" spans="1:12" s="93" customFormat="1" ht="15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2">
        <v>0</v>
      </c>
      <c r="K131" s="219"/>
      <c r="L131" s="222"/>
    </row>
    <row r="132" spans="1:12" s="93" customFormat="1" ht="15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2">
        <v>0</v>
      </c>
      <c r="K132" s="219"/>
      <c r="L132" s="222"/>
    </row>
    <row r="133" spans="1:12" s="93" customFormat="1" ht="15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2">
        <v>0</v>
      </c>
      <c r="K133" s="219"/>
      <c r="L133" s="222"/>
    </row>
    <row r="134" spans="1:12" s="93" customFormat="1" ht="15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2">
        <v>0</v>
      </c>
      <c r="K134" s="219"/>
      <c r="L134" s="222"/>
    </row>
    <row r="135" spans="1:12" s="93" customFormat="1" ht="15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2">
        <v>0</v>
      </c>
      <c r="K135" s="219"/>
      <c r="L135" s="222"/>
    </row>
    <row r="136" spans="1:12" s="93" customFormat="1" ht="15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2">
        <v>0</v>
      </c>
      <c r="K136" s="219"/>
      <c r="L136" s="222"/>
    </row>
    <row r="137" spans="1:12" s="93" customFormat="1" ht="15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2">
        <v>0</v>
      </c>
      <c r="K137" s="219"/>
      <c r="L137" s="222"/>
    </row>
    <row r="138" spans="1:12" s="93" customFormat="1" ht="15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2">
        <v>0</v>
      </c>
      <c r="K138" s="219"/>
      <c r="L138" s="222"/>
    </row>
    <row r="139" spans="1:12" s="93" customFormat="1" ht="15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2">
        <v>0</v>
      </c>
      <c r="K139" s="219"/>
      <c r="L139" s="222"/>
    </row>
    <row r="140" spans="1:12" s="93" customFormat="1" ht="15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2">
        <v>0</v>
      </c>
      <c r="K140" s="219"/>
      <c r="L140" s="222"/>
    </row>
    <row r="141" spans="1:12" s="93" customFormat="1" ht="15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2">
        <v>0</v>
      </c>
      <c r="K141" s="219"/>
      <c r="L141" s="222"/>
    </row>
    <row r="142" spans="1:12" s="93" customFormat="1" ht="15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2">
        <v>0</v>
      </c>
      <c r="K142" s="219"/>
      <c r="L142" s="222"/>
    </row>
    <row r="143" spans="1:12" s="93" customFormat="1" ht="15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2">
        <v>0</v>
      </c>
      <c r="K143" s="219"/>
      <c r="L143" s="222"/>
    </row>
    <row r="144" spans="1:12" s="93" customFormat="1" ht="15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2">
        <v>0</v>
      </c>
      <c r="K144" s="219"/>
      <c r="L144" s="222"/>
    </row>
    <row r="145" spans="1:12" s="93" customFormat="1" ht="15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2">
        <v>0</v>
      </c>
      <c r="K145" s="219"/>
      <c r="L145" s="222"/>
    </row>
    <row r="146" spans="1:12" s="93" customFormat="1" ht="15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2">
        <v>0</v>
      </c>
      <c r="K146" s="219"/>
      <c r="L146" s="222"/>
    </row>
    <row r="147" spans="1:12" s="93" customFormat="1" ht="15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2">
        <v>0</v>
      </c>
      <c r="K147" s="219"/>
      <c r="L147" s="222"/>
    </row>
    <row r="148" spans="1:12" s="93" customFormat="1" ht="15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2">
        <v>1</v>
      </c>
      <c r="K148" s="219"/>
      <c r="L148" s="221"/>
    </row>
    <row r="149" spans="1:12" s="93" customFormat="1" ht="15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2">
        <v>0</v>
      </c>
      <c r="K149" s="219"/>
      <c r="L149" s="222"/>
    </row>
    <row r="150" spans="1:12" s="93" customFormat="1" ht="15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2">
        <v>0</v>
      </c>
      <c r="K150" s="219"/>
      <c r="L150" s="222"/>
    </row>
    <row r="151" spans="1:12" s="93" customFormat="1" ht="15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2">
        <v>0</v>
      </c>
      <c r="K151" s="219"/>
      <c r="L151" s="222"/>
    </row>
    <row r="152" spans="1:12" s="93" customFormat="1" ht="15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2">
        <v>0</v>
      </c>
      <c r="K152" s="219"/>
      <c r="L152" s="222"/>
    </row>
    <row r="153" spans="1:12" s="93" customFormat="1" ht="15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2">
        <v>0</v>
      </c>
      <c r="K153" s="219"/>
      <c r="L153" s="222"/>
    </row>
    <row r="154" spans="1:12" s="93" customFormat="1" ht="15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2">
        <v>0</v>
      </c>
      <c r="K154" s="219"/>
      <c r="L154" s="222"/>
    </row>
    <row r="155" spans="1:12" s="93" customFormat="1" ht="15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2">
        <v>0</v>
      </c>
      <c r="K155" s="219"/>
      <c r="L155" s="222"/>
    </row>
    <row r="156" spans="1:12" s="93" customFormat="1" ht="15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2">
        <v>0</v>
      </c>
      <c r="K156" s="219"/>
      <c r="L156" s="222"/>
    </row>
    <row r="157" spans="1:12" s="93" customFormat="1" ht="15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2">
        <v>0</v>
      </c>
      <c r="K157" s="219"/>
      <c r="L157" s="222"/>
    </row>
    <row r="158" spans="1:12" s="93" customFormat="1" ht="15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2">
        <v>0</v>
      </c>
      <c r="K158" s="219"/>
      <c r="L158" s="222"/>
    </row>
    <row r="159" spans="1:12" s="93" customFormat="1" ht="15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2">
        <v>0</v>
      </c>
      <c r="K159" s="219"/>
      <c r="L159" s="222"/>
    </row>
    <row r="160" spans="1:12" s="93" customFormat="1" ht="15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2">
        <v>0</v>
      </c>
      <c r="K160" s="219"/>
      <c r="L160" s="222"/>
    </row>
    <row r="161" spans="1:12" s="93" customFormat="1" ht="15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2">
        <v>0</v>
      </c>
      <c r="K161" s="219"/>
      <c r="L161" s="222"/>
    </row>
    <row r="162" spans="1:12" s="93" customFormat="1" ht="15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2">
        <v>0</v>
      </c>
      <c r="K162" s="219"/>
      <c r="L162" s="222"/>
    </row>
    <row r="163" spans="1:12" s="93" customFormat="1" ht="15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2">
        <v>0</v>
      </c>
      <c r="K163" s="219"/>
      <c r="L163" s="222"/>
    </row>
    <row r="164" spans="1:12" s="93" customFormat="1" ht="15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2">
        <v>0</v>
      </c>
      <c r="K164" s="219"/>
      <c r="L164" s="222"/>
    </row>
    <row r="165" spans="1:12" s="93" customFormat="1" ht="15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2">
        <v>0</v>
      </c>
      <c r="K165" s="219"/>
      <c r="L165" s="222"/>
    </row>
    <row r="166" spans="1:12" s="93" customFormat="1" ht="15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2">
        <v>0</v>
      </c>
      <c r="K166" s="219"/>
      <c r="L166" s="222"/>
    </row>
    <row r="167" spans="1:12" s="93" customFormat="1" ht="15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2">
        <v>0</v>
      </c>
      <c r="K167" s="219"/>
      <c r="L167" s="222"/>
    </row>
    <row r="168" spans="1:12" s="93" customFormat="1" ht="15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2">
        <v>0</v>
      </c>
      <c r="K168" s="219"/>
      <c r="L168" s="222"/>
    </row>
    <row r="169" spans="1:12" s="93" customFormat="1" ht="15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2">
        <v>0</v>
      </c>
      <c r="K169" s="219"/>
      <c r="L169" s="222"/>
    </row>
    <row r="170" spans="1:12" s="93" customFormat="1" ht="15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2">
        <v>0</v>
      </c>
      <c r="K170" s="219"/>
      <c r="L170" s="222"/>
    </row>
    <row r="171" spans="1:12" s="93" customFormat="1" ht="15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2">
        <v>0</v>
      </c>
      <c r="K171" s="219"/>
      <c r="L171" s="222"/>
    </row>
    <row r="172" spans="1:12" s="93" customFormat="1" ht="15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2">
        <v>0</v>
      </c>
      <c r="K172" s="219"/>
      <c r="L172" s="222"/>
    </row>
    <row r="173" spans="1:12" s="93" customFormat="1" ht="15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2">
        <v>0</v>
      </c>
      <c r="K173" s="219"/>
      <c r="L173" s="222"/>
    </row>
    <row r="174" spans="1:12" s="93" customFormat="1" ht="15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2">
        <v>0</v>
      </c>
      <c r="K174" s="219"/>
      <c r="L174" s="222"/>
    </row>
    <row r="175" spans="1:12" s="93" customFormat="1" ht="15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2">
        <v>0</v>
      </c>
      <c r="K175" s="219"/>
      <c r="L175" s="222"/>
    </row>
    <row r="176" spans="1:12" s="93" customFormat="1" ht="15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2">
        <v>0</v>
      </c>
      <c r="K176" s="219"/>
      <c r="L176" s="222"/>
    </row>
    <row r="177" spans="1:12" s="93" customFormat="1" ht="15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2">
        <v>0</v>
      </c>
      <c r="K177" s="219"/>
      <c r="L177" s="222"/>
    </row>
    <row r="178" spans="1:12" s="93" customFormat="1" ht="15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2">
        <v>0</v>
      </c>
      <c r="K178" s="219"/>
      <c r="L178" s="222"/>
    </row>
    <row r="179" spans="1:12" s="93" customFormat="1" ht="15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2">
        <v>0</v>
      </c>
      <c r="K179" s="219"/>
      <c r="L179" s="222"/>
    </row>
    <row r="180" spans="1:12" s="93" customFormat="1" ht="15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2">
        <v>0</v>
      </c>
      <c r="K180" s="219"/>
      <c r="L180" s="222"/>
    </row>
    <row r="181" spans="1:12" s="93" customFormat="1" ht="15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2">
        <v>0</v>
      </c>
      <c r="K181" s="219"/>
      <c r="L181" s="222"/>
    </row>
    <row r="182" spans="1:12" s="93" customFormat="1" ht="15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2">
        <v>0</v>
      </c>
      <c r="K182" s="219"/>
      <c r="L182" s="222"/>
    </row>
    <row r="183" spans="1:12" s="93" customFormat="1" ht="15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2">
        <v>0</v>
      </c>
      <c r="K183" s="219"/>
      <c r="L183" s="222"/>
    </row>
    <row r="184" spans="1:12" s="93" customFormat="1" ht="15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2">
        <v>0</v>
      </c>
      <c r="K184" s="219"/>
      <c r="L184" s="222"/>
    </row>
    <row r="185" spans="1:12" s="93" customFormat="1" ht="15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2">
        <v>0</v>
      </c>
      <c r="K185" s="219"/>
      <c r="L185" s="222"/>
    </row>
    <row r="186" spans="1:12" s="93" customFormat="1" ht="15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2">
        <v>0</v>
      </c>
      <c r="K186" s="219"/>
      <c r="L186" s="222"/>
    </row>
    <row r="187" spans="1:12" s="93" customFormat="1" ht="15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2">
        <v>0</v>
      </c>
      <c r="K187" s="219"/>
      <c r="L187" s="222"/>
    </row>
    <row r="188" spans="1:12" s="93" customFormat="1" ht="15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2">
        <v>0</v>
      </c>
      <c r="K188" s="219"/>
      <c r="L188" s="222"/>
    </row>
    <row r="189" spans="1:12" s="93" customFormat="1" ht="15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2">
        <v>0</v>
      </c>
      <c r="K189" s="219"/>
      <c r="L189" s="222"/>
    </row>
    <row r="190" spans="1:12" s="93" customFormat="1" ht="15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2">
        <v>0</v>
      </c>
      <c r="K190" s="219"/>
      <c r="L190" s="222"/>
    </row>
    <row r="191" spans="1:12" s="93" customFormat="1" ht="15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2">
        <v>0</v>
      </c>
      <c r="K191" s="219"/>
      <c r="L191" s="222"/>
    </row>
    <row r="192" spans="1:12" s="93" customFormat="1" ht="15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2">
        <v>0</v>
      </c>
      <c r="K192" s="219"/>
      <c r="L192" s="222"/>
    </row>
    <row r="193" spans="1:12" s="93" customFormat="1" ht="15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2">
        <v>0</v>
      </c>
      <c r="K193" s="219"/>
      <c r="L193" s="222"/>
    </row>
    <row r="194" spans="1:12" s="93" customFormat="1" ht="15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2">
        <v>0</v>
      </c>
      <c r="K194" s="219"/>
      <c r="L194" s="222"/>
    </row>
    <row r="195" spans="1:12" s="93" customFormat="1" ht="15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2">
        <v>0</v>
      </c>
      <c r="K195" s="219"/>
      <c r="L195" s="222"/>
    </row>
    <row r="196" spans="1:12" s="93" customFormat="1" ht="15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2">
        <v>0</v>
      </c>
      <c r="K196" s="219"/>
      <c r="L196" s="222"/>
    </row>
    <row r="197" spans="1:12" s="93" customFormat="1" ht="15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2">
        <v>0</v>
      </c>
      <c r="K197" s="219"/>
      <c r="L197" s="222"/>
    </row>
    <row r="198" spans="1:12" s="93" customFormat="1" ht="15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2">
        <v>0</v>
      </c>
      <c r="K198" s="219"/>
      <c r="L198" s="222"/>
    </row>
    <row r="199" spans="1:12" s="93" customFormat="1" ht="15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2">
        <v>0</v>
      </c>
      <c r="K199" s="219"/>
      <c r="L199" s="222"/>
    </row>
    <row r="200" spans="1:12" s="93" customFormat="1" ht="15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2">
        <v>0</v>
      </c>
      <c r="K200" s="219"/>
      <c r="L200" s="222"/>
    </row>
    <row r="201" spans="1:12" s="93" customFormat="1" ht="15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2">
        <v>0</v>
      </c>
      <c r="K201" s="219"/>
      <c r="L201" s="222"/>
    </row>
    <row r="202" spans="1:12" s="93" customFormat="1" ht="15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2">
        <v>0</v>
      </c>
      <c r="K202" s="219"/>
      <c r="L202" s="222"/>
    </row>
    <row r="203" spans="1:12" s="93" customFormat="1" ht="15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2">
        <v>0</v>
      </c>
      <c r="K203" s="219"/>
      <c r="L203" s="222"/>
    </row>
    <row r="204" spans="1:12" s="93" customFormat="1" ht="15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2">
        <v>0</v>
      </c>
      <c r="K204" s="219"/>
      <c r="L204" s="222"/>
    </row>
    <row r="205" spans="1:12" s="93" customFormat="1" ht="15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2">
        <v>0</v>
      </c>
      <c r="K205" s="219"/>
      <c r="L205" s="222"/>
    </row>
    <row r="206" spans="1:12" s="93" customFormat="1" ht="15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2">
        <v>0</v>
      </c>
      <c r="K206" s="219"/>
      <c r="L206" s="222"/>
    </row>
    <row r="207" spans="1:12" s="93" customFormat="1" ht="15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2">
        <v>0</v>
      </c>
      <c r="K207" s="219"/>
      <c r="L207" s="222"/>
    </row>
    <row r="208" spans="1:12" s="93" customFormat="1" ht="15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2">
        <v>0</v>
      </c>
      <c r="K208" s="219"/>
      <c r="L208" s="222"/>
    </row>
    <row r="209" spans="1:12" s="93" customFormat="1" ht="15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2">
        <v>0</v>
      </c>
      <c r="K209" s="219"/>
      <c r="L209" s="222"/>
    </row>
    <row r="210" spans="1:12" s="93" customFormat="1" ht="15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2">
        <v>0</v>
      </c>
      <c r="K210" s="219"/>
      <c r="L210" s="222"/>
    </row>
    <row r="211" spans="1:12" s="93" customFormat="1" ht="15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2">
        <v>0</v>
      </c>
      <c r="K211" s="219"/>
      <c r="L211" s="222"/>
    </row>
    <row r="212" spans="1:12" s="93" customFormat="1" ht="15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2">
        <v>0</v>
      </c>
      <c r="K212" s="219"/>
      <c r="L212" s="222"/>
    </row>
    <row r="213" spans="1:12" s="93" customFormat="1" ht="15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2">
        <v>0</v>
      </c>
      <c r="K213" s="219"/>
      <c r="L213" s="222"/>
    </row>
    <row r="214" spans="1:12" s="93" customFormat="1" ht="15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2">
        <v>0</v>
      </c>
      <c r="K214" s="219"/>
      <c r="L214" s="222"/>
    </row>
    <row r="215" spans="1:12" s="93" customFormat="1" ht="15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2">
        <v>0</v>
      </c>
      <c r="K215" s="219"/>
      <c r="L215" s="222"/>
    </row>
    <row r="216" spans="1:12" s="93" customFormat="1" ht="15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2">
        <v>0</v>
      </c>
      <c r="K216" s="219"/>
      <c r="L216" s="222"/>
    </row>
    <row r="217" spans="1:12" s="93" customFormat="1" ht="15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2">
        <v>0</v>
      </c>
      <c r="K217" s="219"/>
      <c r="L217" s="222"/>
    </row>
    <row r="218" spans="1:12" s="93" customFormat="1" ht="15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2">
        <v>0</v>
      </c>
      <c r="K218" s="219"/>
      <c r="L218" s="222"/>
    </row>
    <row r="219" spans="1:12" s="93" customFormat="1" ht="15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2">
        <v>0</v>
      </c>
      <c r="K219" s="219"/>
      <c r="L219" s="222"/>
    </row>
    <row r="220" spans="1:12" s="93" customFormat="1" ht="15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2">
        <v>0</v>
      </c>
      <c r="K220" s="219"/>
      <c r="L220" s="222"/>
    </row>
    <row r="221" spans="1:12" s="93" customFormat="1" ht="15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2">
        <v>0</v>
      </c>
      <c r="K221" s="219"/>
      <c r="L221" s="222"/>
    </row>
    <row r="222" spans="1:12" s="93" customFormat="1" ht="15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2">
        <v>0</v>
      </c>
      <c r="K222" s="219"/>
      <c r="L222" s="222"/>
    </row>
    <row r="223" spans="1:12" s="93" customFormat="1" ht="15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2">
        <v>0</v>
      </c>
      <c r="K223" s="219"/>
      <c r="L223" s="222"/>
    </row>
    <row r="224" spans="1:12" s="93" customFormat="1" ht="15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2">
        <v>0</v>
      </c>
      <c r="K224" s="219"/>
      <c r="L224" s="222"/>
    </row>
    <row r="225" spans="1:12" s="93" customFormat="1" ht="15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2">
        <v>0</v>
      </c>
      <c r="K225" s="219"/>
      <c r="L225" s="222"/>
    </row>
    <row r="226" spans="1:12" s="93" customFormat="1" ht="15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2">
        <v>0</v>
      </c>
      <c r="K226" s="219"/>
      <c r="L226" s="222"/>
    </row>
    <row r="227" spans="1:12" s="93" customFormat="1" ht="15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2">
        <v>0</v>
      </c>
      <c r="K227" s="219"/>
      <c r="L227" s="222"/>
    </row>
    <row r="228" spans="1:12" s="93" customFormat="1" ht="15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2">
        <v>0</v>
      </c>
      <c r="K228" s="219"/>
      <c r="L228" s="222"/>
    </row>
    <row r="229" spans="1:12" s="93" customFormat="1" ht="15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2">
        <v>0</v>
      </c>
      <c r="K229" s="219"/>
      <c r="L229" s="222"/>
    </row>
    <row r="230" spans="1:12" s="93" customFormat="1" ht="15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2">
        <v>0</v>
      </c>
      <c r="K230" s="219"/>
      <c r="L230" s="222"/>
    </row>
    <row r="231" spans="1:12" s="93" customFormat="1" ht="15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2">
        <v>0</v>
      </c>
      <c r="K231" s="219"/>
      <c r="L231" s="222"/>
    </row>
    <row r="232" spans="1:12" s="93" customFormat="1" ht="15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2">
        <v>0</v>
      </c>
      <c r="K232" s="219"/>
      <c r="L232" s="222"/>
    </row>
    <row r="233" spans="1:12" s="93" customFormat="1" ht="15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2">
        <v>0</v>
      </c>
      <c r="K233" s="219"/>
      <c r="L233" s="222"/>
    </row>
    <row r="234" spans="1:12" s="93" customFormat="1" ht="15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2">
        <v>0</v>
      </c>
      <c r="K234" s="219"/>
      <c r="L234" s="222"/>
    </row>
    <row r="235" spans="1:12" s="93" customFormat="1" ht="15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2">
        <v>0</v>
      </c>
      <c r="K235" s="219"/>
      <c r="L235" s="222"/>
    </row>
    <row r="236" spans="1:12" s="93" customFormat="1" ht="15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2">
        <v>0</v>
      </c>
      <c r="K236" s="219"/>
      <c r="L236" s="222"/>
    </row>
    <row r="237" spans="1:12" s="93" customFormat="1" ht="15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2">
        <v>0</v>
      </c>
      <c r="K237" s="219"/>
      <c r="L237" s="222"/>
    </row>
    <row r="238" spans="1:12" s="93" customFormat="1" ht="15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2">
        <v>0</v>
      </c>
      <c r="K238" s="219"/>
      <c r="L238" s="222"/>
    </row>
    <row r="239" spans="1:12" s="93" customFormat="1" ht="15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2">
        <v>0</v>
      </c>
      <c r="K239" s="219"/>
      <c r="L239" s="222"/>
    </row>
    <row r="240" spans="1:12" s="93" customFormat="1" ht="15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2">
        <v>0</v>
      </c>
      <c r="K240" s="219"/>
      <c r="L240" s="222"/>
    </row>
    <row r="241" spans="1:12" s="93" customFormat="1" ht="15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2">
        <v>0</v>
      </c>
      <c r="K241" s="219"/>
      <c r="L241" s="222"/>
    </row>
    <row r="242" spans="1:12" s="93" customFormat="1" ht="15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2">
        <v>0</v>
      </c>
      <c r="K242" s="219"/>
      <c r="L242" s="222"/>
    </row>
    <row r="243" spans="1:12" s="93" customFormat="1" ht="15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2">
        <v>0</v>
      </c>
      <c r="K243" s="219"/>
      <c r="L243" s="222"/>
    </row>
    <row r="244" spans="1:12" s="93" customFormat="1" ht="15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2">
        <v>0</v>
      </c>
      <c r="K244" s="219"/>
      <c r="L244" s="222"/>
    </row>
    <row r="245" spans="1:12" s="93" customFormat="1" ht="15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2">
        <v>0</v>
      </c>
      <c r="K245" s="219"/>
      <c r="L245" s="222"/>
    </row>
    <row r="246" spans="1:12" s="93" customFormat="1" ht="15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2">
        <v>0</v>
      </c>
      <c r="K246" s="219"/>
      <c r="L246" s="222"/>
    </row>
    <row r="247" spans="1:12" s="93" customFormat="1" ht="15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2">
        <v>0</v>
      </c>
      <c r="K247" s="219"/>
      <c r="L247" s="222"/>
    </row>
    <row r="248" spans="1:12" s="93" customFormat="1" ht="15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2">
        <v>0</v>
      </c>
      <c r="K248" s="219"/>
      <c r="L248" s="222"/>
    </row>
    <row r="249" spans="1:12" s="93" customFormat="1" ht="15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2">
        <v>0</v>
      </c>
      <c r="K249" s="219"/>
      <c r="L249" s="222"/>
    </row>
    <row r="250" spans="1:12" s="93" customFormat="1" ht="15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2">
        <v>0</v>
      </c>
      <c r="K250" s="219"/>
      <c r="L250" s="222"/>
    </row>
    <row r="251" spans="1:12" s="93" customFormat="1" ht="15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2">
        <v>0</v>
      </c>
      <c r="K251" s="219"/>
      <c r="L251" s="222"/>
    </row>
    <row r="252" spans="1:12" s="93" customFormat="1" ht="15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2">
        <v>0</v>
      </c>
      <c r="K252" s="219"/>
      <c r="L252" s="222"/>
    </row>
    <row r="253" spans="1:12" s="93" customFormat="1" ht="15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2">
        <v>0</v>
      </c>
      <c r="K253" s="219"/>
      <c r="L253" s="222"/>
    </row>
    <row r="254" spans="1:12" s="93" customFormat="1" ht="15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2">
        <v>0</v>
      </c>
      <c r="K254" s="219"/>
      <c r="L254" s="222"/>
    </row>
    <row r="255" spans="1:12" s="93" customFormat="1" ht="15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2">
        <v>0</v>
      </c>
      <c r="K255" s="219"/>
      <c r="L255" s="222"/>
    </row>
    <row r="256" spans="1:12" s="93" customFormat="1" ht="15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2">
        <v>0</v>
      </c>
      <c r="K256" s="219"/>
      <c r="L256" s="222"/>
    </row>
    <row r="257" spans="1:12" s="93" customFormat="1" ht="15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2">
        <v>0</v>
      </c>
      <c r="K257" s="219"/>
      <c r="L257" s="222"/>
    </row>
    <row r="258" spans="1:12" s="93" customFormat="1" ht="15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2">
        <v>0</v>
      </c>
      <c r="K258" s="219"/>
      <c r="L258" s="222"/>
    </row>
    <row r="259" spans="1:12" s="93" customFormat="1" ht="15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2">
        <v>0</v>
      </c>
      <c r="K259" s="219"/>
      <c r="L259" s="222"/>
    </row>
    <row r="260" spans="1:12" s="93" customFormat="1" ht="15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2">
        <v>0</v>
      </c>
      <c r="K260" s="219"/>
      <c r="L260" s="222"/>
    </row>
    <row r="261" spans="1:12" s="93" customFormat="1" ht="15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2">
        <v>1</v>
      </c>
      <c r="K261" s="219"/>
      <c r="L261" s="220"/>
    </row>
    <row r="262" spans="1:12" s="93" customFormat="1" ht="15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2">
        <v>0</v>
      </c>
      <c r="K262" s="219"/>
      <c r="L262" s="222"/>
    </row>
    <row r="263" spans="1:12" s="93" customFormat="1" ht="15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2">
        <v>0</v>
      </c>
      <c r="K263" s="219"/>
      <c r="L263" s="222"/>
    </row>
    <row r="264" spans="1:12" s="93" customFormat="1" ht="15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2">
        <v>0</v>
      </c>
      <c r="K264" s="219"/>
      <c r="L264" s="222"/>
    </row>
    <row r="265" spans="1:12" s="93" customFormat="1" ht="15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2">
        <v>0</v>
      </c>
      <c r="K265" s="219"/>
      <c r="L265" s="222"/>
    </row>
    <row r="266" spans="1:12" s="93" customFormat="1" ht="15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2">
        <v>0</v>
      </c>
      <c r="K266" s="219"/>
      <c r="L266" s="222"/>
    </row>
    <row r="267" spans="1:12" s="93" customFormat="1" ht="15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2">
        <v>0</v>
      </c>
      <c r="K267" s="219"/>
      <c r="L267" s="222"/>
    </row>
    <row r="268" spans="1:12" s="93" customFormat="1" ht="15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2">
        <v>0</v>
      </c>
      <c r="K268" s="219"/>
      <c r="L268" s="222"/>
    </row>
    <row r="269" spans="1:12" s="93" customFormat="1" ht="15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2">
        <v>0</v>
      </c>
      <c r="K269" s="219"/>
      <c r="L269" s="222"/>
    </row>
    <row r="270" spans="1:12" s="93" customFormat="1" ht="15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2">
        <v>0</v>
      </c>
      <c r="K270" s="219"/>
      <c r="L270" s="222"/>
    </row>
    <row r="271" spans="1:12" s="93" customFormat="1" ht="15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2">
        <v>0</v>
      </c>
      <c r="K271" s="219"/>
      <c r="L271" s="222"/>
    </row>
    <row r="272" spans="1:12" s="93" customFormat="1" ht="15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2">
        <v>0</v>
      </c>
      <c r="K272" s="219"/>
      <c r="L272" s="222"/>
    </row>
    <row r="273" spans="1:12" s="93" customFormat="1" ht="15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2">
        <v>0</v>
      </c>
      <c r="K273" s="219"/>
      <c r="L273" s="222"/>
    </row>
    <row r="274" spans="1:12" s="93" customFormat="1" ht="15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2">
        <v>0</v>
      </c>
      <c r="K274" s="219"/>
      <c r="L274" s="222"/>
    </row>
    <row r="275" spans="1:12" s="93" customFormat="1" ht="15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2">
        <v>0</v>
      </c>
      <c r="K275" s="219"/>
      <c r="L275" s="222"/>
    </row>
    <row r="276" spans="1:12" s="93" customFormat="1" ht="15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2">
        <v>1</v>
      </c>
      <c r="K276" s="219"/>
      <c r="L276" s="221"/>
    </row>
    <row r="277" spans="1:12" s="93" customFormat="1" ht="15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2">
        <v>0</v>
      </c>
      <c r="K277" s="219"/>
      <c r="L277" s="222"/>
    </row>
    <row r="278" spans="1:12" s="93" customFormat="1" ht="15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2">
        <v>0</v>
      </c>
      <c r="K278" s="219"/>
      <c r="L278" s="222"/>
    </row>
    <row r="279" spans="1:12" s="93" customFormat="1" ht="15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2">
        <v>0</v>
      </c>
      <c r="K279" s="219"/>
      <c r="L279" s="222"/>
    </row>
    <row r="280" spans="1:12" s="93" customFormat="1" ht="15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2">
        <v>0</v>
      </c>
      <c r="K280" s="219"/>
      <c r="L280" s="222"/>
    </row>
    <row r="281" spans="1:12" s="93" customFormat="1" ht="15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2">
        <v>2</v>
      </c>
      <c r="K281" s="219"/>
      <c r="L281" s="220"/>
    </row>
    <row r="282" spans="1:12" s="93" customFormat="1" ht="15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2">
        <v>0</v>
      </c>
      <c r="K282" s="219"/>
      <c r="L282" s="222"/>
    </row>
    <row r="283" spans="1:12" s="93" customFormat="1" ht="15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2">
        <v>0</v>
      </c>
      <c r="K283" s="219"/>
      <c r="L283" s="222"/>
    </row>
    <row r="284" spans="1:12" s="93" customFormat="1" ht="15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2">
        <v>0</v>
      </c>
      <c r="K284" s="219"/>
      <c r="L284" s="222"/>
    </row>
    <row r="285" spans="1:12" s="93" customFormat="1" ht="15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2">
        <v>0</v>
      </c>
      <c r="K285" s="219"/>
      <c r="L285" s="222"/>
    </row>
    <row r="286" spans="1:12" s="93" customFormat="1" ht="15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2">
        <v>0</v>
      </c>
      <c r="K286" s="219"/>
      <c r="L286" s="222"/>
    </row>
    <row r="287" spans="1:12" s="93" customFormat="1" ht="15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2">
        <v>1</v>
      </c>
      <c r="K287" s="219"/>
      <c r="L287" s="220"/>
    </row>
    <row r="288" spans="1:12" s="93" customFormat="1" ht="15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2">
        <v>0</v>
      </c>
      <c r="K288" s="219"/>
      <c r="L288" s="222"/>
    </row>
    <row r="289" spans="1:12" s="93" customFormat="1" ht="15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2">
        <v>0</v>
      </c>
      <c r="K289" s="219"/>
      <c r="L289" s="222"/>
    </row>
    <row r="290" spans="1:12" s="93" customFormat="1" ht="15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2">
        <v>0</v>
      </c>
      <c r="K290" s="219"/>
      <c r="L290" s="222"/>
    </row>
    <row r="291" spans="1:12" s="93" customFormat="1" ht="15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2">
        <v>0</v>
      </c>
      <c r="K291" s="219"/>
      <c r="L291" s="222"/>
    </row>
    <row r="292" spans="1:12" s="93" customFormat="1" ht="15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2">
        <v>0</v>
      </c>
      <c r="K292" s="219"/>
      <c r="L292" s="222"/>
    </row>
    <row r="293" spans="1:12" s="93" customFormat="1" ht="15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2">
        <v>0</v>
      </c>
      <c r="K293" s="219"/>
      <c r="L293" s="222"/>
    </row>
    <row r="294" spans="1:12" s="93" customFormat="1" ht="15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2">
        <v>0</v>
      </c>
      <c r="K294" s="219"/>
      <c r="L294" s="222"/>
    </row>
    <row r="295" spans="1:12" s="93" customFormat="1" ht="15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2">
        <v>0</v>
      </c>
      <c r="K295" s="219"/>
      <c r="L295" s="222"/>
    </row>
    <row r="296" spans="1:12" s="93" customFormat="1" ht="15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2">
        <v>0</v>
      </c>
      <c r="K296" s="219"/>
      <c r="L296" s="222"/>
    </row>
    <row r="297" spans="1:12" s="93" customFormat="1" ht="15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2">
        <v>0</v>
      </c>
      <c r="K297" s="219"/>
      <c r="L297" s="222"/>
    </row>
    <row r="298" spans="1:12" s="93" customFormat="1" ht="15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2">
        <v>0</v>
      </c>
      <c r="K298" s="219"/>
      <c r="L298" s="222"/>
    </row>
    <row r="299" spans="1:12" s="93" customFormat="1" ht="15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2">
        <v>0</v>
      </c>
      <c r="K299" s="219"/>
      <c r="L299" s="222"/>
    </row>
    <row r="300" spans="1:12" s="93" customFormat="1" ht="15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2">
        <v>0</v>
      </c>
      <c r="K300" s="219"/>
      <c r="L300" s="222"/>
    </row>
    <row r="301" spans="1:12" s="93" customFormat="1" ht="15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2">
        <v>0</v>
      </c>
      <c r="K301" s="219"/>
      <c r="L301" s="222"/>
    </row>
    <row r="302" spans="1:12" s="93" customFormat="1" ht="15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2">
        <v>0</v>
      </c>
      <c r="K302" s="219"/>
      <c r="L302" s="222"/>
    </row>
    <row r="303" spans="1:12" s="93" customFormat="1" ht="15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2">
        <v>0</v>
      </c>
      <c r="K303" s="219"/>
      <c r="L303" s="222"/>
    </row>
    <row r="304" spans="1:12" s="93" customFormat="1" ht="15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2">
        <v>0</v>
      </c>
      <c r="K304" s="219"/>
      <c r="L304" s="222"/>
    </row>
    <row r="305" spans="1:12" s="93" customFormat="1" ht="15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2">
        <v>0</v>
      </c>
      <c r="K305" s="219"/>
      <c r="L305" s="222"/>
    </row>
    <row r="306" spans="1:12" s="93" customFormat="1" ht="15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2">
        <v>1</v>
      </c>
      <c r="K306" s="219"/>
      <c r="L306" s="221"/>
    </row>
    <row r="307" spans="1:12" s="93" customFormat="1" ht="15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2">
        <v>0</v>
      </c>
      <c r="K307" s="219"/>
      <c r="L307" s="222"/>
    </row>
    <row r="308" spans="1:12" s="93" customFormat="1" ht="15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2">
        <v>0</v>
      </c>
      <c r="K308" s="219"/>
      <c r="L308" s="222"/>
    </row>
    <row r="309" spans="1:12" s="93" customFormat="1" ht="15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2">
        <v>0</v>
      </c>
      <c r="K309" s="219"/>
      <c r="L309" s="222"/>
    </row>
    <row r="310" spans="1:12" s="93" customFormat="1" ht="15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2">
        <v>1</v>
      </c>
      <c r="K310" s="219"/>
      <c r="L310" s="221"/>
    </row>
    <row r="311" spans="1:12" s="93" customFormat="1" ht="15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2">
        <v>0</v>
      </c>
      <c r="K311" s="219"/>
      <c r="L311" s="222"/>
    </row>
    <row r="312" spans="1:12" s="93" customFormat="1" ht="15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2">
        <v>0</v>
      </c>
      <c r="K312" s="219"/>
      <c r="L312" s="222"/>
    </row>
    <row r="313" spans="1:12" s="93" customFormat="1" ht="15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2">
        <v>0</v>
      </c>
      <c r="K313" s="219"/>
      <c r="L313" s="222"/>
    </row>
    <row r="314" spans="1:12" s="93" customFormat="1" ht="15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2">
        <v>0</v>
      </c>
      <c r="K314" s="219"/>
      <c r="L314" s="222"/>
    </row>
    <row r="315" spans="1:12" s="93" customFormat="1" ht="15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2">
        <v>0</v>
      </c>
      <c r="K315" s="219"/>
      <c r="L315" s="222"/>
    </row>
    <row r="316" spans="1:12" s="93" customFormat="1" ht="15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2">
        <v>0</v>
      </c>
      <c r="K316" s="219"/>
      <c r="L316" s="222"/>
    </row>
    <row r="317" spans="1:12" s="93" customFormat="1" ht="15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2">
        <v>0</v>
      </c>
      <c r="K317" s="219"/>
      <c r="L317" s="222"/>
    </row>
    <row r="318" spans="1:12" s="93" customFormat="1" ht="15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2">
        <v>0</v>
      </c>
      <c r="K318" s="219"/>
      <c r="L318" s="222"/>
    </row>
    <row r="319" spans="1:12" s="93" customFormat="1" ht="15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2">
        <v>0</v>
      </c>
      <c r="K319" s="219"/>
      <c r="L319" s="222"/>
    </row>
    <row r="320" spans="1:12" s="93" customFormat="1" ht="15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2">
        <v>0</v>
      </c>
      <c r="K320" s="219"/>
      <c r="L320" s="222"/>
    </row>
    <row r="321" spans="1:12" s="93" customFormat="1" ht="15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2">
        <v>0</v>
      </c>
      <c r="K321" s="219"/>
      <c r="L321" s="222"/>
    </row>
    <row r="322" spans="1:12" s="93" customFormat="1" ht="15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2">
        <v>0</v>
      </c>
      <c r="K322" s="219"/>
      <c r="L322" s="222"/>
    </row>
    <row r="323" spans="1:12" s="93" customFormat="1" ht="15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2">
        <v>0</v>
      </c>
      <c r="K323" s="219"/>
      <c r="L323" s="222"/>
    </row>
    <row r="324" spans="1:12" s="93" customFormat="1" ht="15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2">
        <v>0</v>
      </c>
      <c r="K324" s="219"/>
      <c r="L324" s="222"/>
    </row>
    <row r="325" spans="1:12" s="93" customFormat="1" ht="15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2">
        <v>0</v>
      </c>
      <c r="K325" s="219"/>
      <c r="L325" s="222"/>
    </row>
    <row r="326" spans="1:12" s="93" customFormat="1" ht="15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2">
        <v>0</v>
      </c>
      <c r="K326" s="219"/>
      <c r="L326" s="222"/>
    </row>
    <row r="327" spans="1:12" s="93" customFormat="1" ht="15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2">
        <v>0</v>
      </c>
      <c r="K327" s="219"/>
      <c r="L327" s="222"/>
    </row>
    <row r="328" spans="1:12" s="93" customFormat="1" ht="15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2">
        <v>0</v>
      </c>
      <c r="K328" s="219"/>
      <c r="L328" s="222"/>
    </row>
    <row r="329" spans="1:12" s="93" customFormat="1" ht="15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2">
        <v>0</v>
      </c>
      <c r="K329" s="219"/>
      <c r="L329" s="222"/>
    </row>
    <row r="330" spans="1:12" s="93" customFormat="1" ht="15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2">
        <v>0</v>
      </c>
      <c r="K330" s="219"/>
      <c r="L330" s="222"/>
    </row>
    <row r="331" spans="1:12" s="93" customFormat="1" ht="15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2">
        <v>0</v>
      </c>
      <c r="K331" s="219"/>
      <c r="L331" s="222"/>
    </row>
    <row r="332" spans="1:12" s="93" customFormat="1" ht="15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2">
        <v>0</v>
      </c>
      <c r="K332" s="219"/>
      <c r="L332" s="222"/>
    </row>
    <row r="333" spans="1:12" s="93" customFormat="1" ht="15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2">
        <v>0</v>
      </c>
      <c r="K333" s="219"/>
      <c r="L333" s="222"/>
    </row>
    <row r="334" spans="1:12" s="93" customFormat="1" ht="15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2">
        <v>0</v>
      </c>
      <c r="K334" s="219"/>
      <c r="L334" s="222"/>
    </row>
    <row r="335" spans="1:12" s="93" customFormat="1" ht="15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2">
        <v>0</v>
      </c>
      <c r="K335" s="219"/>
      <c r="L335" s="222"/>
    </row>
    <row r="336" spans="1:12" s="93" customFormat="1" ht="15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2">
        <v>0</v>
      </c>
      <c r="K336" s="219"/>
      <c r="L336" s="222"/>
    </row>
    <row r="337" spans="1:12" s="93" customFormat="1" ht="15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2">
        <v>0</v>
      </c>
      <c r="K337" s="219"/>
      <c r="L337" s="222"/>
    </row>
    <row r="338" spans="1:12" s="93" customFormat="1" ht="15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2">
        <v>0</v>
      </c>
      <c r="K338" s="219"/>
      <c r="L338" s="222"/>
    </row>
    <row r="339" spans="1:12" s="93" customFormat="1" ht="15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2">
        <v>0</v>
      </c>
      <c r="K339" s="219"/>
      <c r="L339" s="222"/>
    </row>
    <row r="340" spans="1:12" s="93" customFormat="1" ht="15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2">
        <v>0</v>
      </c>
      <c r="K340" s="219"/>
      <c r="L340" s="222"/>
    </row>
    <row r="341" spans="1:12" s="93" customFormat="1" ht="15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2">
        <v>0</v>
      </c>
      <c r="K341" s="219"/>
      <c r="L341" s="222"/>
    </row>
    <row r="342" spans="1:12" s="93" customFormat="1" ht="15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2">
        <v>0</v>
      </c>
      <c r="K342" s="219"/>
      <c r="L342" s="222"/>
    </row>
    <row r="343" spans="1:12" s="93" customFormat="1" ht="15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2">
        <v>0</v>
      </c>
      <c r="K343" s="219"/>
      <c r="L343" s="222"/>
    </row>
    <row r="344" spans="1:12" s="93" customFormat="1" ht="15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2">
        <v>1</v>
      </c>
      <c r="K344" s="219"/>
      <c r="L344" s="221"/>
    </row>
    <row r="345" spans="1:12" s="93" customFormat="1" ht="15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2">
        <v>0</v>
      </c>
      <c r="K345" s="219"/>
      <c r="L345" s="222"/>
    </row>
    <row r="346" spans="1:12" s="93" customFormat="1" ht="15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2">
        <v>0</v>
      </c>
      <c r="K346" s="219"/>
      <c r="L346" s="222"/>
    </row>
    <row r="347" spans="1:12" s="93" customFormat="1" ht="15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2">
        <v>0</v>
      </c>
      <c r="K347" s="219"/>
      <c r="L347" s="222"/>
    </row>
    <row r="348" spans="1:12" s="93" customFormat="1" ht="15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2">
        <v>0</v>
      </c>
      <c r="K348" s="219"/>
      <c r="L348" s="222"/>
    </row>
    <row r="349" spans="1:12" s="93" customFormat="1" ht="15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2">
        <v>0</v>
      </c>
      <c r="K349" s="219"/>
      <c r="L349" s="222"/>
    </row>
    <row r="350" spans="1:12" s="93" customFormat="1" ht="15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2">
        <v>0</v>
      </c>
      <c r="K350" s="219"/>
      <c r="L350" s="222"/>
    </row>
    <row r="351" spans="1:12" s="93" customFormat="1" ht="15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2">
        <v>0</v>
      </c>
      <c r="K351" s="219"/>
      <c r="L351" s="222"/>
    </row>
    <row r="352" spans="1:12" s="93" customFormat="1" ht="15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2">
        <v>0</v>
      </c>
      <c r="K352" s="219"/>
      <c r="L352" s="222"/>
    </row>
    <row r="353" spans="1:12" s="93" customFormat="1" ht="15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2">
        <v>0</v>
      </c>
      <c r="K353" s="219"/>
      <c r="L353" s="222"/>
    </row>
    <row r="354" spans="1:12" s="93" customFormat="1" ht="15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2">
        <v>0</v>
      </c>
      <c r="K354" s="219"/>
      <c r="L354" s="222"/>
    </row>
    <row r="355" spans="1:12" s="93" customFormat="1" ht="15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2">
        <v>0</v>
      </c>
      <c r="K355" s="219"/>
      <c r="L355" s="222"/>
    </row>
    <row r="356" spans="1:12" s="93" customFormat="1" ht="15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2">
        <v>0</v>
      </c>
      <c r="K356" s="219"/>
      <c r="L356" s="222"/>
    </row>
    <row r="357" spans="1:12" s="93" customFormat="1" ht="15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2">
        <v>0</v>
      </c>
      <c r="K357" s="219"/>
      <c r="L357" s="222"/>
    </row>
    <row r="358" spans="1:12" s="93" customFormat="1" ht="15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2">
        <v>0</v>
      </c>
      <c r="K358" s="219"/>
      <c r="L358" s="222"/>
    </row>
    <row r="359" spans="1:12" s="93" customFormat="1" ht="15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2">
        <v>0</v>
      </c>
      <c r="K359" s="219"/>
      <c r="L359" s="222"/>
    </row>
    <row r="360" spans="1:12" s="93" customFormat="1" ht="15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2">
        <v>0</v>
      </c>
      <c r="K360" s="219"/>
      <c r="L360" s="222"/>
    </row>
    <row r="361" spans="1:12" s="93" customFormat="1" ht="15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2">
        <v>0</v>
      </c>
      <c r="K361" s="219"/>
      <c r="L361" s="222"/>
    </row>
    <row r="362" spans="1:12" s="93" customFormat="1" ht="15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2">
        <v>0</v>
      </c>
      <c r="K362" s="219"/>
      <c r="L362" s="222"/>
    </row>
    <row r="363" spans="1:12" s="93" customFormat="1" ht="15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2">
        <v>0</v>
      </c>
      <c r="K363" s="219"/>
      <c r="L363" s="222"/>
    </row>
    <row r="364" spans="1:12" s="93" customFormat="1" ht="15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2">
        <v>0</v>
      </c>
      <c r="K364" s="219"/>
      <c r="L364" s="222"/>
    </row>
    <row r="365" spans="1:12" s="93" customFormat="1" ht="15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2">
        <v>0</v>
      </c>
      <c r="K365" s="219"/>
      <c r="L365" s="222"/>
    </row>
    <row r="366" spans="1:12" s="93" customFormat="1" ht="15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2">
        <v>0</v>
      </c>
      <c r="K366" s="219"/>
      <c r="L366" s="222"/>
    </row>
    <row r="367" spans="1:12" s="93" customFormat="1" ht="15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2">
        <v>0</v>
      </c>
      <c r="K367" s="219"/>
      <c r="L367" s="222"/>
    </row>
    <row r="368" spans="1:12" s="93" customFormat="1" ht="15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2">
        <v>0</v>
      </c>
      <c r="K368" s="219"/>
      <c r="L368" s="222"/>
    </row>
    <row r="369" spans="1:12" s="93" customFormat="1" ht="15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2">
        <v>0</v>
      </c>
      <c r="K369" s="219"/>
      <c r="L369" s="222"/>
    </row>
    <row r="370" spans="1:12" s="93" customFormat="1" ht="15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2">
        <v>0</v>
      </c>
      <c r="K370" s="219"/>
      <c r="L370" s="222"/>
    </row>
    <row r="371" spans="1:12" s="93" customFormat="1" ht="15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2">
        <v>0</v>
      </c>
      <c r="K371" s="219"/>
      <c r="L371" s="222"/>
    </row>
    <row r="372" spans="1:12" s="93" customFormat="1" ht="15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2">
        <v>0</v>
      </c>
      <c r="K372" s="219"/>
      <c r="L372" s="222"/>
    </row>
    <row r="373" spans="1:12" s="93" customFormat="1" ht="15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2">
        <v>0</v>
      </c>
      <c r="K373" s="219"/>
      <c r="L373" s="222"/>
    </row>
    <row r="374" spans="1:12" s="93" customFormat="1" ht="15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2">
        <v>0</v>
      </c>
      <c r="K374" s="219"/>
      <c r="L374" s="222"/>
    </row>
    <row r="375" spans="1:12" s="93" customFormat="1" ht="15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2">
        <v>0</v>
      </c>
      <c r="K375" s="219"/>
      <c r="L375" s="222"/>
    </row>
    <row r="376" spans="1:12" s="93" customFormat="1" ht="15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2">
        <v>0</v>
      </c>
      <c r="K376" s="219"/>
      <c r="L376" s="222"/>
    </row>
    <row r="377" spans="1:12" s="93" customFormat="1" ht="15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2">
        <v>0</v>
      </c>
      <c r="K377" s="219"/>
      <c r="L377" s="222"/>
    </row>
    <row r="378" spans="1:12" s="93" customFormat="1" ht="15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2">
        <v>0</v>
      </c>
      <c r="K378" s="219"/>
      <c r="L378" s="222"/>
    </row>
    <row r="379" spans="1:12" s="93" customFormat="1" ht="15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2">
        <v>0</v>
      </c>
      <c r="K379" s="219"/>
      <c r="L379" s="222"/>
    </row>
    <row r="380" spans="1:12" s="93" customFormat="1" ht="15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2">
        <v>0</v>
      </c>
      <c r="K380" s="219"/>
      <c r="L380" s="222"/>
    </row>
    <row r="381" spans="1:12" s="93" customFormat="1" ht="15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2">
        <v>0</v>
      </c>
      <c r="K381" s="219"/>
      <c r="L381" s="222"/>
    </row>
    <row r="382" spans="1:12" s="93" customFormat="1" ht="15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2">
        <v>0</v>
      </c>
      <c r="K382" s="219"/>
      <c r="L382" s="222"/>
    </row>
    <row r="383" spans="1:12" s="93" customFormat="1" ht="15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2">
        <v>0</v>
      </c>
      <c r="K383" s="219"/>
      <c r="L383" s="222"/>
    </row>
    <row r="384" spans="1:12" s="93" customFormat="1" ht="15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2">
        <v>0</v>
      </c>
      <c r="K384" s="219"/>
      <c r="L384" s="222"/>
    </row>
    <row r="385" spans="1:12" s="93" customFormat="1" ht="15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2">
        <v>0</v>
      </c>
      <c r="K385" s="219"/>
      <c r="L385" s="222"/>
    </row>
    <row r="386" spans="1:12" s="93" customFormat="1" ht="15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2">
        <v>0</v>
      </c>
      <c r="K386" s="219"/>
      <c r="L386" s="222"/>
    </row>
    <row r="387" spans="1:12" s="93" customFormat="1" ht="15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2">
        <v>0</v>
      </c>
      <c r="K387" s="219"/>
      <c r="L387" s="222"/>
    </row>
    <row r="388" spans="1:12" s="93" customFormat="1" ht="15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2">
        <v>0</v>
      </c>
      <c r="K388" s="219"/>
      <c r="L388" s="222"/>
    </row>
    <row r="389" spans="1:12" s="93" customFormat="1" ht="15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2">
        <v>0</v>
      </c>
      <c r="K389" s="219"/>
      <c r="L389" s="222"/>
    </row>
    <row r="390" spans="1:12" s="93" customFormat="1" ht="15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2">
        <v>0</v>
      </c>
      <c r="K390" s="219"/>
      <c r="L390" s="222"/>
    </row>
    <row r="391" spans="1:12" s="93" customFormat="1" ht="15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2">
        <v>0</v>
      </c>
      <c r="K391" s="219"/>
      <c r="L391" s="222"/>
    </row>
    <row r="392" spans="1:12" s="93" customFormat="1" ht="15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2">
        <v>0</v>
      </c>
      <c r="K392" s="219"/>
      <c r="L392" s="222"/>
    </row>
    <row r="393" spans="1:12" s="93" customFormat="1" ht="15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2">
        <v>0</v>
      </c>
      <c r="K393" s="219"/>
      <c r="L393" s="222"/>
    </row>
    <row r="394" spans="1:12" s="93" customFormat="1" ht="15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2">
        <v>0</v>
      </c>
      <c r="K394" s="219"/>
      <c r="L394" s="222"/>
    </row>
    <row r="395" spans="1:12" s="93" customFormat="1" ht="15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2">
        <v>0</v>
      </c>
      <c r="K395" s="219"/>
      <c r="L395" s="222"/>
    </row>
    <row r="396" spans="1:12" s="93" customFormat="1" ht="15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2">
        <v>0</v>
      </c>
      <c r="K396" s="219"/>
      <c r="L396" s="222"/>
    </row>
    <row r="397" spans="1:12" s="93" customFormat="1" ht="15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2">
        <v>0</v>
      </c>
      <c r="K397" s="219"/>
      <c r="L397" s="222"/>
    </row>
    <row r="398" spans="1:12" s="93" customFormat="1" ht="15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2">
        <v>0</v>
      </c>
      <c r="K398" s="219"/>
      <c r="L398" s="222"/>
    </row>
    <row r="399" spans="1:12" s="93" customFormat="1" ht="15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2">
        <v>0</v>
      </c>
      <c r="K399" s="219"/>
      <c r="L399" s="222"/>
    </row>
    <row r="400" spans="1:12" s="93" customFormat="1" ht="15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2">
        <v>0</v>
      </c>
      <c r="K400" s="219"/>
      <c r="L400" s="222"/>
    </row>
    <row r="401" spans="1:12" s="93" customFormat="1" ht="15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2">
        <v>0</v>
      </c>
      <c r="K401" s="219"/>
      <c r="L401" s="222"/>
    </row>
    <row r="402" spans="1:12" s="93" customFormat="1" ht="15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2">
        <v>0</v>
      </c>
      <c r="K402" s="219"/>
      <c r="L402" s="222"/>
    </row>
    <row r="403" spans="1:12" s="93" customFormat="1" ht="15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2">
        <v>0</v>
      </c>
      <c r="K403" s="219"/>
      <c r="L403" s="222"/>
    </row>
    <row r="404" spans="1:12" s="93" customFormat="1" ht="15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2">
        <v>0</v>
      </c>
      <c r="K404" s="219"/>
      <c r="L404" s="222"/>
    </row>
    <row r="405" spans="1:12" s="93" customFormat="1" ht="15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2">
        <v>0</v>
      </c>
      <c r="K405" s="219"/>
      <c r="L405" s="222"/>
    </row>
    <row r="406" spans="1:12" s="93" customFormat="1" ht="15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2">
        <v>0</v>
      </c>
      <c r="K406" s="219"/>
      <c r="L406" s="222"/>
    </row>
    <row r="407" spans="1:12" s="93" customFormat="1" ht="15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2">
        <v>0</v>
      </c>
      <c r="K407" s="219"/>
      <c r="L407" s="222"/>
    </row>
    <row r="408" spans="1:12" s="93" customFormat="1" ht="15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2">
        <v>0</v>
      </c>
      <c r="K408" s="219"/>
      <c r="L408" s="222"/>
    </row>
    <row r="409" spans="1:12" s="93" customFormat="1" ht="15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2">
        <v>0</v>
      </c>
      <c r="K409" s="219"/>
      <c r="L409" s="222"/>
    </row>
    <row r="410" spans="1:12" s="93" customFormat="1" ht="15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2">
        <v>0</v>
      </c>
      <c r="K410" s="219"/>
      <c r="L410" s="222"/>
    </row>
    <row r="411" spans="1:12" s="93" customFormat="1" ht="15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2">
        <v>0</v>
      </c>
      <c r="K411" s="219"/>
      <c r="L411" s="222"/>
    </row>
    <row r="412" spans="1:12" s="93" customFormat="1" ht="15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2">
        <v>0</v>
      </c>
      <c r="K412" s="219"/>
      <c r="L412" s="222"/>
    </row>
    <row r="413" spans="1:12" s="93" customFormat="1" ht="15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2">
        <v>0</v>
      </c>
      <c r="K413" s="219"/>
      <c r="L413" s="222"/>
    </row>
    <row r="414" spans="1:12" s="93" customFormat="1" ht="15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2">
        <v>0</v>
      </c>
      <c r="K414" s="219"/>
      <c r="L414" s="222"/>
    </row>
    <row r="415" spans="1:12" s="93" customFormat="1" ht="15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2">
        <v>0</v>
      </c>
      <c r="K415" s="219"/>
      <c r="L415" s="222"/>
    </row>
    <row r="416" spans="1:12" s="93" customFormat="1" ht="15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2">
        <v>0</v>
      </c>
      <c r="K416" s="219"/>
      <c r="L416" s="222"/>
    </row>
    <row r="417" spans="1:12" s="93" customFormat="1" ht="15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2">
        <v>0</v>
      </c>
      <c r="K417" s="219"/>
      <c r="L417" s="222"/>
    </row>
    <row r="418" spans="1:12" s="93" customFormat="1" ht="15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2">
        <v>0</v>
      </c>
      <c r="K418" s="219"/>
      <c r="L418" s="222"/>
    </row>
    <row r="419" spans="1:12" s="93" customFormat="1" ht="15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2">
        <v>0</v>
      </c>
      <c r="K419" s="219"/>
      <c r="L419" s="222"/>
    </row>
    <row r="420" spans="1:12" s="93" customFormat="1" ht="15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2">
        <v>0</v>
      </c>
      <c r="K420" s="219"/>
      <c r="L420" s="222"/>
    </row>
    <row r="421" spans="1:12" s="93" customFormat="1" ht="15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2">
        <v>0</v>
      </c>
      <c r="K421" s="219"/>
      <c r="L421" s="222"/>
    </row>
    <row r="422" spans="1:12" s="93" customFormat="1" ht="15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2">
        <v>0</v>
      </c>
      <c r="K422" s="219"/>
      <c r="L422" s="222"/>
    </row>
    <row r="423" spans="1:12" s="93" customFormat="1" ht="15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2">
        <v>0</v>
      </c>
      <c r="K423" s="219"/>
      <c r="L423" s="222"/>
    </row>
    <row r="424" spans="1:12" s="93" customFormat="1" ht="15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2">
        <v>0</v>
      </c>
      <c r="K424" s="219"/>
      <c r="L424" s="222"/>
    </row>
    <row r="425" spans="1:12" s="93" customFormat="1" ht="15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2">
        <v>0</v>
      </c>
      <c r="K425" s="219"/>
      <c r="L425" s="222"/>
    </row>
    <row r="426" spans="1:12" s="93" customFormat="1" ht="15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2">
        <v>0</v>
      </c>
      <c r="K426" s="219"/>
      <c r="L426" s="222"/>
    </row>
    <row r="427" spans="1:12" s="93" customFormat="1" ht="15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2">
        <v>0</v>
      </c>
      <c r="K427" s="219"/>
      <c r="L427" s="222"/>
    </row>
    <row r="428" spans="1:12" s="93" customFormat="1" ht="15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2">
        <v>0</v>
      </c>
      <c r="K428" s="219"/>
      <c r="L428" s="222"/>
    </row>
    <row r="429" spans="1:12" s="93" customFormat="1" ht="15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2">
        <v>0</v>
      </c>
      <c r="K429" s="219"/>
      <c r="L429" s="222"/>
    </row>
    <row r="430" spans="1:12" s="93" customFormat="1" ht="15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2">
        <v>0</v>
      </c>
      <c r="K430" s="219"/>
      <c r="L430" s="222"/>
    </row>
    <row r="431" spans="1:12" s="93" customFormat="1" ht="15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2">
        <v>0</v>
      </c>
      <c r="K431" s="219"/>
      <c r="L431" s="222"/>
    </row>
    <row r="432" spans="1:12" s="93" customFormat="1" ht="15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2">
        <v>0</v>
      </c>
      <c r="K432" s="219"/>
      <c r="L432" s="222"/>
    </row>
    <row r="433" spans="1:12" s="93" customFormat="1" ht="15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2">
        <v>0</v>
      </c>
      <c r="K433" s="219"/>
      <c r="L433" s="222"/>
    </row>
    <row r="434" spans="1:12" s="93" customFormat="1" ht="15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2">
        <v>0</v>
      </c>
      <c r="K434" s="219"/>
      <c r="L434" s="222"/>
    </row>
    <row r="435" spans="1:12" s="93" customFormat="1" ht="15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2">
        <v>0</v>
      </c>
      <c r="K435" s="219"/>
      <c r="L435" s="222"/>
    </row>
    <row r="436" spans="1:12" s="93" customFormat="1" ht="15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2">
        <v>0</v>
      </c>
      <c r="K436" s="219"/>
      <c r="L436" s="222"/>
    </row>
    <row r="437" spans="1:12" s="93" customFormat="1" ht="15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2">
        <v>0</v>
      </c>
      <c r="K437" s="219"/>
      <c r="L437" s="222"/>
    </row>
    <row r="438" spans="1:12" s="93" customFormat="1" ht="15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2">
        <v>0</v>
      </c>
      <c r="K438" s="219"/>
      <c r="L438" s="222"/>
    </row>
    <row r="439" spans="1:12" s="93" customFormat="1" ht="15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2">
        <v>0</v>
      </c>
      <c r="K439" s="219"/>
      <c r="L439" s="222"/>
    </row>
    <row r="440" spans="1:12" s="93" customFormat="1" ht="15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2">
        <v>0</v>
      </c>
      <c r="K440" s="219"/>
      <c r="L440" s="222"/>
    </row>
    <row r="441" spans="1:12" s="93" customFormat="1" ht="15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2">
        <v>0</v>
      </c>
      <c r="K441" s="219"/>
      <c r="L441" s="222"/>
    </row>
    <row r="442" spans="1:12" s="93" customFormat="1" ht="15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2">
        <v>0</v>
      </c>
      <c r="K442" s="219"/>
      <c r="L442" s="222"/>
    </row>
    <row r="443" spans="1:12" s="93" customFormat="1" ht="15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2">
        <v>0</v>
      </c>
      <c r="K443" s="219"/>
      <c r="L443" s="222"/>
    </row>
    <row r="444" spans="1:12" s="93" customFormat="1" ht="15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2">
        <v>0</v>
      </c>
      <c r="K444" s="219"/>
      <c r="L444" s="222"/>
    </row>
    <row r="445" spans="1:12" s="93" customFormat="1" ht="15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2">
        <v>0</v>
      </c>
      <c r="K445" s="219"/>
      <c r="L445" s="222"/>
    </row>
    <row r="446" spans="1:12" s="93" customFormat="1" ht="15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2">
        <v>0</v>
      </c>
      <c r="K446" s="219"/>
      <c r="L446" s="222"/>
    </row>
    <row r="447" spans="1:12" s="93" customFormat="1" ht="15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2">
        <v>0</v>
      </c>
      <c r="K447" s="219"/>
      <c r="L447" s="222"/>
    </row>
    <row r="448" spans="1:12" s="93" customFormat="1" ht="15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2">
        <v>0</v>
      </c>
      <c r="K448" s="219"/>
      <c r="L448" s="222"/>
    </row>
    <row r="449" spans="1:12" s="93" customFormat="1" ht="15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2">
        <v>0</v>
      </c>
      <c r="K449" s="219"/>
      <c r="L449" s="222"/>
    </row>
    <row r="450" spans="1:12" s="93" customFormat="1" ht="15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2">
        <v>0</v>
      </c>
      <c r="K450" s="219"/>
      <c r="L450" s="222"/>
    </row>
    <row r="451" spans="1:12" s="93" customFormat="1" ht="15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2">
        <v>0</v>
      </c>
      <c r="K451" s="219"/>
      <c r="L451" s="222"/>
    </row>
    <row r="452" spans="1:12" s="93" customFormat="1" ht="15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2">
        <v>0</v>
      </c>
      <c r="K452" s="219"/>
      <c r="L452" s="222"/>
    </row>
    <row r="453" spans="1:12" s="93" customFormat="1" ht="15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2">
        <v>0</v>
      </c>
      <c r="K453" s="219"/>
      <c r="L453" s="222"/>
    </row>
    <row r="454" spans="1:12" s="93" customFormat="1" ht="15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2">
        <v>0</v>
      </c>
      <c r="K454" s="219"/>
      <c r="L454" s="222"/>
    </row>
    <row r="455" spans="1:12" s="93" customFormat="1" ht="15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2">
        <v>0</v>
      </c>
      <c r="K455" s="219"/>
      <c r="L455" s="222"/>
    </row>
    <row r="456" spans="1:12" s="93" customFormat="1" ht="15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2">
        <v>0</v>
      </c>
      <c r="K456" s="219"/>
      <c r="L456" s="222"/>
    </row>
    <row r="457" spans="1:12" s="93" customFormat="1" ht="15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2">
        <v>0</v>
      </c>
      <c r="K457" s="219"/>
      <c r="L457" s="222"/>
    </row>
    <row r="458" spans="1:12" s="93" customFormat="1" ht="15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2">
        <v>0</v>
      </c>
      <c r="K458" s="219"/>
      <c r="L458" s="222"/>
    </row>
    <row r="459" spans="1:12" s="93" customFormat="1" ht="15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2">
        <v>0</v>
      </c>
      <c r="K459" s="219"/>
      <c r="L459" s="222"/>
    </row>
    <row r="460" spans="1:12" s="93" customFormat="1" ht="15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2">
        <v>0</v>
      </c>
      <c r="K460" s="219"/>
      <c r="L460" s="222"/>
    </row>
    <row r="461" spans="1:12" s="93" customFormat="1" ht="15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2">
        <v>0</v>
      </c>
      <c r="K461" s="219"/>
      <c r="L461" s="222"/>
    </row>
    <row r="462" spans="1:12" s="93" customFormat="1" ht="15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2">
        <v>0</v>
      </c>
      <c r="K462" s="219"/>
      <c r="L462" s="222"/>
    </row>
    <row r="463" spans="1:12" s="93" customFormat="1" ht="15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2">
        <v>1</v>
      </c>
      <c r="K463" s="219"/>
      <c r="L463" s="221"/>
    </row>
    <row r="464" spans="1:12" s="93" customFormat="1" ht="15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2">
        <v>0</v>
      </c>
      <c r="K464" s="219"/>
      <c r="L464" s="222"/>
    </row>
    <row r="465" spans="1:12" s="93" customFormat="1" ht="15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2">
        <v>0</v>
      </c>
      <c r="K465" s="219"/>
      <c r="L465" s="222"/>
    </row>
    <row r="466" spans="1:12" s="93" customFormat="1" ht="15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2">
        <v>0</v>
      </c>
      <c r="K466" s="219"/>
      <c r="L466" s="222"/>
    </row>
    <row r="467" spans="1:12" s="93" customFormat="1" ht="15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2">
        <v>0</v>
      </c>
      <c r="K467" s="219"/>
      <c r="L467" s="222"/>
    </row>
    <row r="468" spans="1:12" s="93" customFormat="1" ht="15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2">
        <v>0</v>
      </c>
      <c r="K468" s="219"/>
      <c r="L468" s="222"/>
    </row>
    <row r="469" spans="1:12" s="93" customFormat="1" ht="15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2">
        <v>0</v>
      </c>
      <c r="K469" s="219"/>
      <c r="L469" s="222"/>
    </row>
    <row r="470" spans="1:12" s="93" customFormat="1" ht="15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2">
        <v>0</v>
      </c>
      <c r="K470" s="219"/>
      <c r="L470" s="222"/>
    </row>
    <row r="471" spans="1:12" s="93" customFormat="1" ht="15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2">
        <v>0</v>
      </c>
      <c r="K471" s="219"/>
      <c r="L471" s="222"/>
    </row>
    <row r="472" spans="1:12" s="93" customFormat="1" ht="15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2">
        <v>0</v>
      </c>
      <c r="K472" s="219"/>
      <c r="L472" s="222"/>
    </row>
    <row r="473" spans="1:12" s="93" customFormat="1" ht="15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2">
        <v>0</v>
      </c>
      <c r="K473" s="219"/>
      <c r="L473" s="222"/>
    </row>
    <row r="474" spans="1:12" s="93" customFormat="1" ht="15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2">
        <v>0</v>
      </c>
      <c r="K474" s="219"/>
      <c r="L474" s="222"/>
    </row>
    <row r="475" spans="1:12" s="93" customFormat="1" ht="15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2">
        <v>0</v>
      </c>
      <c r="K475" s="219"/>
      <c r="L475" s="222"/>
    </row>
    <row r="476" spans="1:12" s="93" customFormat="1" ht="15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2">
        <v>0</v>
      </c>
      <c r="K476" s="219"/>
      <c r="L476" s="222"/>
    </row>
    <row r="477" spans="1:12" s="93" customFormat="1" ht="15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2">
        <v>0</v>
      </c>
      <c r="K477" s="219"/>
      <c r="L477" s="222"/>
    </row>
    <row r="478" spans="1:12" s="93" customFormat="1" ht="15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2">
        <v>0</v>
      </c>
      <c r="K478" s="219"/>
      <c r="L478" s="222"/>
    </row>
    <row r="479" spans="1:12" s="93" customFormat="1" ht="15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2">
        <v>0</v>
      </c>
      <c r="K479" s="219"/>
      <c r="L479" s="222"/>
    </row>
    <row r="480" spans="1:12" s="93" customFormat="1" ht="15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2">
        <v>0</v>
      </c>
      <c r="K480" s="219"/>
      <c r="L480" s="222"/>
    </row>
    <row r="481" spans="1:12" s="93" customFormat="1" ht="15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2">
        <v>0</v>
      </c>
      <c r="K481" s="219"/>
      <c r="L481" s="222"/>
    </row>
    <row r="482" spans="1:12" s="93" customFormat="1" ht="15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2">
        <v>0</v>
      </c>
      <c r="K482" s="219"/>
      <c r="L482" s="222"/>
    </row>
    <row r="483" spans="1:12" s="93" customFormat="1" ht="15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2">
        <v>0</v>
      </c>
      <c r="K483" s="219"/>
      <c r="L483" s="222"/>
    </row>
    <row r="484" spans="1:12" s="93" customFormat="1" ht="15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2">
        <v>0</v>
      </c>
      <c r="K484" s="219"/>
      <c r="L484" s="222"/>
    </row>
    <row r="485" spans="1:12" s="93" customFormat="1" ht="15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2">
        <v>0</v>
      </c>
      <c r="K485" s="219"/>
      <c r="L485" s="222"/>
    </row>
    <row r="486" spans="1:12" s="93" customFormat="1" ht="15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2">
        <v>0</v>
      </c>
      <c r="K486" s="219"/>
      <c r="L486" s="222"/>
    </row>
    <row r="487" spans="1:12" s="93" customFormat="1" ht="15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2">
        <v>0</v>
      </c>
      <c r="K487" s="219"/>
      <c r="L487" s="222"/>
    </row>
    <row r="488" spans="1:12" s="93" customFormat="1" ht="15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2">
        <v>0</v>
      </c>
      <c r="K488" s="219"/>
      <c r="L488" s="222"/>
    </row>
    <row r="489" spans="1:12" s="93" customFormat="1" ht="15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2">
        <v>0</v>
      </c>
      <c r="K489" s="219"/>
      <c r="L489" s="222"/>
    </row>
    <row r="490" spans="1:12" s="93" customFormat="1" ht="15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2">
        <v>0</v>
      </c>
      <c r="K490" s="219"/>
      <c r="L490" s="222"/>
    </row>
    <row r="491" spans="1:12" s="93" customFormat="1" ht="15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2">
        <v>1</v>
      </c>
      <c r="K491" s="219"/>
      <c r="L491" s="220"/>
    </row>
    <row r="492" spans="1:12" s="93" customFormat="1" x14ac:dyDescent="0.2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2">
        <v>0</v>
      </c>
    </row>
    <row r="493" spans="1:12" s="93" customFormat="1" x14ac:dyDescent="0.2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2">
        <v>0</v>
      </c>
    </row>
    <row r="494" spans="1:12" s="93" customFormat="1" x14ac:dyDescent="0.2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2">
        <v>0</v>
      </c>
    </row>
    <row r="495" spans="1:12" s="93" customFormat="1" x14ac:dyDescent="0.2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2">
        <v>0</v>
      </c>
    </row>
    <row r="496" spans="1:12" s="93" customFormat="1" x14ac:dyDescent="0.2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2">
        <v>0</v>
      </c>
    </row>
    <row r="497" spans="1:9" s="93" customFormat="1" x14ac:dyDescent="0.2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2">
        <v>0</v>
      </c>
    </row>
    <row r="498" spans="1:9" s="93" customFormat="1" x14ac:dyDescent="0.2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2">
        <v>0</v>
      </c>
    </row>
    <row r="499" spans="1:9" s="93" customFormat="1" x14ac:dyDescent="0.2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2">
        <v>0</v>
      </c>
    </row>
    <row r="500" spans="1:9" s="93" customFormat="1" x14ac:dyDescent="0.2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2">
        <v>0</v>
      </c>
    </row>
    <row r="501" spans="1:9" s="93" customFormat="1" x14ac:dyDescent="0.2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2">
        <v>0</v>
      </c>
    </row>
    <row r="502" spans="1:9" s="93" customFormat="1" x14ac:dyDescent="0.2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2">
        <v>0</v>
      </c>
    </row>
    <row r="503" spans="1:9" s="93" customFormat="1" x14ac:dyDescent="0.2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2">
        <v>0</v>
      </c>
    </row>
    <row r="504" spans="1:9" s="93" customFormat="1" x14ac:dyDescent="0.2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2">
        <v>0</v>
      </c>
    </row>
    <row r="505" spans="1:9" s="93" customFormat="1" x14ac:dyDescent="0.2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2">
        <v>0</v>
      </c>
    </row>
    <row r="506" spans="1:9" s="93" customFormat="1" x14ac:dyDescent="0.2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2">
        <v>0</v>
      </c>
    </row>
    <row r="507" spans="1:9" s="93" customFormat="1" x14ac:dyDescent="0.2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2">
        <v>0</v>
      </c>
    </row>
    <row r="508" spans="1:9" s="93" customFormat="1" x14ac:dyDescent="0.2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2">
        <v>0</v>
      </c>
    </row>
    <row r="509" spans="1:9" s="93" customFormat="1" x14ac:dyDescent="0.2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2">
        <v>0</v>
      </c>
    </row>
    <row r="510" spans="1:9" s="93" customFormat="1" x14ac:dyDescent="0.2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2">
        <v>0</v>
      </c>
    </row>
    <row r="511" spans="1:9" s="93" customFormat="1" x14ac:dyDescent="0.2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2">
        <v>0</v>
      </c>
    </row>
    <row r="512" spans="1:9" s="93" customFormat="1" x14ac:dyDescent="0.2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2">
        <v>0</v>
      </c>
    </row>
    <row r="513" spans="1:9" s="93" customFormat="1" x14ac:dyDescent="0.2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2">
        <v>0</v>
      </c>
    </row>
    <row r="514" spans="1:9" s="93" customFormat="1" x14ac:dyDescent="0.2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2">
        <v>0</v>
      </c>
    </row>
    <row r="515" spans="1:9" s="93" customFormat="1" x14ac:dyDescent="0.2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2">
        <v>0</v>
      </c>
    </row>
    <row r="516" spans="1:9" s="93" customFormat="1" x14ac:dyDescent="0.2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2">
        <v>0</v>
      </c>
    </row>
    <row r="517" spans="1:9" s="93" customFormat="1" x14ac:dyDescent="0.2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2">
        <v>0</v>
      </c>
    </row>
    <row r="518" spans="1:9" s="93" customFormat="1" x14ac:dyDescent="0.2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2">
        <v>0</v>
      </c>
    </row>
    <row r="519" spans="1:9" s="93" customFormat="1" x14ac:dyDescent="0.2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2">
        <v>0</v>
      </c>
    </row>
    <row r="520" spans="1:9" s="93" customFormat="1" x14ac:dyDescent="0.2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2">
        <v>0</v>
      </c>
    </row>
    <row r="521" spans="1:9" s="93" customFormat="1" x14ac:dyDescent="0.2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2">
        <v>0</v>
      </c>
    </row>
    <row r="522" spans="1:9" s="93" customFormat="1" x14ac:dyDescent="0.2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2">
        <v>0</v>
      </c>
    </row>
    <row r="523" spans="1:9" s="93" customFormat="1" x14ac:dyDescent="0.2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2">
        <v>0</v>
      </c>
    </row>
    <row r="524" spans="1:9" s="93" customFormat="1" x14ac:dyDescent="0.2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2">
        <v>0</v>
      </c>
    </row>
    <row r="525" spans="1:9" s="93" customFormat="1" x14ac:dyDescent="0.2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2">
        <v>0</v>
      </c>
    </row>
    <row r="526" spans="1:9" s="93" customFormat="1" x14ac:dyDescent="0.2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2">
        <v>0</v>
      </c>
    </row>
    <row r="527" spans="1:9" s="93" customFormat="1" x14ac:dyDescent="0.2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2">
        <v>0</v>
      </c>
    </row>
    <row r="528" spans="1:9" s="93" customFormat="1" x14ac:dyDescent="0.2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2">
        <v>0</v>
      </c>
    </row>
    <row r="529" spans="1:12" s="93" customFormat="1" x14ac:dyDescent="0.2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2">
        <v>0</v>
      </c>
    </row>
    <row r="530" spans="1:12" s="93" customFormat="1" x14ac:dyDescent="0.2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2">
        <v>0</v>
      </c>
    </row>
    <row r="531" spans="1:12" s="93" customFormat="1" x14ac:dyDescent="0.2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2">
        <v>0</v>
      </c>
    </row>
    <row r="532" spans="1:12" s="93" customFormat="1" x14ac:dyDescent="0.2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2">
        <v>0</v>
      </c>
    </row>
    <row r="533" spans="1:12" s="93" customFormat="1" x14ac:dyDescent="0.2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2">
        <v>0</v>
      </c>
    </row>
    <row r="534" spans="1:12" s="93" customFormat="1" x14ac:dyDescent="0.2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2">
        <v>0</v>
      </c>
    </row>
    <row r="535" spans="1:12" s="93" customFormat="1" x14ac:dyDescent="0.2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2">
        <v>0</v>
      </c>
    </row>
    <row r="536" spans="1:12" s="93" customFormat="1" x14ac:dyDescent="0.2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2">
        <v>0</v>
      </c>
    </row>
    <row r="537" spans="1:12" s="93" customFormat="1" x14ac:dyDescent="0.2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2">
        <v>0</v>
      </c>
    </row>
    <row r="538" spans="1:12" s="93" customFormat="1" ht="15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2">
        <v>1</v>
      </c>
      <c r="K538" s="219"/>
      <c r="L538" s="220"/>
    </row>
    <row r="539" spans="1:12" s="93" customFormat="1" x14ac:dyDescent="0.2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2">
        <v>0</v>
      </c>
    </row>
    <row r="540" spans="1:12" s="93" customFormat="1" x14ac:dyDescent="0.2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2">
        <v>0</v>
      </c>
    </row>
    <row r="541" spans="1:12" s="93" customFormat="1" x14ac:dyDescent="0.2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2">
        <v>0</v>
      </c>
    </row>
    <row r="542" spans="1:12" s="93" customFormat="1" x14ac:dyDescent="0.2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2">
        <v>0</v>
      </c>
    </row>
    <row r="543" spans="1:12" s="93" customFormat="1" x14ac:dyDescent="0.2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2">
        <v>0</v>
      </c>
    </row>
    <row r="544" spans="1:12" s="93" customFormat="1" x14ac:dyDescent="0.2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2">
        <v>0</v>
      </c>
    </row>
    <row r="545" spans="1:12" s="93" customFormat="1" x14ac:dyDescent="0.2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2">
        <v>0</v>
      </c>
    </row>
    <row r="546" spans="1:12" s="93" customFormat="1" x14ac:dyDescent="0.2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2">
        <v>0</v>
      </c>
    </row>
    <row r="547" spans="1:12" s="93" customFormat="1" x14ac:dyDescent="0.2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2">
        <v>0</v>
      </c>
    </row>
    <row r="548" spans="1:12" s="93" customFormat="1" x14ac:dyDescent="0.2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2">
        <v>0</v>
      </c>
    </row>
    <row r="549" spans="1:12" s="93" customFormat="1" x14ac:dyDescent="0.2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2">
        <v>0</v>
      </c>
    </row>
    <row r="550" spans="1:12" s="93" customFormat="1" ht="15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2">
        <v>1</v>
      </c>
      <c r="K550" s="219"/>
      <c r="L550" s="221"/>
    </row>
    <row r="551" spans="1:12" s="93" customFormat="1" x14ac:dyDescent="0.2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2">
        <v>0</v>
      </c>
    </row>
    <row r="552" spans="1:12" s="93" customFormat="1" ht="15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2">
        <v>1</v>
      </c>
      <c r="K552" s="219"/>
      <c r="L552" s="221"/>
    </row>
    <row r="553" spans="1:12" s="93" customFormat="1" x14ac:dyDescent="0.2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2">
        <v>0</v>
      </c>
    </row>
    <row r="554" spans="1:12" s="93" customFormat="1" x14ac:dyDescent="0.2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2">
        <v>0</v>
      </c>
    </row>
    <row r="555" spans="1:12" s="93" customFormat="1" x14ac:dyDescent="0.2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2">
        <v>0</v>
      </c>
    </row>
    <row r="556" spans="1:12" s="93" customFormat="1" x14ac:dyDescent="0.2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2">
        <v>0</v>
      </c>
    </row>
    <row r="557" spans="1:12" s="93" customFormat="1" x14ac:dyDescent="0.2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2">
        <v>0</v>
      </c>
    </row>
    <row r="558" spans="1:12" s="93" customFormat="1" x14ac:dyDescent="0.2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2">
        <v>0</v>
      </c>
    </row>
    <row r="559" spans="1:12" s="93" customFormat="1" x14ac:dyDescent="0.2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2">
        <v>0</v>
      </c>
    </row>
    <row r="560" spans="1:12" s="93" customFormat="1" x14ac:dyDescent="0.2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2">
        <v>0</v>
      </c>
    </row>
    <row r="561" spans="1:12" s="93" customFormat="1" x14ac:dyDescent="0.2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2">
        <v>0</v>
      </c>
    </row>
    <row r="562" spans="1:12" s="93" customFormat="1" x14ac:dyDescent="0.2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2">
        <v>0</v>
      </c>
    </row>
    <row r="563" spans="1:12" s="93" customFormat="1" x14ac:dyDescent="0.2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2">
        <v>0</v>
      </c>
    </row>
    <row r="564" spans="1:12" s="93" customFormat="1" x14ac:dyDescent="0.2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2">
        <v>0</v>
      </c>
    </row>
    <row r="565" spans="1:12" s="93" customFormat="1" x14ac:dyDescent="0.2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2">
        <v>0</v>
      </c>
    </row>
    <row r="566" spans="1:12" s="93" customFormat="1" ht="15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2">
        <v>8</v>
      </c>
      <c r="K566" s="219"/>
      <c r="L566" s="221"/>
    </row>
    <row r="567" spans="1:12" s="93" customFormat="1" x14ac:dyDescent="0.2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2">
        <v>0</v>
      </c>
    </row>
    <row r="568" spans="1:12" s="93" customFormat="1" x14ac:dyDescent="0.2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2">
        <v>0</v>
      </c>
    </row>
    <row r="569" spans="1:12" s="93" customFormat="1" x14ac:dyDescent="0.2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2">
        <v>0</v>
      </c>
    </row>
    <row r="570" spans="1:12" s="93" customFormat="1" x14ac:dyDescent="0.2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2">
        <v>0</v>
      </c>
    </row>
    <row r="571" spans="1:12" s="93" customFormat="1" x14ac:dyDescent="0.2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2">
        <v>0</v>
      </c>
    </row>
    <row r="572" spans="1:12" s="93" customFormat="1" x14ac:dyDescent="0.2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2">
        <v>0</v>
      </c>
    </row>
    <row r="573" spans="1:12" s="93" customFormat="1" x14ac:dyDescent="0.2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2">
        <v>0</v>
      </c>
    </row>
    <row r="574" spans="1:12" s="93" customFormat="1" x14ac:dyDescent="0.2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2">
        <v>0</v>
      </c>
    </row>
    <row r="575" spans="1:12" s="93" customFormat="1" x14ac:dyDescent="0.2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2">
        <v>0</v>
      </c>
    </row>
    <row r="576" spans="1:12" s="93" customFormat="1" x14ac:dyDescent="0.2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2">
        <v>0</v>
      </c>
    </row>
    <row r="577" spans="1:12" s="93" customFormat="1" x14ac:dyDescent="0.2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2">
        <v>0</v>
      </c>
    </row>
    <row r="578" spans="1:12" s="93" customFormat="1" x14ac:dyDescent="0.2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2">
        <v>0</v>
      </c>
    </row>
    <row r="579" spans="1:12" s="93" customFormat="1" x14ac:dyDescent="0.2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2">
        <v>0</v>
      </c>
    </row>
    <row r="580" spans="1:12" s="93" customFormat="1" x14ac:dyDescent="0.2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2">
        <v>0</v>
      </c>
    </row>
    <row r="581" spans="1:12" s="93" customFormat="1" x14ac:dyDescent="0.2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2">
        <v>0</v>
      </c>
    </row>
    <row r="582" spans="1:12" s="93" customFormat="1" x14ac:dyDescent="0.2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2">
        <v>0</v>
      </c>
    </row>
    <row r="583" spans="1:12" s="93" customFormat="1" x14ac:dyDescent="0.2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2">
        <v>0</v>
      </c>
    </row>
    <row r="584" spans="1:12" s="93" customFormat="1" x14ac:dyDescent="0.2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2">
        <v>0</v>
      </c>
    </row>
    <row r="585" spans="1:12" s="93" customFormat="1" ht="15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2">
        <v>2</v>
      </c>
      <c r="K585" s="219"/>
      <c r="L585" s="220"/>
    </row>
    <row r="586" spans="1:12" s="93" customFormat="1" x14ac:dyDescent="0.2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2">
        <v>0</v>
      </c>
    </row>
    <row r="587" spans="1:12" s="93" customFormat="1" x14ac:dyDescent="0.2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2">
        <v>0</v>
      </c>
    </row>
    <row r="588" spans="1:12" s="93" customFormat="1" x14ac:dyDescent="0.2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2">
        <v>0</v>
      </c>
    </row>
    <row r="589" spans="1:12" s="93" customFormat="1" x14ac:dyDescent="0.2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2">
        <v>0</v>
      </c>
    </row>
    <row r="590" spans="1:12" s="93" customFormat="1" x14ac:dyDescent="0.2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2">
        <v>0</v>
      </c>
    </row>
    <row r="591" spans="1:12" s="93" customFormat="1" x14ac:dyDescent="0.2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2">
        <v>0</v>
      </c>
    </row>
    <row r="592" spans="1:12" s="93" customFormat="1" x14ac:dyDescent="0.2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2">
        <v>0</v>
      </c>
    </row>
    <row r="593" spans="1:12" s="93" customFormat="1" x14ac:dyDescent="0.2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2">
        <v>0</v>
      </c>
    </row>
    <row r="594" spans="1:12" s="93" customFormat="1" x14ac:dyDescent="0.2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2">
        <v>0</v>
      </c>
    </row>
    <row r="595" spans="1:12" s="93" customFormat="1" x14ac:dyDescent="0.2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2">
        <v>0</v>
      </c>
    </row>
    <row r="596" spans="1:12" s="93" customFormat="1" x14ac:dyDescent="0.2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2">
        <v>0</v>
      </c>
    </row>
    <row r="597" spans="1:12" s="93" customFormat="1" x14ac:dyDescent="0.2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2">
        <v>0</v>
      </c>
    </row>
    <row r="598" spans="1:12" s="93" customFormat="1" x14ac:dyDescent="0.2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2">
        <v>0</v>
      </c>
    </row>
    <row r="599" spans="1:12" s="93" customFormat="1" x14ac:dyDescent="0.2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2">
        <v>0</v>
      </c>
    </row>
    <row r="600" spans="1:12" s="93" customFormat="1" x14ac:dyDescent="0.2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2">
        <v>0</v>
      </c>
    </row>
    <row r="601" spans="1:12" s="93" customFormat="1" x14ac:dyDescent="0.2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2">
        <v>0</v>
      </c>
    </row>
    <row r="602" spans="1:12" s="93" customFormat="1" x14ac:dyDescent="0.2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2">
        <v>0</v>
      </c>
    </row>
    <row r="603" spans="1:12" s="93" customFormat="1" x14ac:dyDescent="0.2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2">
        <v>0</v>
      </c>
    </row>
    <row r="604" spans="1:12" s="93" customFormat="1" x14ac:dyDescent="0.2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2">
        <v>0</v>
      </c>
    </row>
    <row r="605" spans="1:12" s="93" customFormat="1" x14ac:dyDescent="0.2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2">
        <v>0</v>
      </c>
    </row>
    <row r="606" spans="1:12" s="93" customFormat="1" x14ac:dyDescent="0.2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2">
        <v>0</v>
      </c>
    </row>
    <row r="607" spans="1:12" s="93" customFormat="1" x14ac:dyDescent="0.2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2">
        <v>0</v>
      </c>
    </row>
    <row r="608" spans="1:12" s="93" customFormat="1" ht="15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2">
        <v>1</v>
      </c>
      <c r="K608" s="219"/>
      <c r="L608" s="221"/>
    </row>
    <row r="609" spans="1:9" s="93" customFormat="1" x14ac:dyDescent="0.2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2">
        <v>0</v>
      </c>
    </row>
    <row r="610" spans="1:9" s="93" customFormat="1" x14ac:dyDescent="0.2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2">
        <v>0</v>
      </c>
    </row>
    <row r="611" spans="1:9" s="93" customFormat="1" x14ac:dyDescent="0.2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2">
        <v>0</v>
      </c>
    </row>
    <row r="612" spans="1:9" s="93" customFormat="1" x14ac:dyDescent="0.2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2">
        <v>0</v>
      </c>
    </row>
    <row r="613" spans="1:9" s="93" customFormat="1" x14ac:dyDescent="0.2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2">
        <v>0</v>
      </c>
    </row>
    <row r="614" spans="1:9" s="93" customFormat="1" x14ac:dyDescent="0.2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2">
        <v>0</v>
      </c>
    </row>
    <row r="615" spans="1:9" s="93" customFormat="1" x14ac:dyDescent="0.2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2">
        <v>0</v>
      </c>
    </row>
    <row r="616" spans="1:9" s="93" customFormat="1" x14ac:dyDescent="0.2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2">
        <v>0</v>
      </c>
    </row>
    <row r="617" spans="1:9" s="93" customFormat="1" x14ac:dyDescent="0.2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2">
        <v>0</v>
      </c>
    </row>
    <row r="618" spans="1:9" s="93" customFormat="1" x14ac:dyDescent="0.2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2">
        <v>0</v>
      </c>
    </row>
    <row r="619" spans="1:9" s="93" customFormat="1" x14ac:dyDescent="0.2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2">
        <v>0</v>
      </c>
    </row>
    <row r="620" spans="1:9" s="93" customFormat="1" x14ac:dyDescent="0.2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2">
        <v>0</v>
      </c>
    </row>
    <row r="621" spans="1:9" s="93" customFormat="1" x14ac:dyDescent="0.2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2">
        <v>0</v>
      </c>
    </row>
    <row r="622" spans="1:9" s="93" customFormat="1" x14ac:dyDescent="0.2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2">
        <v>0</v>
      </c>
    </row>
    <row r="623" spans="1:9" s="93" customFormat="1" x14ac:dyDescent="0.2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2">
        <v>0</v>
      </c>
    </row>
    <row r="624" spans="1:9" s="93" customFormat="1" x14ac:dyDescent="0.2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2">
        <v>0</v>
      </c>
    </row>
    <row r="625" spans="1:9" s="93" customFormat="1" x14ac:dyDescent="0.2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2">
        <v>0</v>
      </c>
    </row>
    <row r="626" spans="1:9" s="93" customFormat="1" x14ac:dyDescent="0.2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2">
        <v>0</v>
      </c>
    </row>
    <row r="627" spans="1:9" s="93" customFormat="1" x14ac:dyDescent="0.2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2">
        <v>0</v>
      </c>
    </row>
    <row r="628" spans="1:9" s="93" customFormat="1" x14ac:dyDescent="0.2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2">
        <v>0</v>
      </c>
    </row>
    <row r="629" spans="1:9" s="93" customFormat="1" x14ac:dyDescent="0.2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2">
        <v>0</v>
      </c>
    </row>
    <row r="630" spans="1:9" s="93" customFormat="1" x14ac:dyDescent="0.2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2">
        <v>0</v>
      </c>
    </row>
    <row r="631" spans="1:9" s="93" customFormat="1" x14ac:dyDescent="0.2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2">
        <v>0</v>
      </c>
    </row>
    <row r="632" spans="1:9" s="93" customFormat="1" x14ac:dyDescent="0.2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2">
        <v>0</v>
      </c>
    </row>
    <row r="633" spans="1:9" s="93" customFormat="1" x14ac:dyDescent="0.2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2">
        <v>0</v>
      </c>
    </row>
    <row r="634" spans="1:9" s="93" customFormat="1" x14ac:dyDescent="0.2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2">
        <v>0</v>
      </c>
    </row>
    <row r="635" spans="1:9" s="93" customFormat="1" x14ac:dyDescent="0.2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2">
        <v>0</v>
      </c>
    </row>
    <row r="636" spans="1:9" s="93" customFormat="1" x14ac:dyDescent="0.2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2">
        <v>0</v>
      </c>
    </row>
    <row r="637" spans="1:9" s="93" customFormat="1" x14ac:dyDescent="0.2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2">
        <v>0</v>
      </c>
    </row>
    <row r="638" spans="1:9" s="93" customFormat="1" x14ac:dyDescent="0.2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2">
        <v>0</v>
      </c>
    </row>
    <row r="639" spans="1:9" s="93" customFormat="1" x14ac:dyDescent="0.2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2">
        <v>0</v>
      </c>
    </row>
    <row r="640" spans="1:9" s="93" customFormat="1" x14ac:dyDescent="0.2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2">
        <v>0</v>
      </c>
    </row>
    <row r="641" spans="1:12" s="93" customFormat="1" x14ac:dyDescent="0.2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2">
        <v>0</v>
      </c>
    </row>
    <row r="642" spans="1:12" s="93" customFormat="1" x14ac:dyDescent="0.2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2">
        <v>0</v>
      </c>
    </row>
    <row r="643" spans="1:12" s="93" customFormat="1" x14ac:dyDescent="0.2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2">
        <v>0</v>
      </c>
    </row>
    <row r="644" spans="1:12" s="93" customFormat="1" x14ac:dyDescent="0.2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2">
        <v>0</v>
      </c>
    </row>
    <row r="645" spans="1:12" s="93" customFormat="1" x14ac:dyDescent="0.2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2">
        <v>0</v>
      </c>
    </row>
    <row r="646" spans="1:12" s="93" customFormat="1" x14ac:dyDescent="0.2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2">
        <v>0</v>
      </c>
    </row>
    <row r="647" spans="1:12" s="93" customFormat="1" x14ac:dyDescent="0.2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2">
        <v>0</v>
      </c>
    </row>
    <row r="648" spans="1:12" s="93" customFormat="1" x14ac:dyDescent="0.2">
      <c r="A648" s="57">
        <v>3557303</v>
      </c>
      <c r="B648" s="58" t="s">
        <v>744</v>
      </c>
      <c r="C648" s="58" t="s">
        <v>757</v>
      </c>
      <c r="D648" s="58" t="s">
        <v>758</v>
      </c>
      <c r="E648" s="59">
        <v>35141</v>
      </c>
      <c r="F648" s="58" t="s">
        <v>356</v>
      </c>
      <c r="G648" s="58" t="s">
        <v>19</v>
      </c>
      <c r="H648" s="58" t="s">
        <v>20</v>
      </c>
      <c r="I648" s="101">
        <v>0</v>
      </c>
    </row>
    <row r="649" spans="1:12" x14ac:dyDescent="0.2">
      <c r="A649" s="61" t="s">
        <v>801</v>
      </c>
      <c r="B649" s="61"/>
      <c r="C649" s="61"/>
      <c r="D649" s="61"/>
      <c r="E649" s="61"/>
      <c r="F649" s="61"/>
      <c r="G649" s="61"/>
      <c r="H649" s="61"/>
      <c r="I649" s="113">
        <v>28</v>
      </c>
      <c r="K649" s="93"/>
      <c r="L649" s="93"/>
    </row>
    <row r="650" spans="1:12" x14ac:dyDescent="0.2">
      <c r="A650" s="93"/>
      <c r="K650" s="93"/>
      <c r="L650" s="93"/>
    </row>
    <row r="651" spans="1:12" ht="15" x14ac:dyDescent="0.3">
      <c r="A651" s="177" t="s">
        <v>1517</v>
      </c>
      <c r="K651" s="93"/>
      <c r="L651" s="93"/>
    </row>
    <row r="652" spans="1:12" ht="15" x14ac:dyDescent="0.3">
      <c r="A652" s="177" t="s">
        <v>1520</v>
      </c>
      <c r="K652" s="93"/>
      <c r="L652" s="93"/>
    </row>
    <row r="653" spans="1:12" ht="15" x14ac:dyDescent="0.25">
      <c r="A653" s="219"/>
      <c r="K653" s="93"/>
      <c r="L653" s="93"/>
    </row>
    <row r="654" spans="1:12" s="93" customFormat="1" ht="15" x14ac:dyDescent="0.25">
      <c r="A654" s="219" t="s">
        <v>1521</v>
      </c>
    </row>
    <row r="655" spans="1:12" s="93" customFormat="1" x14ac:dyDescent="0.2">
      <c r="A655" s="114"/>
    </row>
    <row r="656" spans="1:12" s="93" customFormat="1" x14ac:dyDescent="0.2"/>
    <row r="657" spans="11:12" x14ac:dyDescent="0.2">
      <c r="K657" s="93"/>
      <c r="L657" s="93"/>
    </row>
    <row r="658" spans="11:12" x14ac:dyDescent="0.2">
      <c r="K658" s="93"/>
      <c r="L658" s="93"/>
    </row>
    <row r="659" spans="11:12" x14ac:dyDescent="0.2">
      <c r="K659" s="93"/>
      <c r="L659" s="93"/>
    </row>
    <row r="660" spans="11:12" x14ac:dyDescent="0.2">
      <c r="K660" s="93"/>
      <c r="L660" s="93"/>
    </row>
    <row r="661" spans="11:12" x14ac:dyDescent="0.2">
      <c r="K661" s="93"/>
      <c r="L661" s="93"/>
    </row>
    <row r="662" spans="11:12" x14ac:dyDescent="0.2">
      <c r="K662" s="93"/>
      <c r="L662" s="93"/>
    </row>
    <row r="663" spans="11:12" x14ac:dyDescent="0.2">
      <c r="K663" s="93"/>
      <c r="L663" s="93"/>
    </row>
    <row r="664" spans="11:12" x14ac:dyDescent="0.2">
      <c r="K664" s="93"/>
      <c r="L664" s="93"/>
    </row>
    <row r="665" spans="11:12" x14ac:dyDescent="0.2">
      <c r="K665" s="93"/>
      <c r="L665" s="93"/>
    </row>
    <row r="666" spans="11:12" x14ac:dyDescent="0.2">
      <c r="K666" s="93"/>
      <c r="L666" s="93"/>
    </row>
    <row r="667" spans="11:12" x14ac:dyDescent="0.2">
      <c r="K667" s="93"/>
      <c r="L667" s="93"/>
    </row>
    <row r="668" spans="11:12" x14ac:dyDescent="0.2">
      <c r="K668" s="93"/>
      <c r="L668" s="93"/>
    </row>
    <row r="669" spans="11:12" x14ac:dyDescent="0.2">
      <c r="K669" s="93"/>
      <c r="L669" s="93"/>
    </row>
    <row r="670" spans="11:12" x14ac:dyDescent="0.2">
      <c r="K670" s="93"/>
      <c r="L670" s="93"/>
    </row>
    <row r="671" spans="11:12" x14ac:dyDescent="0.2">
      <c r="K671" s="93"/>
      <c r="L671" s="93"/>
    </row>
    <row r="672" spans="11:12" x14ac:dyDescent="0.2">
      <c r="K672" s="93"/>
      <c r="L672" s="93"/>
    </row>
    <row r="673" spans="11:12" x14ac:dyDescent="0.2">
      <c r="K673" s="93"/>
      <c r="L673" s="93"/>
    </row>
    <row r="674" spans="11:12" x14ac:dyDescent="0.2">
      <c r="K674" s="93"/>
      <c r="L674" s="93"/>
    </row>
    <row r="675" spans="11:12" x14ac:dyDescent="0.2">
      <c r="K675" s="93"/>
      <c r="L675" s="93"/>
    </row>
    <row r="676" spans="11:12" x14ac:dyDescent="0.2">
      <c r="K676" s="93"/>
      <c r="L676" s="93"/>
    </row>
    <row r="677" spans="11:12" x14ac:dyDescent="0.2">
      <c r="K677" s="93"/>
      <c r="L677" s="93"/>
    </row>
    <row r="678" spans="11:12" x14ac:dyDescent="0.2">
      <c r="K678" s="93"/>
      <c r="L678" s="93"/>
    </row>
    <row r="679" spans="11:12" x14ac:dyDescent="0.2">
      <c r="K679" s="93"/>
      <c r="L679" s="93"/>
    </row>
    <row r="680" spans="11:12" x14ac:dyDescent="0.2">
      <c r="K680" s="93"/>
      <c r="L680" s="93"/>
    </row>
    <row r="681" spans="11:12" x14ac:dyDescent="0.2">
      <c r="K681" s="93"/>
      <c r="L681" s="93"/>
    </row>
    <row r="682" spans="11:12" x14ac:dyDescent="0.2">
      <c r="K682" s="93"/>
      <c r="L682" s="93"/>
    </row>
    <row r="683" spans="11:12" x14ac:dyDescent="0.2">
      <c r="K683" s="93"/>
      <c r="L683" s="93"/>
    </row>
    <row r="684" spans="11:12" x14ac:dyDescent="0.2">
      <c r="K684" s="93"/>
      <c r="L684" s="93"/>
    </row>
    <row r="685" spans="11:12" x14ac:dyDescent="0.2">
      <c r="K685" s="93"/>
      <c r="L685" s="93"/>
    </row>
    <row r="686" spans="11:12" x14ac:dyDescent="0.2">
      <c r="K686" s="93"/>
      <c r="L686" s="93"/>
    </row>
    <row r="687" spans="11:12" x14ac:dyDescent="0.2">
      <c r="K687" s="93"/>
      <c r="L687" s="93"/>
    </row>
    <row r="688" spans="11:12" x14ac:dyDescent="0.2">
      <c r="K688" s="93"/>
      <c r="L688" s="93"/>
    </row>
    <row r="689" spans="11:12" x14ac:dyDescent="0.2">
      <c r="K689" s="93"/>
      <c r="L689" s="93"/>
    </row>
    <row r="690" spans="11:12" x14ac:dyDescent="0.2">
      <c r="K690" s="93"/>
      <c r="L690" s="93"/>
    </row>
    <row r="691" spans="11:12" x14ac:dyDescent="0.2">
      <c r="K691" s="93"/>
      <c r="L691" s="93"/>
    </row>
    <row r="692" spans="11:12" x14ac:dyDescent="0.2">
      <c r="K692" s="93"/>
      <c r="L692" s="93"/>
    </row>
    <row r="693" spans="11:12" x14ac:dyDescent="0.2">
      <c r="K693" s="93"/>
      <c r="L693" s="93"/>
    </row>
    <row r="694" spans="11:12" x14ac:dyDescent="0.2">
      <c r="K694" s="93"/>
      <c r="L694" s="93"/>
    </row>
    <row r="695" spans="11:12" x14ac:dyDescent="0.2">
      <c r="K695" s="93"/>
      <c r="L695" s="93"/>
    </row>
    <row r="696" spans="11:12" x14ac:dyDescent="0.2">
      <c r="K696" s="93"/>
      <c r="L696" s="93"/>
    </row>
    <row r="697" spans="11:12" x14ac:dyDescent="0.2">
      <c r="K697" s="93"/>
      <c r="L697" s="93"/>
    </row>
    <row r="698" spans="11:12" x14ac:dyDescent="0.2">
      <c r="K698" s="93"/>
      <c r="L698" s="93"/>
    </row>
    <row r="699" spans="11:12" x14ac:dyDescent="0.2">
      <c r="K699" s="93"/>
      <c r="L699" s="93"/>
    </row>
    <row r="700" spans="11:12" x14ac:dyDescent="0.2">
      <c r="K700" s="93"/>
      <c r="L700" s="93"/>
    </row>
    <row r="701" spans="11:12" x14ac:dyDescent="0.2">
      <c r="K701" s="93"/>
      <c r="L701" s="93"/>
    </row>
    <row r="702" spans="11:12" x14ac:dyDescent="0.2">
      <c r="K702" s="93"/>
      <c r="L702" s="93"/>
    </row>
    <row r="703" spans="11:12" x14ac:dyDescent="0.2">
      <c r="K703" s="93"/>
      <c r="L703" s="93"/>
    </row>
    <row r="704" spans="11:12" x14ac:dyDescent="0.2">
      <c r="K704" s="93"/>
      <c r="L704" s="93"/>
    </row>
    <row r="705" spans="11:12" x14ac:dyDescent="0.2">
      <c r="K705" s="93"/>
      <c r="L705" s="93"/>
    </row>
    <row r="706" spans="11:12" x14ac:dyDescent="0.2">
      <c r="K706" s="93"/>
      <c r="L706" s="93"/>
    </row>
    <row r="707" spans="11:12" x14ac:dyDescent="0.2">
      <c r="K707" s="93"/>
      <c r="L707" s="93"/>
    </row>
    <row r="708" spans="11:12" x14ac:dyDescent="0.2">
      <c r="K708" s="93"/>
      <c r="L708" s="93"/>
    </row>
    <row r="709" spans="11:12" x14ac:dyDescent="0.2">
      <c r="K709" s="93"/>
      <c r="L709" s="93"/>
    </row>
    <row r="710" spans="11:12" x14ac:dyDescent="0.2">
      <c r="K710" s="93"/>
      <c r="L710" s="93"/>
    </row>
    <row r="711" spans="11:12" x14ac:dyDescent="0.2">
      <c r="K711" s="93"/>
      <c r="L711" s="93"/>
    </row>
    <row r="712" spans="11:12" x14ac:dyDescent="0.2">
      <c r="K712" s="93"/>
      <c r="L712" s="93"/>
    </row>
    <row r="713" spans="11:12" x14ac:dyDescent="0.2">
      <c r="K713" s="93"/>
      <c r="L713" s="93"/>
    </row>
    <row r="714" spans="11:12" x14ac:dyDescent="0.2">
      <c r="K714" s="93"/>
      <c r="L714" s="93"/>
    </row>
    <row r="715" spans="11:12" x14ac:dyDescent="0.2">
      <c r="K715" s="93"/>
      <c r="L715" s="93"/>
    </row>
    <row r="716" spans="11:12" x14ac:dyDescent="0.2">
      <c r="K716" s="93"/>
      <c r="L716" s="93"/>
    </row>
    <row r="717" spans="11:12" x14ac:dyDescent="0.2">
      <c r="K717" s="93"/>
      <c r="L717" s="93"/>
    </row>
    <row r="718" spans="11:12" x14ac:dyDescent="0.2">
      <c r="K718" s="93"/>
      <c r="L718" s="93"/>
    </row>
    <row r="719" spans="11:12" x14ac:dyDescent="0.2">
      <c r="K719" s="93"/>
      <c r="L719" s="93"/>
    </row>
    <row r="720" spans="11:12" x14ac:dyDescent="0.2">
      <c r="K720" s="93"/>
      <c r="L720" s="93"/>
    </row>
    <row r="721" spans="11:12" x14ac:dyDescent="0.2">
      <c r="K721" s="93"/>
      <c r="L721" s="93"/>
    </row>
    <row r="722" spans="11:12" x14ac:dyDescent="0.2">
      <c r="K722" s="93"/>
      <c r="L722" s="93"/>
    </row>
    <row r="723" spans="11:12" x14ac:dyDescent="0.2">
      <c r="K723" s="93"/>
      <c r="L723" s="93"/>
    </row>
    <row r="724" spans="11:12" x14ac:dyDescent="0.2">
      <c r="K724" s="93"/>
      <c r="L724" s="93"/>
    </row>
    <row r="725" spans="11:12" x14ac:dyDescent="0.2">
      <c r="K725" s="93"/>
      <c r="L725" s="93"/>
    </row>
    <row r="726" spans="11:12" x14ac:dyDescent="0.2">
      <c r="K726" s="93"/>
      <c r="L726" s="93"/>
    </row>
    <row r="727" spans="11:12" x14ac:dyDescent="0.2">
      <c r="K727" s="93"/>
      <c r="L727" s="93"/>
    </row>
    <row r="728" spans="11:12" x14ac:dyDescent="0.2">
      <c r="K728" s="93"/>
      <c r="L728" s="93"/>
    </row>
    <row r="729" spans="11:12" x14ac:dyDescent="0.2">
      <c r="K729" s="93"/>
      <c r="L729" s="93"/>
    </row>
    <row r="730" spans="11:12" x14ac:dyDescent="0.2">
      <c r="K730" s="93"/>
      <c r="L730" s="93"/>
    </row>
    <row r="731" spans="11:12" x14ac:dyDescent="0.2">
      <c r="K731" s="93"/>
      <c r="L731" s="93"/>
    </row>
    <row r="732" spans="11:12" x14ac:dyDescent="0.2">
      <c r="K732" s="93"/>
      <c r="L732" s="93"/>
    </row>
    <row r="733" spans="11:12" x14ac:dyDescent="0.2">
      <c r="K733" s="93"/>
      <c r="L733" s="93"/>
    </row>
    <row r="734" spans="11:12" x14ac:dyDescent="0.2">
      <c r="K734" s="93"/>
      <c r="L734" s="93"/>
    </row>
    <row r="735" spans="11:12" x14ac:dyDescent="0.2">
      <c r="K735" s="93"/>
      <c r="L735" s="93"/>
    </row>
    <row r="736" spans="11:12" x14ac:dyDescent="0.2">
      <c r="K736" s="93"/>
      <c r="L736" s="93"/>
    </row>
    <row r="737" spans="11:12" x14ac:dyDescent="0.2">
      <c r="K737" s="93"/>
      <c r="L737" s="93"/>
    </row>
    <row r="738" spans="11:12" x14ac:dyDescent="0.2">
      <c r="K738" s="93"/>
      <c r="L738" s="93"/>
    </row>
    <row r="739" spans="11:12" x14ac:dyDescent="0.2">
      <c r="K739" s="93"/>
      <c r="L739" s="93"/>
    </row>
    <row r="740" spans="11:12" x14ac:dyDescent="0.2">
      <c r="K740" s="93"/>
      <c r="L740" s="93"/>
    </row>
    <row r="741" spans="11:12" x14ac:dyDescent="0.2">
      <c r="K741" s="93"/>
      <c r="L741" s="93"/>
    </row>
    <row r="742" spans="11:12" x14ac:dyDescent="0.2">
      <c r="K742" s="93"/>
      <c r="L742" s="93"/>
    </row>
    <row r="743" spans="11:12" x14ac:dyDescent="0.2">
      <c r="K743" s="93"/>
      <c r="L743" s="93"/>
    </row>
    <row r="744" spans="11:12" x14ac:dyDescent="0.2">
      <c r="K744" s="93"/>
      <c r="L744" s="93"/>
    </row>
    <row r="745" spans="11:12" x14ac:dyDescent="0.2">
      <c r="K745" s="93"/>
      <c r="L745" s="93"/>
    </row>
    <row r="746" spans="11:12" x14ac:dyDescent="0.2">
      <c r="K746" s="93"/>
      <c r="L746" s="93"/>
    </row>
    <row r="747" spans="11:12" x14ac:dyDescent="0.2">
      <c r="K747" s="93"/>
      <c r="L747" s="93"/>
    </row>
    <row r="748" spans="11:12" x14ac:dyDescent="0.2">
      <c r="K748" s="93"/>
      <c r="L748" s="93"/>
    </row>
    <row r="749" spans="11:12" x14ac:dyDescent="0.2">
      <c r="K749" s="93"/>
      <c r="L749" s="93"/>
    </row>
    <row r="750" spans="11:12" x14ac:dyDescent="0.2">
      <c r="K750" s="93"/>
      <c r="L750" s="93"/>
    </row>
    <row r="751" spans="11:12" x14ac:dyDescent="0.2">
      <c r="K751" s="93"/>
      <c r="L751" s="93"/>
    </row>
    <row r="752" spans="11:12" x14ac:dyDescent="0.2">
      <c r="K752" s="93"/>
      <c r="L752" s="93"/>
    </row>
    <row r="753" spans="11:12" x14ac:dyDescent="0.2">
      <c r="K753" s="93"/>
      <c r="L753" s="93"/>
    </row>
    <row r="754" spans="11:12" x14ac:dyDescent="0.2">
      <c r="K754" s="93"/>
      <c r="L754" s="93"/>
    </row>
    <row r="755" spans="11:12" x14ac:dyDescent="0.2">
      <c r="K755" s="93"/>
      <c r="L755" s="93"/>
    </row>
    <row r="756" spans="11:12" x14ac:dyDescent="0.2">
      <c r="K756" s="93"/>
      <c r="L756" s="93"/>
    </row>
    <row r="757" spans="11:12" x14ac:dyDescent="0.2">
      <c r="K757" s="93"/>
      <c r="L757" s="93"/>
    </row>
    <row r="758" spans="11:12" x14ac:dyDescent="0.2">
      <c r="K758" s="93"/>
      <c r="L758" s="93"/>
    </row>
    <row r="759" spans="11:12" x14ac:dyDescent="0.2">
      <c r="K759" s="93"/>
      <c r="L759" s="93"/>
    </row>
    <row r="760" spans="11:12" x14ac:dyDescent="0.2">
      <c r="K760" s="93"/>
      <c r="L760" s="93"/>
    </row>
    <row r="761" spans="11:12" x14ac:dyDescent="0.2">
      <c r="K761" s="93"/>
      <c r="L761" s="93"/>
    </row>
    <row r="762" spans="11:12" x14ac:dyDescent="0.2">
      <c r="K762" s="93"/>
      <c r="L762" s="93"/>
    </row>
    <row r="763" spans="11:12" x14ac:dyDescent="0.2">
      <c r="K763" s="93"/>
      <c r="L763" s="93"/>
    </row>
    <row r="764" spans="11:12" x14ac:dyDescent="0.2">
      <c r="K764" s="93"/>
      <c r="L764" s="93"/>
    </row>
    <row r="765" spans="11:12" x14ac:dyDescent="0.2">
      <c r="K765" s="93"/>
      <c r="L765" s="93"/>
    </row>
    <row r="766" spans="11:12" x14ac:dyDescent="0.2">
      <c r="K766" s="93"/>
      <c r="L766" s="93"/>
    </row>
    <row r="767" spans="11:12" x14ac:dyDescent="0.2">
      <c r="K767" s="93"/>
      <c r="L767" s="93"/>
    </row>
    <row r="768" spans="11:12" x14ac:dyDescent="0.2">
      <c r="K768" s="93"/>
      <c r="L768" s="93"/>
    </row>
    <row r="769" spans="11:12" x14ac:dyDescent="0.2">
      <c r="K769" s="93"/>
      <c r="L769" s="93"/>
    </row>
    <row r="770" spans="11:12" x14ac:dyDescent="0.2">
      <c r="K770" s="93"/>
      <c r="L770" s="93"/>
    </row>
    <row r="771" spans="11:12" x14ac:dyDescent="0.2">
      <c r="K771" s="93"/>
      <c r="L771" s="93"/>
    </row>
    <row r="772" spans="11:12" x14ac:dyDescent="0.2">
      <c r="K772" s="93"/>
      <c r="L772" s="93"/>
    </row>
    <row r="773" spans="11:12" x14ac:dyDescent="0.2">
      <c r="K773" s="93"/>
      <c r="L773" s="93"/>
    </row>
    <row r="774" spans="11:12" x14ac:dyDescent="0.2">
      <c r="K774" s="93"/>
      <c r="L774" s="93"/>
    </row>
    <row r="775" spans="11:12" x14ac:dyDescent="0.2">
      <c r="K775" s="93"/>
      <c r="L775" s="93"/>
    </row>
    <row r="776" spans="11:12" x14ac:dyDescent="0.2">
      <c r="K776" s="93"/>
      <c r="L776" s="93"/>
    </row>
    <row r="777" spans="11:12" x14ac:dyDescent="0.2">
      <c r="K777" s="93"/>
      <c r="L777" s="93"/>
    </row>
    <row r="778" spans="11:12" x14ac:dyDescent="0.2">
      <c r="K778" s="93"/>
      <c r="L778" s="93"/>
    </row>
    <row r="779" spans="11:12" x14ac:dyDescent="0.2">
      <c r="K779" s="93"/>
      <c r="L779" s="93"/>
    </row>
    <row r="780" spans="11:12" x14ac:dyDescent="0.2">
      <c r="K780" s="93"/>
      <c r="L780" s="93"/>
    </row>
    <row r="781" spans="11:12" x14ac:dyDescent="0.2">
      <c r="K781" s="93"/>
      <c r="L781" s="93"/>
    </row>
    <row r="782" spans="11:12" x14ac:dyDescent="0.2">
      <c r="K782" s="93"/>
      <c r="L782" s="93"/>
    </row>
    <row r="783" spans="11:12" x14ac:dyDescent="0.2">
      <c r="K783" s="93"/>
      <c r="L783" s="93"/>
    </row>
    <row r="784" spans="11:12" x14ac:dyDescent="0.2">
      <c r="K784" s="93"/>
      <c r="L784" s="93"/>
    </row>
    <row r="785" spans="11:12" x14ac:dyDescent="0.2">
      <c r="K785" s="93"/>
      <c r="L785" s="93"/>
    </row>
    <row r="786" spans="11:12" x14ac:dyDescent="0.2">
      <c r="K786" s="93"/>
      <c r="L786" s="93"/>
    </row>
    <row r="787" spans="11:12" x14ac:dyDescent="0.2">
      <c r="K787" s="93"/>
      <c r="L787" s="93"/>
    </row>
    <row r="788" spans="11:12" x14ac:dyDescent="0.2">
      <c r="K788" s="93"/>
      <c r="L788" s="93"/>
    </row>
    <row r="789" spans="11:12" x14ac:dyDescent="0.2">
      <c r="K789" s="93"/>
      <c r="L789" s="93"/>
    </row>
    <row r="790" spans="11:12" x14ac:dyDescent="0.2">
      <c r="K790" s="93"/>
      <c r="L790" s="93"/>
    </row>
    <row r="791" spans="11:12" x14ac:dyDescent="0.2">
      <c r="K791" s="93"/>
      <c r="L791" s="93"/>
    </row>
    <row r="792" spans="11:12" x14ac:dyDescent="0.2">
      <c r="K792" s="93"/>
      <c r="L792" s="93"/>
    </row>
    <row r="793" spans="11:12" x14ac:dyDescent="0.2">
      <c r="K793" s="93"/>
      <c r="L793" s="93"/>
    </row>
    <row r="794" spans="11:12" x14ac:dyDescent="0.2">
      <c r="K794" s="93"/>
      <c r="L794" s="93"/>
    </row>
    <row r="795" spans="11:12" x14ac:dyDescent="0.2">
      <c r="K795" s="93"/>
      <c r="L795" s="93"/>
    </row>
    <row r="796" spans="11:12" x14ac:dyDescent="0.2">
      <c r="K796" s="93"/>
      <c r="L796" s="93"/>
    </row>
    <row r="797" spans="11:12" x14ac:dyDescent="0.2">
      <c r="K797" s="93"/>
      <c r="L797" s="93"/>
    </row>
    <row r="798" spans="11:12" x14ac:dyDescent="0.2">
      <c r="K798" s="93"/>
      <c r="L798" s="93"/>
    </row>
    <row r="799" spans="11:12" x14ac:dyDescent="0.2">
      <c r="K799" s="93"/>
      <c r="L799" s="93"/>
    </row>
    <row r="800" spans="11:12" x14ac:dyDescent="0.2">
      <c r="K800" s="93"/>
      <c r="L800" s="93"/>
    </row>
    <row r="801" spans="11:12" x14ac:dyDescent="0.2">
      <c r="K801" s="93"/>
      <c r="L801" s="93"/>
    </row>
    <row r="802" spans="11:12" x14ac:dyDescent="0.2">
      <c r="K802" s="93"/>
      <c r="L802" s="93"/>
    </row>
    <row r="803" spans="11:12" x14ac:dyDescent="0.2">
      <c r="K803" s="93"/>
      <c r="L803" s="93"/>
    </row>
    <row r="804" spans="11:12" x14ac:dyDescent="0.2">
      <c r="K804" s="93"/>
      <c r="L804" s="93"/>
    </row>
    <row r="805" spans="11:12" x14ac:dyDescent="0.2">
      <c r="K805" s="93"/>
      <c r="L805" s="93"/>
    </row>
    <row r="806" spans="11:12" x14ac:dyDescent="0.2">
      <c r="K806" s="93"/>
      <c r="L806" s="93"/>
    </row>
    <row r="807" spans="11:12" x14ac:dyDescent="0.2">
      <c r="K807" s="93"/>
      <c r="L807" s="93"/>
    </row>
    <row r="808" spans="11:12" x14ac:dyDescent="0.2">
      <c r="K808" s="93"/>
      <c r="L808" s="93"/>
    </row>
    <row r="809" spans="11:12" x14ac:dyDescent="0.2">
      <c r="K809" s="93"/>
      <c r="L809" s="93"/>
    </row>
    <row r="810" spans="11:12" x14ac:dyDescent="0.2">
      <c r="K810" s="93"/>
      <c r="L810" s="93"/>
    </row>
    <row r="811" spans="11:12" x14ac:dyDescent="0.2">
      <c r="K811" s="93"/>
      <c r="L811" s="93"/>
    </row>
    <row r="812" spans="11:12" x14ac:dyDescent="0.2">
      <c r="K812" s="93"/>
      <c r="L812" s="93"/>
    </row>
    <row r="813" spans="11:12" x14ac:dyDescent="0.2">
      <c r="K813" s="93"/>
      <c r="L813" s="93"/>
    </row>
    <row r="814" spans="11:12" x14ac:dyDescent="0.2">
      <c r="K814" s="93"/>
      <c r="L814" s="93"/>
    </row>
    <row r="815" spans="11:12" x14ac:dyDescent="0.2">
      <c r="K815" s="93"/>
      <c r="L815" s="93"/>
    </row>
    <row r="816" spans="11:12" x14ac:dyDescent="0.2">
      <c r="K816" s="93"/>
      <c r="L816" s="93"/>
    </row>
    <row r="817" spans="11:12" x14ac:dyDescent="0.2">
      <c r="K817" s="93"/>
      <c r="L817" s="93"/>
    </row>
    <row r="818" spans="11:12" x14ac:dyDescent="0.2">
      <c r="K818" s="93"/>
      <c r="L818" s="93"/>
    </row>
    <row r="819" spans="11:12" x14ac:dyDescent="0.2">
      <c r="K819" s="93"/>
      <c r="L819" s="93"/>
    </row>
    <row r="820" spans="11:12" x14ac:dyDescent="0.2">
      <c r="K820" s="93"/>
      <c r="L820" s="93"/>
    </row>
    <row r="821" spans="11:12" x14ac:dyDescent="0.2">
      <c r="K821" s="93"/>
      <c r="L821" s="93"/>
    </row>
    <row r="822" spans="11:12" x14ac:dyDescent="0.2">
      <c r="K822" s="93"/>
      <c r="L822" s="93"/>
    </row>
    <row r="823" spans="11:12" x14ac:dyDescent="0.2">
      <c r="K823" s="93"/>
      <c r="L823" s="93"/>
    </row>
    <row r="824" spans="11:12" x14ac:dyDescent="0.2">
      <c r="K824" s="93"/>
      <c r="L824" s="93"/>
    </row>
    <row r="825" spans="11:12" x14ac:dyDescent="0.2">
      <c r="K825" s="93"/>
      <c r="L825" s="93"/>
    </row>
    <row r="826" spans="11:12" x14ac:dyDescent="0.2">
      <c r="K826" s="93"/>
      <c r="L826" s="93"/>
    </row>
    <row r="827" spans="11:12" x14ac:dyDescent="0.2">
      <c r="K827" s="93"/>
      <c r="L827" s="93"/>
    </row>
    <row r="828" spans="11:12" x14ac:dyDescent="0.2">
      <c r="K828" s="93"/>
      <c r="L828" s="93"/>
    </row>
    <row r="829" spans="11:12" x14ac:dyDescent="0.2">
      <c r="K829" s="93"/>
      <c r="L829" s="93"/>
    </row>
    <row r="830" spans="11:12" x14ac:dyDescent="0.2">
      <c r="K830" s="93"/>
      <c r="L830" s="93"/>
    </row>
    <row r="831" spans="11:12" x14ac:dyDescent="0.2">
      <c r="K831" s="93"/>
      <c r="L831" s="93"/>
    </row>
    <row r="832" spans="11:12" x14ac:dyDescent="0.2">
      <c r="K832" s="93"/>
      <c r="L832" s="93"/>
    </row>
    <row r="833" spans="11:12" x14ac:dyDescent="0.2">
      <c r="K833" s="93"/>
      <c r="L833" s="93"/>
    </row>
    <row r="834" spans="11:12" x14ac:dyDescent="0.2">
      <c r="K834" s="93"/>
      <c r="L834" s="93"/>
    </row>
    <row r="835" spans="11:12" x14ac:dyDescent="0.2">
      <c r="K835" s="93"/>
      <c r="L835" s="93"/>
    </row>
    <row r="836" spans="11:12" x14ac:dyDescent="0.2">
      <c r="K836" s="93"/>
      <c r="L836" s="93"/>
    </row>
    <row r="837" spans="11:12" x14ac:dyDescent="0.2">
      <c r="K837" s="93"/>
      <c r="L837" s="93"/>
    </row>
    <row r="838" spans="11:12" x14ac:dyDescent="0.2">
      <c r="K838" s="93"/>
      <c r="L838" s="93"/>
    </row>
    <row r="839" spans="11:12" x14ac:dyDescent="0.2">
      <c r="K839" s="93"/>
      <c r="L839" s="93"/>
    </row>
    <row r="840" spans="11:12" x14ac:dyDescent="0.2">
      <c r="K840" s="93"/>
      <c r="L840" s="93"/>
    </row>
    <row r="841" spans="11:12" x14ac:dyDescent="0.2">
      <c r="K841" s="93"/>
      <c r="L841" s="93"/>
    </row>
    <row r="842" spans="11:12" x14ac:dyDescent="0.2">
      <c r="K842" s="93"/>
      <c r="L842" s="93"/>
    </row>
    <row r="843" spans="11:12" x14ac:dyDescent="0.2">
      <c r="K843" s="93"/>
      <c r="L843" s="93"/>
    </row>
    <row r="844" spans="11:12" x14ac:dyDescent="0.2">
      <c r="K844" s="93"/>
      <c r="L844" s="93"/>
    </row>
    <row r="845" spans="11:12" x14ac:dyDescent="0.2">
      <c r="K845" s="93"/>
      <c r="L845" s="93"/>
    </row>
    <row r="846" spans="11:12" x14ac:dyDescent="0.2">
      <c r="K846" s="93"/>
      <c r="L846" s="93"/>
    </row>
    <row r="847" spans="11:12" x14ac:dyDescent="0.2">
      <c r="K847" s="93"/>
      <c r="L847" s="93"/>
    </row>
    <row r="848" spans="11:12" x14ac:dyDescent="0.2">
      <c r="K848" s="93"/>
      <c r="L848" s="93"/>
    </row>
    <row r="849" spans="11:12" x14ac:dyDescent="0.2">
      <c r="K849" s="93"/>
      <c r="L849" s="93"/>
    </row>
    <row r="850" spans="11:12" x14ac:dyDescent="0.2">
      <c r="K850" s="93"/>
      <c r="L850" s="93"/>
    </row>
    <row r="851" spans="11:12" x14ac:dyDescent="0.2">
      <c r="K851" s="93"/>
      <c r="L851" s="93"/>
    </row>
    <row r="852" spans="11:12" x14ac:dyDescent="0.2">
      <c r="K852" s="93"/>
      <c r="L852" s="93"/>
    </row>
    <row r="853" spans="11:12" x14ac:dyDescent="0.2">
      <c r="K853" s="93"/>
      <c r="L853" s="93"/>
    </row>
    <row r="854" spans="11:12" x14ac:dyDescent="0.2">
      <c r="K854" s="93"/>
      <c r="L854" s="93"/>
    </row>
    <row r="855" spans="11:12" x14ac:dyDescent="0.2">
      <c r="K855" s="93"/>
      <c r="L855" s="93"/>
    </row>
    <row r="856" spans="11:12" x14ac:dyDescent="0.2">
      <c r="K856" s="93"/>
      <c r="L856" s="93"/>
    </row>
    <row r="857" spans="11:12" x14ac:dyDescent="0.2">
      <c r="K857" s="93"/>
      <c r="L857" s="93"/>
    </row>
    <row r="858" spans="11:12" x14ac:dyDescent="0.2">
      <c r="K858" s="93"/>
      <c r="L858" s="93"/>
    </row>
    <row r="859" spans="11:12" x14ac:dyDescent="0.2">
      <c r="K859" s="93"/>
      <c r="L859" s="93"/>
    </row>
    <row r="860" spans="11:12" x14ac:dyDescent="0.2">
      <c r="K860" s="93"/>
      <c r="L860" s="93"/>
    </row>
    <row r="861" spans="11:12" x14ac:dyDescent="0.2">
      <c r="K861" s="93"/>
      <c r="L861" s="93"/>
    </row>
    <row r="862" spans="11:12" x14ac:dyDescent="0.2">
      <c r="K862" s="93"/>
      <c r="L862" s="93"/>
    </row>
    <row r="863" spans="11:12" x14ac:dyDescent="0.2">
      <c r="K863" s="93"/>
      <c r="L863" s="93"/>
    </row>
    <row r="864" spans="11:12" x14ac:dyDescent="0.2">
      <c r="K864" s="93"/>
      <c r="L864" s="93"/>
    </row>
    <row r="865" spans="11:12" x14ac:dyDescent="0.2">
      <c r="K865" s="93"/>
      <c r="L865" s="93"/>
    </row>
    <row r="866" spans="11:12" x14ac:dyDescent="0.2">
      <c r="K866" s="93"/>
      <c r="L866" s="93"/>
    </row>
    <row r="867" spans="11:12" x14ac:dyDescent="0.2">
      <c r="K867" s="93"/>
      <c r="L867" s="93"/>
    </row>
    <row r="868" spans="11:12" x14ac:dyDescent="0.2">
      <c r="K868" s="93"/>
      <c r="L868" s="93"/>
    </row>
    <row r="869" spans="11:12" x14ac:dyDescent="0.2">
      <c r="K869" s="93"/>
      <c r="L869" s="93"/>
    </row>
    <row r="870" spans="11:12" x14ac:dyDescent="0.2">
      <c r="K870" s="93"/>
      <c r="L870" s="93"/>
    </row>
    <row r="871" spans="11:12" x14ac:dyDescent="0.2">
      <c r="K871" s="93"/>
      <c r="L871" s="93"/>
    </row>
    <row r="872" spans="11:12" x14ac:dyDescent="0.2">
      <c r="K872" s="93"/>
      <c r="L872" s="93"/>
    </row>
    <row r="873" spans="11:12" x14ac:dyDescent="0.2">
      <c r="K873" s="93"/>
      <c r="L873" s="93"/>
    </row>
    <row r="874" spans="11:12" x14ac:dyDescent="0.2">
      <c r="K874" s="93"/>
      <c r="L874" s="93"/>
    </row>
    <row r="875" spans="11:12" x14ac:dyDescent="0.2">
      <c r="K875" s="93"/>
      <c r="L875" s="93"/>
    </row>
    <row r="876" spans="11:12" x14ac:dyDescent="0.2">
      <c r="K876" s="93"/>
      <c r="L876" s="93"/>
    </row>
    <row r="877" spans="11:12" x14ac:dyDescent="0.2">
      <c r="K877" s="93"/>
      <c r="L877" s="93"/>
    </row>
    <row r="878" spans="11:12" x14ac:dyDescent="0.2">
      <c r="K878" s="93"/>
      <c r="L878" s="93"/>
    </row>
    <row r="879" spans="11:12" x14ac:dyDescent="0.2">
      <c r="K879" s="93"/>
      <c r="L879" s="93"/>
    </row>
    <row r="880" spans="11:12" x14ac:dyDescent="0.2">
      <c r="K880" s="93"/>
      <c r="L880" s="93"/>
    </row>
    <row r="881" spans="11:12" x14ac:dyDescent="0.2">
      <c r="K881" s="93"/>
      <c r="L881" s="93"/>
    </row>
    <row r="882" spans="11:12" x14ac:dyDescent="0.2">
      <c r="K882" s="93"/>
      <c r="L882" s="93"/>
    </row>
    <row r="883" spans="11:12" x14ac:dyDescent="0.2">
      <c r="K883" s="93"/>
      <c r="L883" s="93"/>
    </row>
    <row r="884" spans="11:12" x14ac:dyDescent="0.2">
      <c r="K884" s="93"/>
      <c r="L884" s="93"/>
    </row>
    <row r="885" spans="11:12" x14ac:dyDescent="0.2">
      <c r="K885" s="93"/>
      <c r="L885" s="93"/>
    </row>
    <row r="886" spans="11:12" x14ac:dyDescent="0.2">
      <c r="K886" s="93"/>
      <c r="L886" s="93"/>
    </row>
    <row r="887" spans="11:12" x14ac:dyDescent="0.2">
      <c r="K887" s="93"/>
      <c r="L887" s="93"/>
    </row>
    <row r="888" spans="11:12" x14ac:dyDescent="0.2">
      <c r="K888" s="93"/>
      <c r="L888" s="93"/>
    </row>
    <row r="889" spans="11:12" x14ac:dyDescent="0.2">
      <c r="K889" s="93"/>
      <c r="L889" s="93"/>
    </row>
    <row r="890" spans="11:12" x14ac:dyDescent="0.2">
      <c r="K890" s="93"/>
      <c r="L890" s="93"/>
    </row>
    <row r="891" spans="11:12" x14ac:dyDescent="0.2">
      <c r="K891" s="93"/>
      <c r="L891" s="93"/>
    </row>
    <row r="892" spans="11:12" x14ac:dyDescent="0.2">
      <c r="K892" s="93"/>
      <c r="L892" s="93"/>
    </row>
    <row r="893" spans="11:12" x14ac:dyDescent="0.2">
      <c r="K893" s="93"/>
      <c r="L893" s="93"/>
    </row>
    <row r="894" spans="11:12" x14ac:dyDescent="0.2">
      <c r="K894" s="93"/>
      <c r="L894" s="93"/>
    </row>
    <row r="895" spans="11:12" x14ac:dyDescent="0.2">
      <c r="K895" s="93"/>
      <c r="L895" s="93"/>
    </row>
    <row r="896" spans="11:12" x14ac:dyDescent="0.2">
      <c r="K896" s="93"/>
      <c r="L896" s="93"/>
    </row>
    <row r="897" spans="11:12" x14ac:dyDescent="0.2">
      <c r="K897" s="93"/>
      <c r="L897" s="93"/>
    </row>
    <row r="898" spans="11:12" x14ac:dyDescent="0.2">
      <c r="K898" s="93"/>
      <c r="L898" s="93"/>
    </row>
    <row r="899" spans="11:12" x14ac:dyDescent="0.2">
      <c r="K899" s="93"/>
      <c r="L899" s="93"/>
    </row>
    <row r="900" spans="11:12" x14ac:dyDescent="0.2">
      <c r="K900" s="93"/>
      <c r="L900" s="93"/>
    </row>
    <row r="901" spans="11:12" x14ac:dyDescent="0.2">
      <c r="K901" s="93"/>
      <c r="L901" s="93"/>
    </row>
    <row r="902" spans="11:12" x14ac:dyDescent="0.2">
      <c r="K902" s="93"/>
      <c r="L902" s="93"/>
    </row>
    <row r="903" spans="11:12" x14ac:dyDescent="0.2">
      <c r="K903" s="93"/>
      <c r="L903" s="93"/>
    </row>
    <row r="904" spans="11:12" x14ac:dyDescent="0.2">
      <c r="K904" s="93"/>
      <c r="L904" s="93"/>
    </row>
    <row r="905" spans="11:12" x14ac:dyDescent="0.2">
      <c r="K905" s="93"/>
      <c r="L905" s="93"/>
    </row>
    <row r="906" spans="11:12" x14ac:dyDescent="0.2">
      <c r="K906" s="93"/>
      <c r="L906" s="93"/>
    </row>
    <row r="907" spans="11:12" x14ac:dyDescent="0.2">
      <c r="K907" s="93"/>
      <c r="L907" s="93"/>
    </row>
    <row r="908" spans="11:12" x14ac:dyDescent="0.2">
      <c r="K908" s="93"/>
      <c r="L908" s="93"/>
    </row>
    <row r="909" spans="11:12" x14ac:dyDescent="0.2">
      <c r="K909" s="93"/>
      <c r="L909" s="93"/>
    </row>
    <row r="910" spans="11:12" x14ac:dyDescent="0.2">
      <c r="K910" s="93"/>
      <c r="L910" s="93"/>
    </row>
    <row r="911" spans="11:12" x14ac:dyDescent="0.2">
      <c r="K911" s="93"/>
      <c r="L911" s="93"/>
    </row>
    <row r="912" spans="11:12" x14ac:dyDescent="0.2">
      <c r="K912" s="93"/>
      <c r="L912" s="93"/>
    </row>
    <row r="913" spans="11:12" x14ac:dyDescent="0.2">
      <c r="K913" s="93"/>
      <c r="L913" s="93"/>
    </row>
    <row r="914" spans="11:12" x14ac:dyDescent="0.2">
      <c r="K914" s="93"/>
      <c r="L914" s="93"/>
    </row>
    <row r="915" spans="11:12" x14ac:dyDescent="0.2">
      <c r="K915" s="93"/>
      <c r="L915" s="93"/>
    </row>
    <row r="916" spans="11:12" x14ac:dyDescent="0.2">
      <c r="K916" s="93"/>
      <c r="L916" s="93"/>
    </row>
    <row r="917" spans="11:12" x14ac:dyDescent="0.2">
      <c r="K917" s="93"/>
      <c r="L917" s="93"/>
    </row>
    <row r="918" spans="11:12" x14ac:dyDescent="0.2">
      <c r="K918" s="93"/>
      <c r="L918" s="93"/>
    </row>
    <row r="919" spans="11:12" x14ac:dyDescent="0.2">
      <c r="K919" s="93"/>
      <c r="L919" s="93"/>
    </row>
    <row r="920" spans="11:12" x14ac:dyDescent="0.2">
      <c r="K920" s="93"/>
      <c r="L920" s="93"/>
    </row>
    <row r="921" spans="11:12" x14ac:dyDescent="0.2">
      <c r="K921" s="93"/>
      <c r="L921" s="93"/>
    </row>
    <row r="922" spans="11:12" x14ac:dyDescent="0.2">
      <c r="K922" s="93"/>
      <c r="L922" s="93"/>
    </row>
    <row r="923" spans="11:12" x14ac:dyDescent="0.2">
      <c r="K923" s="93"/>
      <c r="L923" s="93"/>
    </row>
    <row r="924" spans="11:12" x14ac:dyDescent="0.2">
      <c r="K924" s="93"/>
      <c r="L924" s="93"/>
    </row>
    <row r="925" spans="11:12" x14ac:dyDescent="0.2">
      <c r="K925" s="93"/>
      <c r="L925" s="93"/>
    </row>
    <row r="926" spans="11:12" x14ac:dyDescent="0.2">
      <c r="K926" s="93"/>
      <c r="L926" s="93"/>
    </row>
    <row r="927" spans="11:12" x14ac:dyDescent="0.2">
      <c r="K927" s="93"/>
      <c r="L927" s="93"/>
    </row>
    <row r="928" spans="11:12" x14ac:dyDescent="0.2">
      <c r="K928" s="93"/>
      <c r="L928" s="93"/>
    </row>
    <row r="929" spans="11:12" x14ac:dyDescent="0.2">
      <c r="K929" s="93"/>
      <c r="L929" s="93"/>
    </row>
    <row r="930" spans="11:12" x14ac:dyDescent="0.2">
      <c r="K930" s="93"/>
      <c r="L930" s="93"/>
    </row>
    <row r="931" spans="11:12" x14ac:dyDescent="0.2">
      <c r="K931" s="93"/>
      <c r="L931" s="93"/>
    </row>
    <row r="932" spans="11:12" x14ac:dyDescent="0.2">
      <c r="K932" s="93"/>
      <c r="L932" s="93"/>
    </row>
    <row r="933" spans="11:12" x14ac:dyDescent="0.2">
      <c r="K933" s="93"/>
      <c r="L933" s="93"/>
    </row>
    <row r="934" spans="11:12" x14ac:dyDescent="0.2">
      <c r="K934" s="93"/>
      <c r="L934" s="93"/>
    </row>
    <row r="935" spans="11:12" x14ac:dyDescent="0.2">
      <c r="K935" s="93"/>
      <c r="L935" s="93"/>
    </row>
    <row r="936" spans="11:12" x14ac:dyDescent="0.2">
      <c r="K936" s="93"/>
      <c r="L936" s="93"/>
    </row>
    <row r="937" spans="11:12" x14ac:dyDescent="0.2">
      <c r="K937" s="93"/>
      <c r="L937" s="93"/>
    </row>
    <row r="938" spans="11:12" x14ac:dyDescent="0.2">
      <c r="K938" s="93"/>
      <c r="L938" s="93"/>
    </row>
    <row r="939" spans="11:12" x14ac:dyDescent="0.2">
      <c r="K939" s="93"/>
      <c r="L939" s="93"/>
    </row>
    <row r="940" spans="11:12" x14ac:dyDescent="0.2">
      <c r="K940" s="93"/>
      <c r="L940" s="93"/>
    </row>
    <row r="941" spans="11:12" x14ac:dyDescent="0.2">
      <c r="K941" s="93"/>
      <c r="L941" s="93"/>
    </row>
    <row r="942" spans="11:12" x14ac:dyDescent="0.2">
      <c r="K942" s="93"/>
      <c r="L942" s="93"/>
    </row>
    <row r="943" spans="11:12" x14ac:dyDescent="0.2">
      <c r="K943" s="93"/>
      <c r="L943" s="93"/>
    </row>
    <row r="944" spans="11:12" x14ac:dyDescent="0.2">
      <c r="K944" s="93"/>
      <c r="L944" s="93"/>
    </row>
    <row r="945" spans="11:12" x14ac:dyDescent="0.2">
      <c r="K945" s="93"/>
      <c r="L945" s="93"/>
    </row>
    <row r="946" spans="11:12" x14ac:dyDescent="0.2">
      <c r="K946" s="93"/>
      <c r="L946" s="93"/>
    </row>
    <row r="947" spans="11:12" x14ac:dyDescent="0.2">
      <c r="K947" s="93"/>
      <c r="L947" s="93"/>
    </row>
    <row r="948" spans="11:12" x14ac:dyDescent="0.2">
      <c r="K948" s="93"/>
      <c r="L948" s="93"/>
    </row>
    <row r="949" spans="11:12" x14ac:dyDescent="0.2">
      <c r="K949" s="93"/>
      <c r="L949" s="93"/>
    </row>
    <row r="950" spans="11:12" x14ac:dyDescent="0.2">
      <c r="K950" s="93"/>
      <c r="L950" s="93"/>
    </row>
    <row r="951" spans="11:12" x14ac:dyDescent="0.2">
      <c r="K951" s="93"/>
      <c r="L951" s="93"/>
    </row>
    <row r="952" spans="11:12" x14ac:dyDescent="0.2">
      <c r="K952" s="93"/>
      <c r="L952" s="93"/>
    </row>
    <row r="953" spans="11:12" x14ac:dyDescent="0.2">
      <c r="K953" s="93"/>
      <c r="L953" s="93"/>
    </row>
    <row r="954" spans="11:12" x14ac:dyDescent="0.2">
      <c r="K954" s="93"/>
      <c r="L954" s="93"/>
    </row>
    <row r="955" spans="11:12" x14ac:dyDescent="0.2">
      <c r="K955" s="93"/>
      <c r="L955" s="93"/>
    </row>
    <row r="956" spans="11:12" x14ac:dyDescent="0.2">
      <c r="K956" s="93"/>
      <c r="L956" s="93"/>
    </row>
    <row r="957" spans="11:12" x14ac:dyDescent="0.2">
      <c r="K957" s="93"/>
      <c r="L957" s="93"/>
    </row>
    <row r="958" spans="11:12" x14ac:dyDescent="0.2">
      <c r="K958" s="93"/>
      <c r="L958" s="93"/>
    </row>
    <row r="959" spans="11:12" x14ac:dyDescent="0.2">
      <c r="K959" s="93"/>
      <c r="L959" s="93"/>
    </row>
    <row r="960" spans="11:12" x14ac:dyDescent="0.2">
      <c r="K960" s="93"/>
      <c r="L960" s="93"/>
    </row>
    <row r="961" spans="11:12" x14ac:dyDescent="0.2">
      <c r="K961" s="93"/>
      <c r="L961" s="93"/>
    </row>
    <row r="962" spans="11:12" x14ac:dyDescent="0.2">
      <c r="K962" s="93"/>
      <c r="L962" s="93"/>
    </row>
    <row r="963" spans="11:12" x14ac:dyDescent="0.2">
      <c r="K963" s="93"/>
      <c r="L963" s="93"/>
    </row>
    <row r="964" spans="11:12" x14ac:dyDescent="0.2">
      <c r="K964" s="93"/>
      <c r="L964" s="93"/>
    </row>
    <row r="965" spans="11:12" x14ac:dyDescent="0.2">
      <c r="K965" s="93"/>
      <c r="L965" s="93"/>
    </row>
    <row r="966" spans="11:12" x14ac:dyDescent="0.2">
      <c r="K966" s="93"/>
      <c r="L966" s="93"/>
    </row>
    <row r="967" spans="11:12" x14ac:dyDescent="0.2">
      <c r="K967" s="93"/>
      <c r="L967" s="93"/>
    </row>
    <row r="968" spans="11:12" x14ac:dyDescent="0.2">
      <c r="K968" s="93"/>
      <c r="L968" s="93"/>
    </row>
    <row r="969" spans="11:12" x14ac:dyDescent="0.2">
      <c r="K969" s="93"/>
      <c r="L969" s="93"/>
    </row>
    <row r="970" spans="11:12" x14ac:dyDescent="0.2">
      <c r="K970" s="93"/>
      <c r="L970" s="93"/>
    </row>
    <row r="971" spans="11:12" x14ac:dyDescent="0.2">
      <c r="K971" s="93"/>
      <c r="L971" s="93"/>
    </row>
    <row r="972" spans="11:12" x14ac:dyDescent="0.2">
      <c r="K972" s="93"/>
      <c r="L972" s="93"/>
    </row>
    <row r="973" spans="11:12" x14ac:dyDescent="0.2">
      <c r="K973" s="93"/>
      <c r="L973" s="93"/>
    </row>
    <row r="974" spans="11:12" x14ac:dyDescent="0.2">
      <c r="K974" s="93"/>
      <c r="L974" s="93"/>
    </row>
    <row r="975" spans="11:12" x14ac:dyDescent="0.2">
      <c r="K975" s="93"/>
      <c r="L975" s="93"/>
    </row>
    <row r="976" spans="11:12" x14ac:dyDescent="0.2">
      <c r="K976" s="93"/>
      <c r="L976" s="93"/>
    </row>
    <row r="977" spans="11:12" x14ac:dyDescent="0.2">
      <c r="K977" s="93"/>
      <c r="L977" s="93"/>
    </row>
    <row r="978" spans="11:12" x14ac:dyDescent="0.2">
      <c r="K978" s="93"/>
      <c r="L978" s="93"/>
    </row>
    <row r="979" spans="11:12" x14ac:dyDescent="0.2">
      <c r="K979" s="93"/>
      <c r="L979" s="93"/>
    </row>
    <row r="980" spans="11:12" x14ac:dyDescent="0.2">
      <c r="K980" s="93"/>
      <c r="L980" s="93"/>
    </row>
    <row r="981" spans="11:12" x14ac:dyDescent="0.2">
      <c r="K981" s="93"/>
      <c r="L981" s="93"/>
    </row>
    <row r="982" spans="11:12" x14ac:dyDescent="0.2">
      <c r="K982" s="93"/>
      <c r="L982" s="93"/>
    </row>
    <row r="983" spans="11:12" x14ac:dyDescent="0.2">
      <c r="K983" s="93"/>
      <c r="L983" s="93"/>
    </row>
    <row r="984" spans="11:12" x14ac:dyDescent="0.2">
      <c r="K984" s="93"/>
      <c r="L984" s="93"/>
    </row>
    <row r="985" spans="11:12" x14ac:dyDescent="0.2">
      <c r="K985" s="93"/>
      <c r="L985" s="93"/>
    </row>
    <row r="986" spans="11:12" x14ac:dyDescent="0.2">
      <c r="K986" s="93"/>
      <c r="L986" s="93"/>
    </row>
    <row r="987" spans="11:12" x14ac:dyDescent="0.2">
      <c r="K987" s="93"/>
      <c r="L987" s="93"/>
    </row>
    <row r="988" spans="11:12" x14ac:dyDescent="0.2">
      <c r="K988" s="93"/>
      <c r="L988" s="93"/>
    </row>
    <row r="989" spans="11:12" x14ac:dyDescent="0.2">
      <c r="K989" s="93"/>
      <c r="L989" s="93"/>
    </row>
    <row r="990" spans="11:12" x14ac:dyDescent="0.2">
      <c r="K990" s="93"/>
      <c r="L990" s="93"/>
    </row>
    <row r="991" spans="11:12" x14ac:dyDescent="0.2">
      <c r="K991" s="93"/>
      <c r="L991" s="93"/>
    </row>
    <row r="992" spans="11:12" x14ac:dyDescent="0.2">
      <c r="K992" s="93"/>
      <c r="L992" s="93"/>
    </row>
    <row r="993" spans="11:12" x14ac:dyDescent="0.2">
      <c r="K993" s="93"/>
      <c r="L993" s="93"/>
    </row>
    <row r="994" spans="11:12" x14ac:dyDescent="0.2">
      <c r="K994" s="93"/>
      <c r="L994" s="93"/>
    </row>
    <row r="995" spans="11:12" x14ac:dyDescent="0.2">
      <c r="K995" s="93"/>
      <c r="L995" s="93"/>
    </row>
    <row r="996" spans="11:12" x14ac:dyDescent="0.2">
      <c r="K996" s="93"/>
      <c r="L996" s="93"/>
    </row>
    <row r="997" spans="11:12" x14ac:dyDescent="0.2">
      <c r="K997" s="93"/>
      <c r="L997" s="93"/>
    </row>
    <row r="998" spans="11:12" x14ac:dyDescent="0.2">
      <c r="K998" s="93"/>
      <c r="L998" s="93"/>
    </row>
    <row r="999" spans="11:12" x14ac:dyDescent="0.2">
      <c r="K999" s="93"/>
      <c r="L999" s="93"/>
    </row>
    <row r="1000" spans="11:12" x14ac:dyDescent="0.2">
      <c r="K1000" s="93"/>
      <c r="L1000" s="93"/>
    </row>
    <row r="1001" spans="11:12" x14ac:dyDescent="0.2">
      <c r="K1001" s="93"/>
      <c r="L1001" s="93"/>
    </row>
    <row r="1002" spans="11:12" x14ac:dyDescent="0.2">
      <c r="K1002" s="93"/>
      <c r="L1002" s="93"/>
    </row>
    <row r="1003" spans="11:12" x14ac:dyDescent="0.2">
      <c r="K1003" s="93"/>
      <c r="L1003" s="93"/>
    </row>
    <row r="1004" spans="11:12" x14ac:dyDescent="0.2">
      <c r="K1004" s="93"/>
      <c r="L1004" s="93"/>
    </row>
    <row r="1005" spans="11:12" x14ac:dyDescent="0.2">
      <c r="K1005" s="93"/>
      <c r="L1005" s="93"/>
    </row>
    <row r="1011" spans="11:12" x14ac:dyDescent="0.2">
      <c r="K1011" s="93"/>
      <c r="L1011" s="93"/>
    </row>
    <row r="1012" spans="11:12" x14ac:dyDescent="0.2">
      <c r="K1012" s="93"/>
      <c r="L1012" s="93"/>
    </row>
    <row r="1013" spans="11:12" x14ac:dyDescent="0.2">
      <c r="K1013" s="93"/>
      <c r="L1013" s="93"/>
    </row>
  </sheetData>
  <sortState ref="A4:I648">
    <sortCondition ref="A3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3"/>
  <sheetViews>
    <sheetView workbookViewId="0"/>
  </sheetViews>
  <sheetFormatPr defaultRowHeight="15" x14ac:dyDescent="0.25"/>
  <cols>
    <col min="1" max="1" width="8.2851562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1.5703125" bestFit="1" customWidth="1"/>
    <col min="10" max="19" width="11.42578125" customWidth="1"/>
  </cols>
  <sheetData>
    <row r="1" spans="1:20" x14ac:dyDescent="0.25">
      <c r="A1" s="152" t="s">
        <v>1469</v>
      </c>
    </row>
    <row r="3" spans="1:20" ht="75" x14ac:dyDescent="0.25">
      <c r="A3" s="6" t="s">
        <v>0</v>
      </c>
      <c r="B3" s="6" t="s">
        <v>1</v>
      </c>
      <c r="C3" s="6" t="s">
        <v>748</v>
      </c>
      <c r="D3" s="6" t="s">
        <v>749</v>
      </c>
      <c r="E3" s="6" t="s">
        <v>2</v>
      </c>
      <c r="F3" s="6" t="s">
        <v>3</v>
      </c>
      <c r="G3" s="6" t="s">
        <v>4</v>
      </c>
      <c r="H3" s="6" t="s">
        <v>5</v>
      </c>
      <c r="I3" s="139" t="s">
        <v>816</v>
      </c>
      <c r="J3" s="139" t="s">
        <v>818</v>
      </c>
      <c r="K3" s="139" t="s">
        <v>817</v>
      </c>
      <c r="L3" s="139" t="s">
        <v>819</v>
      </c>
      <c r="M3" s="139" t="s">
        <v>817</v>
      </c>
      <c r="N3" s="139" t="s">
        <v>820</v>
      </c>
      <c r="O3" s="139" t="s">
        <v>817</v>
      </c>
      <c r="P3" s="139" t="s">
        <v>821</v>
      </c>
      <c r="Q3" s="139" t="s">
        <v>822</v>
      </c>
      <c r="R3" s="139" t="s">
        <v>823</v>
      </c>
      <c r="S3" s="139" t="s">
        <v>824</v>
      </c>
    </row>
    <row r="4" spans="1:20" x14ac:dyDescent="0.25">
      <c r="A4" s="9">
        <v>3500105</v>
      </c>
      <c r="B4" s="10" t="s">
        <v>9</v>
      </c>
      <c r="C4" s="10" t="s">
        <v>753</v>
      </c>
      <c r="D4" s="10" t="s">
        <v>754</v>
      </c>
      <c r="E4" s="11">
        <v>35091</v>
      </c>
      <c r="F4" s="10" t="s">
        <v>10</v>
      </c>
      <c r="G4" s="10" t="s">
        <v>11</v>
      </c>
      <c r="H4" s="10" t="s">
        <v>12</v>
      </c>
      <c r="I4" s="144">
        <v>35139</v>
      </c>
      <c r="J4" s="144">
        <v>103</v>
      </c>
      <c r="K4" s="144">
        <v>156</v>
      </c>
      <c r="L4" s="144">
        <v>103</v>
      </c>
      <c r="M4" s="144">
        <v>156</v>
      </c>
      <c r="N4" s="144">
        <v>103</v>
      </c>
      <c r="O4" s="144">
        <v>156</v>
      </c>
      <c r="P4" s="145">
        <f>J4/K4*100</f>
        <v>66.025641025641022</v>
      </c>
      <c r="Q4" s="145">
        <f>L4/M4*100</f>
        <v>66.025641025641022</v>
      </c>
      <c r="R4" s="145">
        <f>N4/O4*100</f>
        <v>66.025641025641022</v>
      </c>
      <c r="S4" s="146">
        <f>((P4*1.2)+(Q4*1)+(R4*1))/3.2</f>
        <v>66.025641025641022</v>
      </c>
      <c r="T4" s="140"/>
    </row>
    <row r="5" spans="1:20" x14ac:dyDescent="0.25">
      <c r="A5" s="14">
        <v>3500204</v>
      </c>
      <c r="B5" s="15" t="s">
        <v>13</v>
      </c>
      <c r="C5" s="15" t="s">
        <v>755</v>
      </c>
      <c r="D5" s="15" t="s">
        <v>756</v>
      </c>
      <c r="E5" s="16">
        <v>35156</v>
      </c>
      <c r="F5" s="15" t="s">
        <v>14</v>
      </c>
      <c r="G5" s="15" t="s">
        <v>15</v>
      </c>
      <c r="H5" s="15" t="s">
        <v>16</v>
      </c>
      <c r="I5" s="147">
        <v>3609</v>
      </c>
      <c r="J5" s="147">
        <v>40</v>
      </c>
      <c r="K5" s="147">
        <v>72</v>
      </c>
      <c r="L5" s="147">
        <v>40</v>
      </c>
      <c r="M5" s="147">
        <v>72</v>
      </c>
      <c r="N5" s="147">
        <v>40</v>
      </c>
      <c r="O5" s="147">
        <v>72</v>
      </c>
      <c r="P5" s="145">
        <f t="shared" ref="P5:P68" si="0">J5/K5*100</f>
        <v>55.555555555555557</v>
      </c>
      <c r="Q5" s="145">
        <f t="shared" ref="Q5:Q68" si="1">L5/M5*100</f>
        <v>55.555555555555557</v>
      </c>
      <c r="R5" s="145">
        <f t="shared" ref="R5:R68" si="2">N5/O5*100</f>
        <v>55.555555555555557</v>
      </c>
      <c r="S5" s="148">
        <f t="shared" ref="S5:S68" si="3">((P5*1.2)+(Q5*1)+(R5*1))/3.2</f>
        <v>55.55555555555555</v>
      </c>
      <c r="T5" s="140"/>
    </row>
    <row r="6" spans="1:20" x14ac:dyDescent="0.25">
      <c r="A6" s="14">
        <v>3500303</v>
      </c>
      <c r="B6" s="15" t="s">
        <v>17</v>
      </c>
      <c r="C6" s="15" t="s">
        <v>757</v>
      </c>
      <c r="D6" s="15" t="s">
        <v>758</v>
      </c>
      <c r="E6" s="16">
        <v>35142</v>
      </c>
      <c r="F6" s="15" t="s">
        <v>18</v>
      </c>
      <c r="G6" s="15" t="s">
        <v>19</v>
      </c>
      <c r="H6" s="15" t="s">
        <v>20</v>
      </c>
      <c r="I6" s="147">
        <v>35508</v>
      </c>
      <c r="J6" s="147">
        <v>160</v>
      </c>
      <c r="K6" s="147">
        <v>156</v>
      </c>
      <c r="L6" s="147">
        <v>104</v>
      </c>
      <c r="M6" s="147">
        <v>156</v>
      </c>
      <c r="N6" s="147">
        <v>161</v>
      </c>
      <c r="O6" s="147">
        <v>156</v>
      </c>
      <c r="P6" s="145">
        <f t="shared" si="0"/>
        <v>102.56410256410255</v>
      </c>
      <c r="Q6" s="145">
        <f t="shared" si="1"/>
        <v>66.666666666666657</v>
      </c>
      <c r="R6" s="145">
        <f t="shared" si="2"/>
        <v>103.20512820512822</v>
      </c>
      <c r="S6" s="148">
        <f t="shared" si="3"/>
        <v>91.546474358974351</v>
      </c>
      <c r="T6" s="140"/>
    </row>
    <row r="7" spans="1:20" x14ac:dyDescent="0.25">
      <c r="A7" s="14">
        <v>3500402</v>
      </c>
      <c r="B7" s="15" t="s">
        <v>21</v>
      </c>
      <c r="C7" s="15" t="s">
        <v>757</v>
      </c>
      <c r="D7" s="15" t="s">
        <v>758</v>
      </c>
      <c r="E7" s="16">
        <v>35142</v>
      </c>
      <c r="F7" s="15" t="s">
        <v>18</v>
      </c>
      <c r="G7" s="15" t="s">
        <v>19</v>
      </c>
      <c r="H7" s="15" t="s">
        <v>20</v>
      </c>
      <c r="I7" s="147">
        <v>8104</v>
      </c>
      <c r="J7" s="147">
        <v>70</v>
      </c>
      <c r="K7" s="147">
        <v>108</v>
      </c>
      <c r="L7" s="147">
        <v>30</v>
      </c>
      <c r="M7" s="147">
        <v>108</v>
      </c>
      <c r="N7" s="147">
        <v>3</v>
      </c>
      <c r="O7" s="147">
        <v>108</v>
      </c>
      <c r="P7" s="145">
        <f t="shared" si="0"/>
        <v>64.81481481481481</v>
      </c>
      <c r="Q7" s="145">
        <f t="shared" si="1"/>
        <v>27.777777777777779</v>
      </c>
      <c r="R7" s="145">
        <f t="shared" si="2"/>
        <v>2.7777777777777777</v>
      </c>
      <c r="S7" s="148">
        <f t="shared" si="3"/>
        <v>33.854166666666657</v>
      </c>
      <c r="T7" s="140"/>
    </row>
    <row r="8" spans="1:20" x14ac:dyDescent="0.25">
      <c r="A8" s="14">
        <v>3500501</v>
      </c>
      <c r="B8" s="15" t="s">
        <v>22</v>
      </c>
      <c r="C8" s="15" t="s">
        <v>757</v>
      </c>
      <c r="D8" s="15" t="s">
        <v>758</v>
      </c>
      <c r="E8" s="16">
        <v>35074</v>
      </c>
      <c r="F8" s="15" t="s">
        <v>23</v>
      </c>
      <c r="G8" s="15" t="s">
        <v>24</v>
      </c>
      <c r="H8" s="15" t="s">
        <v>25</v>
      </c>
      <c r="I8" s="147">
        <v>18509</v>
      </c>
      <c r="J8" s="147">
        <v>28</v>
      </c>
      <c r="K8" s="147">
        <v>120</v>
      </c>
      <c r="L8" s="147">
        <v>28</v>
      </c>
      <c r="M8" s="147">
        <v>120</v>
      </c>
      <c r="N8" s="147">
        <v>25</v>
      </c>
      <c r="O8" s="147">
        <v>120</v>
      </c>
      <c r="P8" s="145">
        <f t="shared" si="0"/>
        <v>23.333333333333332</v>
      </c>
      <c r="Q8" s="145">
        <f t="shared" si="1"/>
        <v>23.333333333333332</v>
      </c>
      <c r="R8" s="145">
        <f t="shared" si="2"/>
        <v>20.833333333333336</v>
      </c>
      <c r="S8" s="148">
        <f t="shared" si="3"/>
        <v>22.552083333333329</v>
      </c>
      <c r="T8" s="140"/>
    </row>
    <row r="9" spans="1:20" x14ac:dyDescent="0.25">
      <c r="A9" s="14">
        <v>3500550</v>
      </c>
      <c r="B9" s="15" t="s">
        <v>26</v>
      </c>
      <c r="C9" s="15" t="s">
        <v>759</v>
      </c>
      <c r="D9" s="15" t="s">
        <v>760</v>
      </c>
      <c r="E9" s="16">
        <v>35061</v>
      </c>
      <c r="F9" s="15" t="s">
        <v>27</v>
      </c>
      <c r="G9" s="15" t="s">
        <v>28</v>
      </c>
      <c r="H9" s="15" t="s">
        <v>29</v>
      </c>
      <c r="I9" s="147">
        <v>6009</v>
      </c>
      <c r="J9" s="147">
        <v>93</v>
      </c>
      <c r="K9" s="147">
        <v>108</v>
      </c>
      <c r="L9" s="147">
        <v>94</v>
      </c>
      <c r="M9" s="147">
        <v>108</v>
      </c>
      <c r="N9" s="147">
        <v>94</v>
      </c>
      <c r="O9" s="147">
        <v>108</v>
      </c>
      <c r="P9" s="145">
        <f t="shared" si="0"/>
        <v>86.111111111111114</v>
      </c>
      <c r="Q9" s="145">
        <f t="shared" si="1"/>
        <v>87.037037037037038</v>
      </c>
      <c r="R9" s="145">
        <f t="shared" si="2"/>
        <v>87.037037037037038</v>
      </c>
      <c r="S9" s="148">
        <f t="shared" si="3"/>
        <v>86.68981481481481</v>
      </c>
      <c r="T9" s="140"/>
    </row>
    <row r="10" spans="1:20" x14ac:dyDescent="0.25">
      <c r="A10" s="14">
        <v>3500600</v>
      </c>
      <c r="B10" s="15" t="s">
        <v>30</v>
      </c>
      <c r="C10" s="15" t="s">
        <v>761</v>
      </c>
      <c r="D10" s="15" t="s">
        <v>762</v>
      </c>
      <c r="E10" s="16">
        <v>35103</v>
      </c>
      <c r="F10" s="15" t="s">
        <v>31</v>
      </c>
      <c r="G10" s="15" t="s">
        <v>32</v>
      </c>
      <c r="H10" s="15" t="s">
        <v>31</v>
      </c>
      <c r="I10" s="147">
        <v>3268</v>
      </c>
      <c r="J10" s="147">
        <v>70</v>
      </c>
      <c r="K10" s="147">
        <v>72</v>
      </c>
      <c r="L10" s="147">
        <v>70</v>
      </c>
      <c r="M10" s="147">
        <v>72</v>
      </c>
      <c r="N10" s="147">
        <v>64</v>
      </c>
      <c r="O10" s="147">
        <v>72</v>
      </c>
      <c r="P10" s="145">
        <f t="shared" si="0"/>
        <v>97.222222222222214</v>
      </c>
      <c r="Q10" s="145">
        <f t="shared" si="1"/>
        <v>97.222222222222214</v>
      </c>
      <c r="R10" s="145">
        <f t="shared" si="2"/>
        <v>88.888888888888886</v>
      </c>
      <c r="S10" s="148">
        <f t="shared" si="3"/>
        <v>94.618055555555529</v>
      </c>
      <c r="T10" s="140"/>
    </row>
    <row r="11" spans="1:20" x14ac:dyDescent="0.25">
      <c r="A11" s="14">
        <v>3500709</v>
      </c>
      <c r="B11" s="15" t="s">
        <v>33</v>
      </c>
      <c r="C11" s="15" t="s">
        <v>759</v>
      </c>
      <c r="D11" s="15" t="s">
        <v>760</v>
      </c>
      <c r="E11" s="16">
        <v>35062</v>
      </c>
      <c r="F11" s="15" t="s">
        <v>29</v>
      </c>
      <c r="G11" s="15" t="s">
        <v>28</v>
      </c>
      <c r="H11" s="15" t="s">
        <v>29</v>
      </c>
      <c r="I11" s="147">
        <v>36880</v>
      </c>
      <c r="J11" s="147">
        <v>109</v>
      </c>
      <c r="K11" s="147">
        <v>156</v>
      </c>
      <c r="L11" s="147">
        <v>109</v>
      </c>
      <c r="M11" s="147">
        <v>156</v>
      </c>
      <c r="N11" s="147">
        <v>109</v>
      </c>
      <c r="O11" s="147">
        <v>156</v>
      </c>
      <c r="P11" s="145">
        <f t="shared" si="0"/>
        <v>69.871794871794862</v>
      </c>
      <c r="Q11" s="145">
        <f t="shared" si="1"/>
        <v>69.871794871794862</v>
      </c>
      <c r="R11" s="145">
        <f t="shared" si="2"/>
        <v>69.871794871794862</v>
      </c>
      <c r="S11" s="148">
        <f t="shared" si="3"/>
        <v>69.871794871794847</v>
      </c>
      <c r="T11" s="140"/>
    </row>
    <row r="12" spans="1:20" x14ac:dyDescent="0.25">
      <c r="A12" s="14">
        <v>3500758</v>
      </c>
      <c r="B12" s="15" t="s">
        <v>34</v>
      </c>
      <c r="C12" s="15" t="s">
        <v>763</v>
      </c>
      <c r="D12" s="15" t="s">
        <v>764</v>
      </c>
      <c r="E12" s="16">
        <v>35161</v>
      </c>
      <c r="F12" s="15" t="s">
        <v>35</v>
      </c>
      <c r="G12" s="15" t="s">
        <v>36</v>
      </c>
      <c r="H12" s="15" t="s">
        <v>37</v>
      </c>
      <c r="I12" s="147">
        <v>5754</v>
      </c>
      <c r="J12" s="147">
        <v>94</v>
      </c>
      <c r="K12" s="147">
        <v>108</v>
      </c>
      <c r="L12" s="147">
        <v>93</v>
      </c>
      <c r="M12" s="147">
        <v>108</v>
      </c>
      <c r="N12" s="147">
        <v>94</v>
      </c>
      <c r="O12" s="147">
        <v>108</v>
      </c>
      <c r="P12" s="145">
        <f t="shared" si="0"/>
        <v>87.037037037037038</v>
      </c>
      <c r="Q12" s="145">
        <f t="shared" si="1"/>
        <v>86.111111111111114</v>
      </c>
      <c r="R12" s="145">
        <f t="shared" si="2"/>
        <v>87.037037037037038</v>
      </c>
      <c r="S12" s="148">
        <f t="shared" si="3"/>
        <v>86.74768518518519</v>
      </c>
      <c r="T12" s="140"/>
    </row>
    <row r="13" spans="1:20" x14ac:dyDescent="0.25">
      <c r="A13" s="14">
        <v>3500808</v>
      </c>
      <c r="B13" s="15" t="s">
        <v>38</v>
      </c>
      <c r="C13" s="15" t="s">
        <v>765</v>
      </c>
      <c r="D13" s="15" t="s">
        <v>766</v>
      </c>
      <c r="E13" s="16">
        <v>35112</v>
      </c>
      <c r="F13" s="15" t="s">
        <v>39</v>
      </c>
      <c r="G13" s="15" t="s">
        <v>40</v>
      </c>
      <c r="H13" s="15" t="s">
        <v>41</v>
      </c>
      <c r="I13" s="147">
        <v>4135</v>
      </c>
      <c r="J13" s="147">
        <v>48</v>
      </c>
      <c r="K13" s="147">
        <v>72</v>
      </c>
      <c r="L13" s="147">
        <v>48</v>
      </c>
      <c r="M13" s="147">
        <v>72</v>
      </c>
      <c r="N13" s="147">
        <v>48</v>
      </c>
      <c r="O13" s="147">
        <v>72</v>
      </c>
      <c r="P13" s="145">
        <f t="shared" si="0"/>
        <v>66.666666666666657</v>
      </c>
      <c r="Q13" s="145">
        <f t="shared" si="1"/>
        <v>66.666666666666657</v>
      </c>
      <c r="R13" s="145">
        <f t="shared" si="2"/>
        <v>66.666666666666657</v>
      </c>
      <c r="S13" s="148">
        <f t="shared" si="3"/>
        <v>66.666666666666643</v>
      </c>
      <c r="T13" s="140"/>
    </row>
    <row r="14" spans="1:20" x14ac:dyDescent="0.25">
      <c r="A14" s="14">
        <v>3500907</v>
      </c>
      <c r="B14" s="15" t="s">
        <v>42</v>
      </c>
      <c r="C14" s="15" t="s">
        <v>767</v>
      </c>
      <c r="D14" s="15" t="s">
        <v>768</v>
      </c>
      <c r="E14" s="16">
        <v>35051</v>
      </c>
      <c r="F14" s="15" t="s">
        <v>43</v>
      </c>
      <c r="G14" s="15" t="s">
        <v>44</v>
      </c>
      <c r="H14" s="15" t="s">
        <v>45</v>
      </c>
      <c r="I14" s="147">
        <v>4109</v>
      </c>
      <c r="J14" s="147">
        <v>42</v>
      </c>
      <c r="K14" s="147">
        <v>72</v>
      </c>
      <c r="L14" s="147">
        <v>42</v>
      </c>
      <c r="M14" s="147">
        <v>72</v>
      </c>
      <c r="N14" s="147">
        <v>42</v>
      </c>
      <c r="O14" s="147">
        <v>72</v>
      </c>
      <c r="P14" s="145">
        <f t="shared" si="0"/>
        <v>58.333333333333336</v>
      </c>
      <c r="Q14" s="145">
        <f t="shared" si="1"/>
        <v>58.333333333333336</v>
      </c>
      <c r="R14" s="145">
        <f t="shared" si="2"/>
        <v>58.333333333333336</v>
      </c>
      <c r="S14" s="148">
        <f t="shared" si="3"/>
        <v>58.333333333333336</v>
      </c>
      <c r="T14" s="140"/>
    </row>
    <row r="15" spans="1:20" x14ac:dyDescent="0.25">
      <c r="A15" s="14">
        <v>3501004</v>
      </c>
      <c r="B15" s="15" t="s">
        <v>46</v>
      </c>
      <c r="C15" s="15" t="s">
        <v>767</v>
      </c>
      <c r="D15" s="15" t="s">
        <v>768</v>
      </c>
      <c r="E15" s="16">
        <v>35133</v>
      </c>
      <c r="F15" s="15" t="s">
        <v>47</v>
      </c>
      <c r="G15" s="15" t="s">
        <v>48</v>
      </c>
      <c r="H15" s="15" t="s">
        <v>49</v>
      </c>
      <c r="I15" s="147">
        <v>16219</v>
      </c>
      <c r="J15" s="147">
        <v>84</v>
      </c>
      <c r="K15" s="147">
        <v>120</v>
      </c>
      <c r="L15" s="147">
        <v>84</v>
      </c>
      <c r="M15" s="147">
        <v>120</v>
      </c>
      <c r="N15" s="147">
        <v>84</v>
      </c>
      <c r="O15" s="147">
        <v>120</v>
      </c>
      <c r="P15" s="145">
        <f t="shared" si="0"/>
        <v>70</v>
      </c>
      <c r="Q15" s="145">
        <f t="shared" si="1"/>
        <v>70</v>
      </c>
      <c r="R15" s="145">
        <f t="shared" si="2"/>
        <v>70</v>
      </c>
      <c r="S15" s="148">
        <f t="shared" si="3"/>
        <v>70</v>
      </c>
      <c r="T15" s="140"/>
    </row>
    <row r="16" spans="1:20" x14ac:dyDescent="0.25">
      <c r="A16" s="14">
        <v>3501103</v>
      </c>
      <c r="B16" s="15" t="s">
        <v>50</v>
      </c>
      <c r="C16" s="15" t="s">
        <v>755</v>
      </c>
      <c r="D16" s="15" t="s">
        <v>756</v>
      </c>
      <c r="E16" s="16">
        <v>35023</v>
      </c>
      <c r="F16" s="15" t="s">
        <v>51</v>
      </c>
      <c r="G16" s="15" t="s">
        <v>52</v>
      </c>
      <c r="H16" s="15" t="s">
        <v>53</v>
      </c>
      <c r="I16" s="147">
        <v>4154</v>
      </c>
      <c r="J16" s="147">
        <v>72</v>
      </c>
      <c r="K16" s="147">
        <v>72</v>
      </c>
      <c r="L16" s="147">
        <v>72</v>
      </c>
      <c r="M16" s="147">
        <v>72</v>
      </c>
      <c r="N16" s="147" t="s">
        <v>1522</v>
      </c>
      <c r="O16" s="147">
        <v>72</v>
      </c>
      <c r="P16" s="145">
        <f t="shared" si="0"/>
        <v>100</v>
      </c>
      <c r="Q16" s="145">
        <f t="shared" si="1"/>
        <v>100</v>
      </c>
      <c r="R16" s="145" t="e">
        <f t="shared" si="2"/>
        <v>#VALUE!</v>
      </c>
      <c r="S16" s="148" t="e">
        <f t="shared" si="3"/>
        <v>#VALUE!</v>
      </c>
      <c r="T16" s="140"/>
    </row>
    <row r="17" spans="1:20" x14ac:dyDescent="0.25">
      <c r="A17" s="14">
        <v>3501152</v>
      </c>
      <c r="B17" s="15" t="s">
        <v>54</v>
      </c>
      <c r="C17" s="15" t="s">
        <v>763</v>
      </c>
      <c r="D17" s="15" t="s">
        <v>764</v>
      </c>
      <c r="E17" s="16">
        <v>35163</v>
      </c>
      <c r="F17" s="15" t="s">
        <v>37</v>
      </c>
      <c r="G17" s="15" t="s">
        <v>36</v>
      </c>
      <c r="H17" s="15" t="s">
        <v>37</v>
      </c>
      <c r="I17" s="147">
        <v>18324</v>
      </c>
      <c r="J17" s="147">
        <v>94</v>
      </c>
      <c r="K17" s="147">
        <v>120</v>
      </c>
      <c r="L17" s="147">
        <v>96</v>
      </c>
      <c r="M17" s="147">
        <v>120</v>
      </c>
      <c r="N17" s="147">
        <v>96</v>
      </c>
      <c r="O17" s="147">
        <v>120</v>
      </c>
      <c r="P17" s="145">
        <f t="shared" si="0"/>
        <v>78.333333333333329</v>
      </c>
      <c r="Q17" s="145">
        <f t="shared" si="1"/>
        <v>80</v>
      </c>
      <c r="R17" s="145">
        <f t="shared" si="2"/>
        <v>80</v>
      </c>
      <c r="S17" s="148">
        <f t="shared" si="3"/>
        <v>79.375</v>
      </c>
      <c r="T17" s="140"/>
    </row>
    <row r="18" spans="1:20" x14ac:dyDescent="0.25">
      <c r="A18" s="14">
        <v>3501202</v>
      </c>
      <c r="B18" s="15" t="s">
        <v>55</v>
      </c>
      <c r="C18" s="15" t="s">
        <v>755</v>
      </c>
      <c r="D18" s="15" t="s">
        <v>756</v>
      </c>
      <c r="E18" s="16">
        <v>35157</v>
      </c>
      <c r="F18" s="15" t="s">
        <v>56</v>
      </c>
      <c r="G18" s="15" t="s">
        <v>15</v>
      </c>
      <c r="H18" s="15" t="s">
        <v>16</v>
      </c>
      <c r="I18" s="147">
        <v>3795</v>
      </c>
      <c r="J18" s="147">
        <v>48</v>
      </c>
      <c r="K18" s="147">
        <v>72</v>
      </c>
      <c r="L18" s="147">
        <v>48</v>
      </c>
      <c r="M18" s="147">
        <v>72</v>
      </c>
      <c r="N18" s="147">
        <v>48</v>
      </c>
      <c r="O18" s="147">
        <v>72</v>
      </c>
      <c r="P18" s="145">
        <f t="shared" si="0"/>
        <v>66.666666666666657</v>
      </c>
      <c r="Q18" s="145">
        <f t="shared" si="1"/>
        <v>66.666666666666657</v>
      </c>
      <c r="R18" s="145">
        <f t="shared" si="2"/>
        <v>66.666666666666657</v>
      </c>
      <c r="S18" s="148">
        <f t="shared" si="3"/>
        <v>66.666666666666643</v>
      </c>
      <c r="T18" s="140"/>
    </row>
    <row r="19" spans="1:20" x14ac:dyDescent="0.25">
      <c r="A19" s="14">
        <v>3501301</v>
      </c>
      <c r="B19" s="15" t="s">
        <v>57</v>
      </c>
      <c r="C19" s="15" t="s">
        <v>765</v>
      </c>
      <c r="D19" s="15" t="s">
        <v>766</v>
      </c>
      <c r="E19" s="16">
        <v>35112</v>
      </c>
      <c r="F19" s="15" t="s">
        <v>39</v>
      </c>
      <c r="G19" s="15" t="s">
        <v>40</v>
      </c>
      <c r="H19" s="15" t="s">
        <v>41</v>
      </c>
      <c r="I19" s="147">
        <v>24813</v>
      </c>
      <c r="J19" s="147">
        <v>108</v>
      </c>
      <c r="K19" s="147">
        <v>132</v>
      </c>
      <c r="L19" s="147">
        <v>108</v>
      </c>
      <c r="M19" s="147">
        <v>132</v>
      </c>
      <c r="N19" s="147">
        <v>108</v>
      </c>
      <c r="O19" s="147">
        <v>132</v>
      </c>
      <c r="P19" s="145">
        <f t="shared" si="0"/>
        <v>81.818181818181827</v>
      </c>
      <c r="Q19" s="145">
        <f t="shared" si="1"/>
        <v>81.818181818181827</v>
      </c>
      <c r="R19" s="145">
        <f t="shared" si="2"/>
        <v>81.818181818181827</v>
      </c>
      <c r="S19" s="148">
        <f t="shared" si="3"/>
        <v>81.818181818181813</v>
      </c>
      <c r="T19" s="140"/>
    </row>
    <row r="20" spans="1:20" x14ac:dyDescent="0.25">
      <c r="A20" s="14">
        <v>3501400</v>
      </c>
      <c r="B20" s="15" t="s">
        <v>58</v>
      </c>
      <c r="C20" s="15" t="s">
        <v>753</v>
      </c>
      <c r="D20" s="15" t="s">
        <v>754</v>
      </c>
      <c r="E20" s="16">
        <v>35093</v>
      </c>
      <c r="F20" s="15" t="s">
        <v>12</v>
      </c>
      <c r="G20" s="15" t="s">
        <v>11</v>
      </c>
      <c r="H20" s="15" t="s">
        <v>12</v>
      </c>
      <c r="I20" s="147">
        <v>5119</v>
      </c>
      <c r="J20" s="147">
        <v>41</v>
      </c>
      <c r="K20" s="147">
        <v>108</v>
      </c>
      <c r="L20" s="147">
        <v>41</v>
      </c>
      <c r="M20" s="147">
        <v>108</v>
      </c>
      <c r="N20" s="147">
        <v>40</v>
      </c>
      <c r="O20" s="147">
        <v>108</v>
      </c>
      <c r="P20" s="145">
        <f t="shared" si="0"/>
        <v>37.962962962962962</v>
      </c>
      <c r="Q20" s="145">
        <f t="shared" si="1"/>
        <v>37.962962962962962</v>
      </c>
      <c r="R20" s="145">
        <f t="shared" si="2"/>
        <v>37.037037037037038</v>
      </c>
      <c r="S20" s="148">
        <f t="shared" si="3"/>
        <v>37.673611111111107</v>
      </c>
      <c r="T20" s="140"/>
    </row>
    <row r="21" spans="1:20" x14ac:dyDescent="0.25">
      <c r="A21" s="14">
        <v>3501509</v>
      </c>
      <c r="B21" s="15" t="s">
        <v>59</v>
      </c>
      <c r="C21" s="15" t="s">
        <v>753</v>
      </c>
      <c r="D21" s="15" t="s">
        <v>754</v>
      </c>
      <c r="E21" s="16">
        <v>35093</v>
      </c>
      <c r="F21" s="15" t="s">
        <v>12</v>
      </c>
      <c r="G21" s="15" t="s">
        <v>11</v>
      </c>
      <c r="H21" s="15" t="s">
        <v>12</v>
      </c>
      <c r="I21" s="147">
        <v>3196</v>
      </c>
      <c r="J21" s="147">
        <v>41</v>
      </c>
      <c r="K21" s="147">
        <v>72</v>
      </c>
      <c r="L21" s="147">
        <v>41</v>
      </c>
      <c r="M21" s="147">
        <v>72</v>
      </c>
      <c r="N21" s="147">
        <v>40</v>
      </c>
      <c r="O21" s="147">
        <v>72</v>
      </c>
      <c r="P21" s="145">
        <f t="shared" si="0"/>
        <v>56.944444444444443</v>
      </c>
      <c r="Q21" s="145">
        <f t="shared" si="1"/>
        <v>56.944444444444443</v>
      </c>
      <c r="R21" s="145">
        <f t="shared" si="2"/>
        <v>55.555555555555557</v>
      </c>
      <c r="S21" s="148">
        <f t="shared" si="3"/>
        <v>56.510416666666657</v>
      </c>
      <c r="T21" s="140"/>
    </row>
    <row r="22" spans="1:20" x14ac:dyDescent="0.25">
      <c r="A22" s="14">
        <v>3501608</v>
      </c>
      <c r="B22" s="15" t="s">
        <v>60</v>
      </c>
      <c r="C22" s="15" t="s">
        <v>757</v>
      </c>
      <c r="D22" s="15" t="s">
        <v>758</v>
      </c>
      <c r="E22" s="16">
        <v>35072</v>
      </c>
      <c r="F22" s="15" t="s">
        <v>61</v>
      </c>
      <c r="G22" s="15" t="s">
        <v>24</v>
      </c>
      <c r="H22" s="15" t="s">
        <v>25</v>
      </c>
      <c r="I22" s="147">
        <v>233868</v>
      </c>
      <c r="J22" s="147">
        <v>148</v>
      </c>
      <c r="K22" s="147">
        <v>384</v>
      </c>
      <c r="L22" s="147">
        <v>148</v>
      </c>
      <c r="M22" s="147">
        <v>372</v>
      </c>
      <c r="N22" s="147">
        <v>148</v>
      </c>
      <c r="O22" s="147">
        <v>372</v>
      </c>
      <c r="P22" s="145">
        <f t="shared" si="0"/>
        <v>38.541666666666671</v>
      </c>
      <c r="Q22" s="145">
        <f t="shared" si="1"/>
        <v>39.784946236559136</v>
      </c>
      <c r="R22" s="145">
        <f t="shared" si="2"/>
        <v>39.784946236559136</v>
      </c>
      <c r="S22" s="148">
        <f t="shared" si="3"/>
        <v>39.318716397849457</v>
      </c>
      <c r="T22" s="140"/>
    </row>
    <row r="23" spans="1:20" x14ac:dyDescent="0.25">
      <c r="A23" s="14">
        <v>3501707</v>
      </c>
      <c r="B23" s="15" t="s">
        <v>62</v>
      </c>
      <c r="C23" s="15" t="s">
        <v>767</v>
      </c>
      <c r="D23" s="15" t="s">
        <v>768</v>
      </c>
      <c r="E23" s="16">
        <v>35031</v>
      </c>
      <c r="F23" s="15" t="s">
        <v>63</v>
      </c>
      <c r="G23" s="15" t="s">
        <v>64</v>
      </c>
      <c r="H23" s="15" t="s">
        <v>65</v>
      </c>
      <c r="I23" s="147">
        <v>39189</v>
      </c>
      <c r="J23" s="147">
        <v>96</v>
      </c>
      <c r="K23" s="147">
        <v>156</v>
      </c>
      <c r="L23" s="147">
        <v>96</v>
      </c>
      <c r="M23" s="147">
        <v>156</v>
      </c>
      <c r="N23" s="147">
        <v>95</v>
      </c>
      <c r="O23" s="147">
        <v>156</v>
      </c>
      <c r="P23" s="145">
        <f t="shared" si="0"/>
        <v>61.53846153846154</v>
      </c>
      <c r="Q23" s="145">
        <f t="shared" si="1"/>
        <v>61.53846153846154</v>
      </c>
      <c r="R23" s="145">
        <f t="shared" si="2"/>
        <v>60.897435897435891</v>
      </c>
      <c r="S23" s="148">
        <f t="shared" si="3"/>
        <v>61.338141025641022</v>
      </c>
      <c r="T23" s="140"/>
    </row>
    <row r="24" spans="1:20" x14ac:dyDescent="0.25">
      <c r="A24" s="14">
        <v>3501806</v>
      </c>
      <c r="B24" s="15" t="s">
        <v>66</v>
      </c>
      <c r="C24" s="15" t="s">
        <v>755</v>
      </c>
      <c r="D24" s="15" t="s">
        <v>756</v>
      </c>
      <c r="E24" s="16">
        <v>35157</v>
      </c>
      <c r="F24" s="15" t="s">
        <v>56</v>
      </c>
      <c r="G24" s="15" t="s">
        <v>15</v>
      </c>
      <c r="H24" s="15" t="s">
        <v>16</v>
      </c>
      <c r="I24" s="147">
        <v>5967</v>
      </c>
      <c r="J24" s="147">
        <v>43</v>
      </c>
      <c r="K24" s="147">
        <v>108</v>
      </c>
      <c r="L24" s="147">
        <v>44</v>
      </c>
      <c r="M24" s="147">
        <v>108</v>
      </c>
      <c r="N24" s="147">
        <v>34</v>
      </c>
      <c r="O24" s="147">
        <v>108</v>
      </c>
      <c r="P24" s="145">
        <f t="shared" si="0"/>
        <v>39.814814814814817</v>
      </c>
      <c r="Q24" s="145">
        <f t="shared" si="1"/>
        <v>40.74074074074074</v>
      </c>
      <c r="R24" s="145">
        <f t="shared" si="2"/>
        <v>31.481481481481481</v>
      </c>
      <c r="S24" s="148">
        <f t="shared" si="3"/>
        <v>37.5</v>
      </c>
      <c r="T24" s="140"/>
    </row>
    <row r="25" spans="1:20" x14ac:dyDescent="0.25">
      <c r="A25" s="14">
        <v>3501905</v>
      </c>
      <c r="B25" s="15" t="s">
        <v>67</v>
      </c>
      <c r="C25" s="15" t="s">
        <v>757</v>
      </c>
      <c r="D25" s="15" t="s">
        <v>758</v>
      </c>
      <c r="E25" s="16">
        <v>35074</v>
      </c>
      <c r="F25" s="15" t="s">
        <v>23</v>
      </c>
      <c r="G25" s="15" t="s">
        <v>24</v>
      </c>
      <c r="H25" s="15" t="s">
        <v>25</v>
      </c>
      <c r="I25" s="147">
        <v>71193</v>
      </c>
      <c r="J25" s="147">
        <v>87</v>
      </c>
      <c r="K25" s="147">
        <v>204</v>
      </c>
      <c r="L25" s="147">
        <v>84</v>
      </c>
      <c r="M25" s="147">
        <v>204</v>
      </c>
      <c r="N25" s="147">
        <v>87</v>
      </c>
      <c r="O25" s="147">
        <v>204</v>
      </c>
      <c r="P25" s="145">
        <f t="shared" si="0"/>
        <v>42.647058823529413</v>
      </c>
      <c r="Q25" s="145">
        <f t="shared" si="1"/>
        <v>41.17647058823529</v>
      </c>
      <c r="R25" s="145">
        <f t="shared" si="2"/>
        <v>42.647058823529413</v>
      </c>
      <c r="S25" s="148">
        <f t="shared" si="3"/>
        <v>42.1875</v>
      </c>
      <c r="T25" s="140"/>
    </row>
    <row r="26" spans="1:20" x14ac:dyDescent="0.25">
      <c r="A26" s="14">
        <v>3502002</v>
      </c>
      <c r="B26" s="15" t="s">
        <v>68</v>
      </c>
      <c r="C26" s="15" t="s">
        <v>761</v>
      </c>
      <c r="D26" s="15" t="s">
        <v>762</v>
      </c>
      <c r="E26" s="16">
        <v>35104</v>
      </c>
      <c r="F26" s="15" t="s">
        <v>69</v>
      </c>
      <c r="G26" s="15" t="s">
        <v>32</v>
      </c>
      <c r="H26" s="15" t="s">
        <v>31</v>
      </c>
      <c r="I26" s="147">
        <v>4845</v>
      </c>
      <c r="J26" s="147">
        <v>66</v>
      </c>
      <c r="K26" s="147">
        <v>72</v>
      </c>
      <c r="L26" s="147">
        <v>66</v>
      </c>
      <c r="M26" s="147">
        <v>72</v>
      </c>
      <c r="N26" s="147">
        <v>66</v>
      </c>
      <c r="O26" s="147">
        <v>72</v>
      </c>
      <c r="P26" s="145">
        <f t="shared" si="0"/>
        <v>91.666666666666657</v>
      </c>
      <c r="Q26" s="145">
        <f t="shared" si="1"/>
        <v>91.666666666666657</v>
      </c>
      <c r="R26" s="145">
        <f t="shared" si="2"/>
        <v>91.666666666666657</v>
      </c>
      <c r="S26" s="148">
        <f t="shared" si="3"/>
        <v>91.666666666666643</v>
      </c>
      <c r="T26" s="140"/>
    </row>
    <row r="27" spans="1:20" x14ac:dyDescent="0.25">
      <c r="A27" s="14">
        <v>3502101</v>
      </c>
      <c r="B27" s="15" t="s">
        <v>70</v>
      </c>
      <c r="C27" s="15" t="s">
        <v>755</v>
      </c>
      <c r="D27" s="15" t="s">
        <v>756</v>
      </c>
      <c r="E27" s="16">
        <v>35022</v>
      </c>
      <c r="F27" s="15" t="s">
        <v>71</v>
      </c>
      <c r="G27" s="15" t="s">
        <v>52</v>
      </c>
      <c r="H27" s="15" t="s">
        <v>53</v>
      </c>
      <c r="I27" s="147">
        <v>57350</v>
      </c>
      <c r="J27" s="147">
        <v>196</v>
      </c>
      <c r="K27" s="147">
        <v>192</v>
      </c>
      <c r="L27" s="147">
        <v>196</v>
      </c>
      <c r="M27" s="147">
        <v>192</v>
      </c>
      <c r="N27" s="147">
        <v>196</v>
      </c>
      <c r="O27" s="147">
        <v>192</v>
      </c>
      <c r="P27" s="145">
        <f t="shared" si="0"/>
        <v>102.08333333333333</v>
      </c>
      <c r="Q27" s="145">
        <f t="shared" si="1"/>
        <v>102.08333333333333</v>
      </c>
      <c r="R27" s="145">
        <f t="shared" si="2"/>
        <v>102.08333333333333</v>
      </c>
      <c r="S27" s="148">
        <f t="shared" si="3"/>
        <v>102.08333333333331</v>
      </c>
      <c r="T27" s="140"/>
    </row>
    <row r="28" spans="1:20" x14ac:dyDescent="0.25">
      <c r="A28" s="14">
        <v>3502200</v>
      </c>
      <c r="B28" s="15" t="s">
        <v>72</v>
      </c>
      <c r="C28" s="15" t="s">
        <v>763</v>
      </c>
      <c r="D28" s="15" t="s">
        <v>764</v>
      </c>
      <c r="E28" s="16">
        <v>35161</v>
      </c>
      <c r="F28" s="15" t="s">
        <v>35</v>
      </c>
      <c r="G28" s="15" t="s">
        <v>36</v>
      </c>
      <c r="H28" s="15" t="s">
        <v>37</v>
      </c>
      <c r="I28" s="147">
        <v>24634</v>
      </c>
      <c r="J28" s="147">
        <v>81</v>
      </c>
      <c r="K28" s="147">
        <v>132</v>
      </c>
      <c r="L28" s="147">
        <v>81</v>
      </c>
      <c r="M28" s="147">
        <v>132</v>
      </c>
      <c r="N28" s="147">
        <v>78</v>
      </c>
      <c r="O28" s="147">
        <v>132</v>
      </c>
      <c r="P28" s="145">
        <f t="shared" si="0"/>
        <v>61.363636363636367</v>
      </c>
      <c r="Q28" s="145">
        <f t="shared" si="1"/>
        <v>61.363636363636367</v>
      </c>
      <c r="R28" s="145">
        <f t="shared" si="2"/>
        <v>59.090909090909093</v>
      </c>
      <c r="S28" s="148">
        <f t="shared" si="3"/>
        <v>60.653409090909086</v>
      </c>
      <c r="T28" s="140"/>
    </row>
    <row r="29" spans="1:20" x14ac:dyDescent="0.25">
      <c r="A29" s="14">
        <v>3502309</v>
      </c>
      <c r="B29" s="15" t="s">
        <v>73</v>
      </c>
      <c r="C29" s="15" t="s">
        <v>759</v>
      </c>
      <c r="D29" s="15" t="s">
        <v>760</v>
      </c>
      <c r="E29" s="16">
        <v>35063</v>
      </c>
      <c r="F29" s="15" t="s">
        <v>74</v>
      </c>
      <c r="G29" s="15" t="s">
        <v>28</v>
      </c>
      <c r="H29" s="15" t="s">
        <v>29</v>
      </c>
      <c r="I29" s="147">
        <v>6484</v>
      </c>
      <c r="J29" s="147">
        <v>94</v>
      </c>
      <c r="K29" s="147">
        <v>108</v>
      </c>
      <c r="L29" s="147">
        <v>94</v>
      </c>
      <c r="M29" s="147">
        <v>108</v>
      </c>
      <c r="N29" s="147">
        <v>94</v>
      </c>
      <c r="O29" s="147">
        <v>108</v>
      </c>
      <c r="P29" s="145">
        <f t="shared" si="0"/>
        <v>87.037037037037038</v>
      </c>
      <c r="Q29" s="145">
        <f t="shared" si="1"/>
        <v>87.037037037037038</v>
      </c>
      <c r="R29" s="145">
        <f t="shared" si="2"/>
        <v>87.037037037037038</v>
      </c>
      <c r="S29" s="148">
        <f t="shared" si="3"/>
        <v>87.037037037037024</v>
      </c>
      <c r="T29" s="140"/>
    </row>
    <row r="30" spans="1:20" x14ac:dyDescent="0.25">
      <c r="A30" s="14">
        <v>3502408</v>
      </c>
      <c r="B30" s="15" t="s">
        <v>75</v>
      </c>
      <c r="C30" s="15" t="s">
        <v>765</v>
      </c>
      <c r="D30" s="15" t="s">
        <v>766</v>
      </c>
      <c r="E30" s="16">
        <v>35112</v>
      </c>
      <c r="F30" s="15" t="s">
        <v>39</v>
      </c>
      <c r="G30" s="15" t="s">
        <v>40</v>
      </c>
      <c r="H30" s="15" t="s">
        <v>41</v>
      </c>
      <c r="I30" s="147">
        <v>4053</v>
      </c>
      <c r="J30" s="147">
        <v>36</v>
      </c>
      <c r="K30" s="147">
        <v>72</v>
      </c>
      <c r="L30" s="147">
        <v>36</v>
      </c>
      <c r="M30" s="147">
        <v>72</v>
      </c>
      <c r="N30" s="147">
        <v>36</v>
      </c>
      <c r="O30" s="147">
        <v>72</v>
      </c>
      <c r="P30" s="145">
        <f t="shared" si="0"/>
        <v>50</v>
      </c>
      <c r="Q30" s="145">
        <f t="shared" si="1"/>
        <v>50</v>
      </c>
      <c r="R30" s="145">
        <f t="shared" si="2"/>
        <v>50</v>
      </c>
      <c r="S30" s="148">
        <f t="shared" si="3"/>
        <v>50</v>
      </c>
      <c r="T30" s="140"/>
    </row>
    <row r="31" spans="1:20" x14ac:dyDescent="0.25">
      <c r="A31" s="14">
        <v>3502507</v>
      </c>
      <c r="B31" s="15" t="s">
        <v>76</v>
      </c>
      <c r="C31" s="15" t="s">
        <v>769</v>
      </c>
      <c r="D31" s="15" t="s">
        <v>770</v>
      </c>
      <c r="E31" s="16">
        <v>35172</v>
      </c>
      <c r="F31" s="15" t="s">
        <v>77</v>
      </c>
      <c r="G31" s="15" t="s">
        <v>78</v>
      </c>
      <c r="H31" s="15" t="s">
        <v>79</v>
      </c>
      <c r="I31" s="147">
        <v>36279</v>
      </c>
      <c r="J31" s="147">
        <v>98</v>
      </c>
      <c r="K31" s="147">
        <v>156</v>
      </c>
      <c r="L31" s="147">
        <v>94</v>
      </c>
      <c r="M31" s="147">
        <v>156</v>
      </c>
      <c r="N31" s="147">
        <v>98</v>
      </c>
      <c r="O31" s="147">
        <v>156</v>
      </c>
      <c r="P31" s="145">
        <f t="shared" si="0"/>
        <v>62.820512820512818</v>
      </c>
      <c r="Q31" s="145">
        <f t="shared" si="1"/>
        <v>60.256410256410255</v>
      </c>
      <c r="R31" s="145">
        <f t="shared" si="2"/>
        <v>62.820512820512818</v>
      </c>
      <c r="S31" s="148">
        <f t="shared" si="3"/>
        <v>62.019230769230766</v>
      </c>
      <c r="T31" s="140"/>
    </row>
    <row r="32" spans="1:20" x14ac:dyDescent="0.25">
      <c r="A32" s="14">
        <v>3502606</v>
      </c>
      <c r="B32" s="15" t="s">
        <v>80</v>
      </c>
      <c r="C32" s="15" t="s">
        <v>755</v>
      </c>
      <c r="D32" s="15" t="s">
        <v>756</v>
      </c>
      <c r="E32" s="16">
        <v>35153</v>
      </c>
      <c r="F32" s="15" t="s">
        <v>81</v>
      </c>
      <c r="G32" s="15" t="s">
        <v>15</v>
      </c>
      <c r="H32" s="15" t="s">
        <v>16</v>
      </c>
      <c r="I32" s="147">
        <v>4329</v>
      </c>
      <c r="J32" s="147">
        <v>48</v>
      </c>
      <c r="K32" s="147">
        <v>72</v>
      </c>
      <c r="L32" s="147">
        <v>48</v>
      </c>
      <c r="M32" s="147">
        <v>72</v>
      </c>
      <c r="N32" s="147">
        <v>48</v>
      </c>
      <c r="O32" s="147">
        <v>72</v>
      </c>
      <c r="P32" s="145">
        <f t="shared" si="0"/>
        <v>66.666666666666657</v>
      </c>
      <c r="Q32" s="145">
        <f t="shared" si="1"/>
        <v>66.666666666666657</v>
      </c>
      <c r="R32" s="145">
        <f t="shared" si="2"/>
        <v>66.666666666666657</v>
      </c>
      <c r="S32" s="148">
        <f t="shared" si="3"/>
        <v>66.666666666666643</v>
      </c>
      <c r="T32" s="140"/>
    </row>
    <row r="33" spans="1:20" x14ac:dyDescent="0.25">
      <c r="A33" s="14">
        <v>3502705</v>
      </c>
      <c r="B33" s="15" t="s">
        <v>82</v>
      </c>
      <c r="C33" s="15" t="s">
        <v>763</v>
      </c>
      <c r="D33" s="15" t="s">
        <v>764</v>
      </c>
      <c r="E33" s="16">
        <v>35162</v>
      </c>
      <c r="F33" s="15" t="s">
        <v>83</v>
      </c>
      <c r="G33" s="15" t="s">
        <v>36</v>
      </c>
      <c r="H33" s="15" t="s">
        <v>37</v>
      </c>
      <c r="I33" s="147">
        <v>24945</v>
      </c>
      <c r="J33" s="147">
        <v>110</v>
      </c>
      <c r="K33" s="147">
        <v>132</v>
      </c>
      <c r="L33" s="147">
        <v>110</v>
      </c>
      <c r="M33" s="147">
        <v>132</v>
      </c>
      <c r="N33" s="147">
        <v>120</v>
      </c>
      <c r="O33" s="147">
        <v>132</v>
      </c>
      <c r="P33" s="145">
        <f t="shared" si="0"/>
        <v>83.333333333333343</v>
      </c>
      <c r="Q33" s="145">
        <f t="shared" si="1"/>
        <v>83.333333333333343</v>
      </c>
      <c r="R33" s="145">
        <f t="shared" si="2"/>
        <v>90.909090909090907</v>
      </c>
      <c r="S33" s="148">
        <f t="shared" si="3"/>
        <v>85.700757575757578</v>
      </c>
      <c r="T33" s="140"/>
    </row>
    <row r="34" spans="1:20" x14ac:dyDescent="0.25">
      <c r="A34" s="14">
        <v>3502754</v>
      </c>
      <c r="B34" s="15" t="s">
        <v>84</v>
      </c>
      <c r="C34" s="15" t="s">
        <v>763</v>
      </c>
      <c r="D34" s="15" t="s">
        <v>764</v>
      </c>
      <c r="E34" s="16">
        <v>35163</v>
      </c>
      <c r="F34" s="15" t="s">
        <v>37</v>
      </c>
      <c r="G34" s="15" t="s">
        <v>36</v>
      </c>
      <c r="H34" s="15" t="s">
        <v>37</v>
      </c>
      <c r="I34" s="147">
        <v>21038</v>
      </c>
      <c r="J34" s="147">
        <v>10</v>
      </c>
      <c r="K34" s="147">
        <v>132</v>
      </c>
      <c r="L34" s="147">
        <v>10</v>
      </c>
      <c r="M34" s="147">
        <v>132</v>
      </c>
      <c r="N34" s="147">
        <v>10</v>
      </c>
      <c r="O34" s="147">
        <v>132</v>
      </c>
      <c r="P34" s="145">
        <f t="shared" si="0"/>
        <v>7.5757575757575761</v>
      </c>
      <c r="Q34" s="145">
        <f t="shared" si="1"/>
        <v>7.5757575757575761</v>
      </c>
      <c r="R34" s="145">
        <f t="shared" si="2"/>
        <v>7.5757575757575761</v>
      </c>
      <c r="S34" s="148">
        <f t="shared" si="3"/>
        <v>7.5757575757575752</v>
      </c>
      <c r="T34" s="140"/>
    </row>
    <row r="35" spans="1:20" x14ac:dyDescent="0.25">
      <c r="A35" s="14">
        <v>3502804</v>
      </c>
      <c r="B35" s="15" t="s">
        <v>85</v>
      </c>
      <c r="C35" s="15" t="s">
        <v>755</v>
      </c>
      <c r="D35" s="15" t="s">
        <v>756</v>
      </c>
      <c r="E35" s="16">
        <v>35021</v>
      </c>
      <c r="F35" s="15" t="s">
        <v>86</v>
      </c>
      <c r="G35" s="15" t="s">
        <v>52</v>
      </c>
      <c r="H35" s="15" t="s">
        <v>53</v>
      </c>
      <c r="I35" s="147">
        <v>194874</v>
      </c>
      <c r="J35" s="147">
        <v>301</v>
      </c>
      <c r="K35" s="147">
        <v>348</v>
      </c>
      <c r="L35" s="147">
        <v>301</v>
      </c>
      <c r="M35" s="147">
        <v>348</v>
      </c>
      <c r="N35" s="147">
        <v>301</v>
      </c>
      <c r="O35" s="147">
        <v>348</v>
      </c>
      <c r="P35" s="145">
        <f t="shared" si="0"/>
        <v>86.494252873563212</v>
      </c>
      <c r="Q35" s="145">
        <f t="shared" si="1"/>
        <v>86.494252873563212</v>
      </c>
      <c r="R35" s="145">
        <f t="shared" si="2"/>
        <v>86.494252873563212</v>
      </c>
      <c r="S35" s="148">
        <f t="shared" si="3"/>
        <v>86.494252873563198</v>
      </c>
      <c r="T35" s="140"/>
    </row>
    <row r="36" spans="1:20" x14ac:dyDescent="0.25">
      <c r="A36" s="14">
        <v>3502903</v>
      </c>
      <c r="B36" s="15" t="s">
        <v>87</v>
      </c>
      <c r="C36" s="15" t="s">
        <v>763</v>
      </c>
      <c r="D36" s="15" t="s">
        <v>764</v>
      </c>
      <c r="E36" s="16">
        <v>35163</v>
      </c>
      <c r="F36" s="15" t="s">
        <v>37</v>
      </c>
      <c r="G36" s="15" t="s">
        <v>36</v>
      </c>
      <c r="H36" s="15" t="s">
        <v>37</v>
      </c>
      <c r="I36" s="147">
        <v>32495</v>
      </c>
      <c r="J36" s="147">
        <v>106</v>
      </c>
      <c r="K36" s="147">
        <v>144</v>
      </c>
      <c r="L36" s="147">
        <v>108</v>
      </c>
      <c r="M36" s="147">
        <v>144</v>
      </c>
      <c r="N36" s="147">
        <v>87</v>
      </c>
      <c r="O36" s="147">
        <v>144</v>
      </c>
      <c r="P36" s="145">
        <f t="shared" si="0"/>
        <v>73.611111111111114</v>
      </c>
      <c r="Q36" s="145">
        <f t="shared" si="1"/>
        <v>75</v>
      </c>
      <c r="R36" s="145">
        <f t="shared" si="2"/>
        <v>60.416666666666664</v>
      </c>
      <c r="S36" s="148">
        <f t="shared" si="3"/>
        <v>69.921874999999986</v>
      </c>
      <c r="T36" s="140"/>
    </row>
    <row r="37" spans="1:20" x14ac:dyDescent="0.25">
      <c r="A37" s="14">
        <v>3503000</v>
      </c>
      <c r="B37" s="15" t="s">
        <v>88</v>
      </c>
      <c r="C37" s="15" t="s">
        <v>767</v>
      </c>
      <c r="D37" s="15" t="s">
        <v>768</v>
      </c>
      <c r="E37" s="16">
        <v>35083</v>
      </c>
      <c r="F37" s="15" t="s">
        <v>89</v>
      </c>
      <c r="G37" s="15" t="s">
        <v>90</v>
      </c>
      <c r="H37" s="15" t="s">
        <v>91</v>
      </c>
      <c r="I37" s="147">
        <v>5552</v>
      </c>
      <c r="J37" s="147">
        <v>65</v>
      </c>
      <c r="K37" s="147">
        <v>108</v>
      </c>
      <c r="L37" s="147">
        <v>65</v>
      </c>
      <c r="M37" s="147">
        <v>108</v>
      </c>
      <c r="N37" s="147">
        <v>65</v>
      </c>
      <c r="O37" s="147">
        <v>108</v>
      </c>
      <c r="P37" s="145">
        <f t="shared" si="0"/>
        <v>60.185185185185183</v>
      </c>
      <c r="Q37" s="145">
        <f t="shared" si="1"/>
        <v>60.185185185185183</v>
      </c>
      <c r="R37" s="145">
        <f t="shared" si="2"/>
        <v>60.185185185185183</v>
      </c>
      <c r="S37" s="148">
        <f t="shared" si="3"/>
        <v>60.185185185185176</v>
      </c>
      <c r="T37" s="140"/>
    </row>
    <row r="38" spans="1:20" x14ac:dyDescent="0.25">
      <c r="A38" s="14">
        <v>3503109</v>
      </c>
      <c r="B38" s="15" t="s">
        <v>92</v>
      </c>
      <c r="C38" s="15" t="s">
        <v>759</v>
      </c>
      <c r="D38" s="15" t="s">
        <v>760</v>
      </c>
      <c r="E38" s="16">
        <v>35061</v>
      </c>
      <c r="F38" s="15" t="s">
        <v>27</v>
      </c>
      <c r="G38" s="15" t="s">
        <v>28</v>
      </c>
      <c r="H38" s="15" t="s">
        <v>29</v>
      </c>
      <c r="I38" s="147">
        <v>6368</v>
      </c>
      <c r="J38" s="147">
        <v>94</v>
      </c>
      <c r="K38" s="147">
        <v>108</v>
      </c>
      <c r="L38" s="147">
        <v>94</v>
      </c>
      <c r="M38" s="147">
        <v>108</v>
      </c>
      <c r="N38" s="147">
        <v>94</v>
      </c>
      <c r="O38" s="147">
        <v>108</v>
      </c>
      <c r="P38" s="145">
        <f t="shared" si="0"/>
        <v>87.037037037037038</v>
      </c>
      <c r="Q38" s="145">
        <f t="shared" si="1"/>
        <v>87.037037037037038</v>
      </c>
      <c r="R38" s="145">
        <f t="shared" si="2"/>
        <v>87.037037037037038</v>
      </c>
      <c r="S38" s="148">
        <f t="shared" si="3"/>
        <v>87.037037037037024</v>
      </c>
      <c r="T38" s="140"/>
    </row>
    <row r="39" spans="1:20" x14ac:dyDescent="0.25">
      <c r="A39" s="14">
        <v>3503158</v>
      </c>
      <c r="B39" s="15" t="s">
        <v>93</v>
      </c>
      <c r="C39" s="15" t="s">
        <v>769</v>
      </c>
      <c r="D39" s="15" t="s">
        <v>770</v>
      </c>
      <c r="E39" s="16">
        <v>35172</v>
      </c>
      <c r="F39" s="15" t="s">
        <v>77</v>
      </c>
      <c r="G39" s="15" t="s">
        <v>78</v>
      </c>
      <c r="H39" s="15" t="s">
        <v>79</v>
      </c>
      <c r="I39" s="147">
        <v>2509</v>
      </c>
      <c r="J39" s="147" t="s">
        <v>1522</v>
      </c>
      <c r="K39" s="147">
        <v>72</v>
      </c>
      <c r="L39" s="147" t="s">
        <v>1522</v>
      </c>
      <c r="M39" s="147">
        <v>72</v>
      </c>
      <c r="N39" s="147" t="s">
        <v>1522</v>
      </c>
      <c r="O39" s="147">
        <v>72</v>
      </c>
      <c r="P39" s="145" t="e">
        <f t="shared" si="0"/>
        <v>#VALUE!</v>
      </c>
      <c r="Q39" s="145" t="e">
        <f t="shared" si="1"/>
        <v>#VALUE!</v>
      </c>
      <c r="R39" s="145" t="e">
        <f t="shared" si="2"/>
        <v>#VALUE!</v>
      </c>
      <c r="S39" s="148" t="e">
        <f t="shared" si="3"/>
        <v>#VALUE!</v>
      </c>
      <c r="T39" s="140"/>
    </row>
    <row r="40" spans="1:20" x14ac:dyDescent="0.25">
      <c r="A40" s="14">
        <v>3503208</v>
      </c>
      <c r="B40" s="15" t="s">
        <v>94</v>
      </c>
      <c r="C40" s="15" t="s">
        <v>767</v>
      </c>
      <c r="D40" s="15" t="s">
        <v>768</v>
      </c>
      <c r="E40" s="16">
        <v>35031</v>
      </c>
      <c r="F40" s="15" t="s">
        <v>63</v>
      </c>
      <c r="G40" s="15" t="s">
        <v>64</v>
      </c>
      <c r="H40" s="15" t="s">
        <v>65</v>
      </c>
      <c r="I40" s="147">
        <v>230770</v>
      </c>
      <c r="J40" s="147">
        <v>168</v>
      </c>
      <c r="K40" s="147">
        <v>372</v>
      </c>
      <c r="L40" s="147">
        <v>168</v>
      </c>
      <c r="M40" s="147">
        <v>372</v>
      </c>
      <c r="N40" s="147">
        <v>168</v>
      </c>
      <c r="O40" s="147">
        <v>372</v>
      </c>
      <c r="P40" s="145">
        <f t="shared" si="0"/>
        <v>45.161290322580641</v>
      </c>
      <c r="Q40" s="145">
        <f t="shared" si="1"/>
        <v>45.161290322580641</v>
      </c>
      <c r="R40" s="145">
        <f t="shared" si="2"/>
        <v>45.161290322580641</v>
      </c>
      <c r="S40" s="148">
        <f t="shared" si="3"/>
        <v>45.161290322580641</v>
      </c>
      <c r="T40" s="140"/>
    </row>
    <row r="41" spans="1:20" x14ac:dyDescent="0.25">
      <c r="A41" s="14">
        <v>3503307</v>
      </c>
      <c r="B41" s="15" t="s">
        <v>95</v>
      </c>
      <c r="C41" s="15" t="s">
        <v>761</v>
      </c>
      <c r="D41" s="15" t="s">
        <v>762</v>
      </c>
      <c r="E41" s="16">
        <v>35101</v>
      </c>
      <c r="F41" s="15" t="s">
        <v>96</v>
      </c>
      <c r="G41" s="15" t="s">
        <v>32</v>
      </c>
      <c r="H41" s="15" t="s">
        <v>31</v>
      </c>
      <c r="I41" s="147">
        <v>131282</v>
      </c>
      <c r="J41" s="147">
        <v>264</v>
      </c>
      <c r="K41" s="147">
        <v>276</v>
      </c>
      <c r="L41" s="147">
        <v>265</v>
      </c>
      <c r="M41" s="147">
        <v>276</v>
      </c>
      <c r="N41" s="147">
        <v>254</v>
      </c>
      <c r="O41" s="147">
        <v>276</v>
      </c>
      <c r="P41" s="145">
        <f t="shared" si="0"/>
        <v>95.652173913043484</v>
      </c>
      <c r="Q41" s="145">
        <f t="shared" si="1"/>
        <v>96.014492753623188</v>
      </c>
      <c r="R41" s="145">
        <f t="shared" si="2"/>
        <v>92.028985507246375</v>
      </c>
      <c r="S41" s="148">
        <f t="shared" si="3"/>
        <v>94.633152173913047</v>
      </c>
      <c r="T41" s="140"/>
    </row>
    <row r="42" spans="1:20" x14ac:dyDescent="0.25">
      <c r="A42" s="14">
        <v>3503356</v>
      </c>
      <c r="B42" s="15" t="s">
        <v>97</v>
      </c>
      <c r="C42" s="15" t="s">
        <v>753</v>
      </c>
      <c r="D42" s="15" t="s">
        <v>754</v>
      </c>
      <c r="E42" s="16">
        <v>35095</v>
      </c>
      <c r="F42" s="15" t="s">
        <v>98</v>
      </c>
      <c r="G42" s="15" t="s">
        <v>11</v>
      </c>
      <c r="H42" s="15" t="s">
        <v>12</v>
      </c>
      <c r="I42" s="147">
        <v>1856</v>
      </c>
      <c r="J42" s="147">
        <v>44</v>
      </c>
      <c r="K42" s="147">
        <v>72</v>
      </c>
      <c r="L42" s="147">
        <v>44</v>
      </c>
      <c r="M42" s="147">
        <v>72</v>
      </c>
      <c r="N42" s="147">
        <v>44</v>
      </c>
      <c r="O42" s="147">
        <v>72</v>
      </c>
      <c r="P42" s="145">
        <f t="shared" si="0"/>
        <v>61.111111111111114</v>
      </c>
      <c r="Q42" s="145">
        <f t="shared" si="1"/>
        <v>61.111111111111114</v>
      </c>
      <c r="R42" s="145">
        <f t="shared" si="2"/>
        <v>61.111111111111114</v>
      </c>
      <c r="S42" s="148">
        <f t="shared" si="3"/>
        <v>61.111111111111114</v>
      </c>
      <c r="T42" s="140"/>
    </row>
    <row r="43" spans="1:20" x14ac:dyDescent="0.25">
      <c r="A43" s="14">
        <v>3503406</v>
      </c>
      <c r="B43" s="15" t="s">
        <v>99</v>
      </c>
      <c r="C43" s="15" t="s">
        <v>759</v>
      </c>
      <c r="D43" s="15" t="s">
        <v>760</v>
      </c>
      <c r="E43" s="16">
        <v>35062</v>
      </c>
      <c r="F43" s="15" t="s">
        <v>29</v>
      </c>
      <c r="G43" s="15" t="s">
        <v>28</v>
      </c>
      <c r="H43" s="15" t="s">
        <v>29</v>
      </c>
      <c r="I43" s="147">
        <v>8452</v>
      </c>
      <c r="J43" s="147">
        <v>77</v>
      </c>
      <c r="K43" s="147">
        <v>108</v>
      </c>
      <c r="L43" s="147">
        <v>77</v>
      </c>
      <c r="M43" s="147">
        <v>108</v>
      </c>
      <c r="N43" s="147">
        <v>77</v>
      </c>
      <c r="O43" s="147">
        <v>108</v>
      </c>
      <c r="P43" s="145">
        <f t="shared" si="0"/>
        <v>71.296296296296291</v>
      </c>
      <c r="Q43" s="145">
        <f t="shared" si="1"/>
        <v>71.296296296296291</v>
      </c>
      <c r="R43" s="145">
        <f t="shared" si="2"/>
        <v>71.296296296296291</v>
      </c>
      <c r="S43" s="148">
        <f t="shared" si="3"/>
        <v>71.296296296296291</v>
      </c>
      <c r="T43" s="140"/>
    </row>
    <row r="44" spans="1:20" x14ac:dyDescent="0.25">
      <c r="A44" s="14">
        <v>3503505</v>
      </c>
      <c r="B44" s="15" t="s">
        <v>100</v>
      </c>
      <c r="C44" s="15" t="s">
        <v>769</v>
      </c>
      <c r="D44" s="15" t="s">
        <v>770</v>
      </c>
      <c r="E44" s="16">
        <v>35172</v>
      </c>
      <c r="F44" s="15" t="s">
        <v>77</v>
      </c>
      <c r="G44" s="15" t="s">
        <v>78</v>
      </c>
      <c r="H44" s="15" t="s">
        <v>79</v>
      </c>
      <c r="I44" s="147">
        <v>3879</v>
      </c>
      <c r="J44" s="147">
        <v>58</v>
      </c>
      <c r="K44" s="147">
        <v>72</v>
      </c>
      <c r="L44" s="147">
        <v>58</v>
      </c>
      <c r="M44" s="147">
        <v>72</v>
      </c>
      <c r="N44" s="147">
        <v>62</v>
      </c>
      <c r="O44" s="147">
        <v>72</v>
      </c>
      <c r="P44" s="145">
        <f t="shared" si="0"/>
        <v>80.555555555555557</v>
      </c>
      <c r="Q44" s="145">
        <f t="shared" si="1"/>
        <v>80.555555555555557</v>
      </c>
      <c r="R44" s="145">
        <f t="shared" si="2"/>
        <v>86.111111111111114</v>
      </c>
      <c r="S44" s="148">
        <f t="shared" si="3"/>
        <v>82.291666666666671</v>
      </c>
      <c r="T44" s="140"/>
    </row>
    <row r="45" spans="1:20" x14ac:dyDescent="0.25">
      <c r="A45" s="14">
        <v>3503604</v>
      </c>
      <c r="B45" s="15" t="s">
        <v>101</v>
      </c>
      <c r="C45" s="15" t="s">
        <v>759</v>
      </c>
      <c r="D45" s="15" t="s">
        <v>760</v>
      </c>
      <c r="E45" s="16">
        <v>35063</v>
      </c>
      <c r="F45" s="15" t="s">
        <v>74</v>
      </c>
      <c r="G45" s="15" t="s">
        <v>28</v>
      </c>
      <c r="H45" s="15" t="s">
        <v>29</v>
      </c>
      <c r="I45" s="147">
        <v>11107</v>
      </c>
      <c r="J45" s="147">
        <v>92</v>
      </c>
      <c r="K45" s="147">
        <v>108</v>
      </c>
      <c r="L45" s="147">
        <v>93</v>
      </c>
      <c r="M45" s="147">
        <v>108</v>
      </c>
      <c r="N45" s="147">
        <v>93</v>
      </c>
      <c r="O45" s="147">
        <v>108</v>
      </c>
      <c r="P45" s="145">
        <f t="shared" si="0"/>
        <v>85.18518518518519</v>
      </c>
      <c r="Q45" s="145">
        <f t="shared" si="1"/>
        <v>86.111111111111114</v>
      </c>
      <c r="R45" s="145">
        <f t="shared" si="2"/>
        <v>86.111111111111114</v>
      </c>
      <c r="S45" s="148">
        <f t="shared" si="3"/>
        <v>85.763888888888886</v>
      </c>
      <c r="T45" s="140"/>
    </row>
    <row r="46" spans="1:20" x14ac:dyDescent="0.25">
      <c r="A46" s="14">
        <v>3503703</v>
      </c>
      <c r="B46" s="15" t="s">
        <v>102</v>
      </c>
      <c r="C46" s="15" t="s">
        <v>755</v>
      </c>
      <c r="D46" s="15" t="s">
        <v>756</v>
      </c>
      <c r="E46" s="16">
        <v>35151</v>
      </c>
      <c r="F46" s="15" t="s">
        <v>103</v>
      </c>
      <c r="G46" s="15" t="s">
        <v>15</v>
      </c>
      <c r="H46" s="15" t="s">
        <v>16</v>
      </c>
      <c r="I46" s="147">
        <v>9451</v>
      </c>
      <c r="J46" s="147">
        <v>48</v>
      </c>
      <c r="K46" s="147">
        <v>108</v>
      </c>
      <c r="L46" s="147">
        <v>48</v>
      </c>
      <c r="M46" s="147">
        <v>108</v>
      </c>
      <c r="N46" s="147">
        <v>48</v>
      </c>
      <c r="O46" s="147">
        <v>108</v>
      </c>
      <c r="P46" s="145">
        <f t="shared" si="0"/>
        <v>44.444444444444443</v>
      </c>
      <c r="Q46" s="145">
        <f t="shared" si="1"/>
        <v>44.444444444444443</v>
      </c>
      <c r="R46" s="145">
        <f t="shared" si="2"/>
        <v>44.444444444444443</v>
      </c>
      <c r="S46" s="148">
        <f t="shared" si="3"/>
        <v>44.444444444444443</v>
      </c>
      <c r="T46" s="140"/>
    </row>
    <row r="47" spans="1:20" x14ac:dyDescent="0.25">
      <c r="A47" s="14">
        <v>3503802</v>
      </c>
      <c r="B47" s="15" t="s">
        <v>104</v>
      </c>
      <c r="C47" s="15" t="s">
        <v>757</v>
      </c>
      <c r="D47" s="15" t="s">
        <v>758</v>
      </c>
      <c r="E47" s="16">
        <v>35072</v>
      </c>
      <c r="F47" s="15" t="s">
        <v>61</v>
      </c>
      <c r="G47" s="15" t="s">
        <v>24</v>
      </c>
      <c r="H47" s="15" t="s">
        <v>25</v>
      </c>
      <c r="I47" s="147">
        <v>51986</v>
      </c>
      <c r="J47" s="147" t="s">
        <v>1522</v>
      </c>
      <c r="K47" s="147">
        <v>180</v>
      </c>
      <c r="L47" s="147" t="s">
        <v>1522</v>
      </c>
      <c r="M47" s="147">
        <v>180</v>
      </c>
      <c r="N47" s="147">
        <v>71</v>
      </c>
      <c r="O47" s="147">
        <v>180</v>
      </c>
      <c r="P47" s="145" t="e">
        <f t="shared" si="0"/>
        <v>#VALUE!</v>
      </c>
      <c r="Q47" s="145" t="e">
        <f t="shared" si="1"/>
        <v>#VALUE!</v>
      </c>
      <c r="R47" s="145">
        <f t="shared" si="2"/>
        <v>39.444444444444443</v>
      </c>
      <c r="S47" s="148" t="e">
        <f t="shared" si="3"/>
        <v>#VALUE!</v>
      </c>
      <c r="T47" s="140"/>
    </row>
    <row r="48" spans="1:20" x14ac:dyDescent="0.25">
      <c r="A48" s="14">
        <v>3503901</v>
      </c>
      <c r="B48" s="15" t="s">
        <v>105</v>
      </c>
      <c r="C48" s="15" t="s">
        <v>771</v>
      </c>
      <c r="D48" s="15" t="s">
        <v>772</v>
      </c>
      <c r="E48" s="16">
        <v>35011</v>
      </c>
      <c r="F48" s="15" t="s">
        <v>106</v>
      </c>
      <c r="G48" s="15" t="s">
        <v>107</v>
      </c>
      <c r="H48" s="15" t="s">
        <v>108</v>
      </c>
      <c r="I48" s="147">
        <v>86430</v>
      </c>
      <c r="J48" s="147">
        <v>135</v>
      </c>
      <c r="K48" s="147">
        <v>228</v>
      </c>
      <c r="L48" s="147">
        <v>135</v>
      </c>
      <c r="M48" s="147">
        <v>216</v>
      </c>
      <c r="N48" s="147">
        <v>133</v>
      </c>
      <c r="O48" s="147">
        <v>216</v>
      </c>
      <c r="P48" s="145">
        <f t="shared" si="0"/>
        <v>59.210526315789465</v>
      </c>
      <c r="Q48" s="145">
        <f t="shared" si="1"/>
        <v>62.5</v>
      </c>
      <c r="R48" s="145">
        <f t="shared" si="2"/>
        <v>61.574074074074069</v>
      </c>
      <c r="S48" s="148">
        <f t="shared" si="3"/>
        <v>60.977095516569193</v>
      </c>
      <c r="T48" s="140"/>
    </row>
    <row r="49" spans="1:20" x14ac:dyDescent="0.25">
      <c r="A49" s="14">
        <v>3503950</v>
      </c>
      <c r="B49" s="15" t="s">
        <v>109</v>
      </c>
      <c r="C49" s="15" t="s">
        <v>755</v>
      </c>
      <c r="D49" s="15" t="s">
        <v>756</v>
      </c>
      <c r="E49" s="16">
        <v>35153</v>
      </c>
      <c r="F49" s="15" t="s">
        <v>81</v>
      </c>
      <c r="G49" s="15" t="s">
        <v>15</v>
      </c>
      <c r="H49" s="15" t="s">
        <v>16</v>
      </c>
      <c r="I49" s="147">
        <v>1842</v>
      </c>
      <c r="J49" s="147">
        <v>47</v>
      </c>
      <c r="K49" s="147">
        <v>72</v>
      </c>
      <c r="L49" s="147">
        <v>48</v>
      </c>
      <c r="M49" s="147">
        <v>72</v>
      </c>
      <c r="N49" s="147">
        <v>50</v>
      </c>
      <c r="O49" s="147">
        <v>72</v>
      </c>
      <c r="P49" s="145">
        <f t="shared" si="0"/>
        <v>65.277777777777786</v>
      </c>
      <c r="Q49" s="145">
        <f t="shared" si="1"/>
        <v>66.666666666666657</v>
      </c>
      <c r="R49" s="145">
        <f t="shared" si="2"/>
        <v>69.444444444444443</v>
      </c>
      <c r="S49" s="148">
        <f t="shared" si="3"/>
        <v>67.013888888888886</v>
      </c>
      <c r="T49" s="140"/>
    </row>
    <row r="50" spans="1:20" x14ac:dyDescent="0.25">
      <c r="A50" s="14">
        <v>3504008</v>
      </c>
      <c r="B50" s="15" t="s">
        <v>110</v>
      </c>
      <c r="C50" s="15" t="s">
        <v>753</v>
      </c>
      <c r="D50" s="15" t="s">
        <v>754</v>
      </c>
      <c r="E50" s="16">
        <v>35092</v>
      </c>
      <c r="F50" s="15" t="s">
        <v>111</v>
      </c>
      <c r="G50" s="15" t="s">
        <v>11</v>
      </c>
      <c r="H50" s="15" t="s">
        <v>12</v>
      </c>
      <c r="I50" s="147">
        <v>102924</v>
      </c>
      <c r="J50" s="147">
        <v>181</v>
      </c>
      <c r="K50" s="147">
        <v>240</v>
      </c>
      <c r="L50" s="147">
        <v>181</v>
      </c>
      <c r="M50" s="147">
        <v>240</v>
      </c>
      <c r="N50" s="147">
        <v>181</v>
      </c>
      <c r="O50" s="147">
        <v>240</v>
      </c>
      <c r="P50" s="145">
        <f t="shared" si="0"/>
        <v>75.416666666666671</v>
      </c>
      <c r="Q50" s="145">
        <f t="shared" si="1"/>
        <v>75.416666666666671</v>
      </c>
      <c r="R50" s="145">
        <f t="shared" si="2"/>
        <v>75.416666666666671</v>
      </c>
      <c r="S50" s="148">
        <f t="shared" si="3"/>
        <v>75.416666666666671</v>
      </c>
      <c r="T50" s="140"/>
    </row>
    <row r="51" spans="1:20" x14ac:dyDescent="0.25">
      <c r="A51" s="14">
        <v>3504107</v>
      </c>
      <c r="B51" s="15" t="s">
        <v>112</v>
      </c>
      <c r="C51" s="15" t="s">
        <v>773</v>
      </c>
      <c r="D51" s="15" t="s">
        <v>774</v>
      </c>
      <c r="E51" s="16">
        <v>35071</v>
      </c>
      <c r="F51" s="15" t="s">
        <v>113</v>
      </c>
      <c r="G51" s="15" t="s">
        <v>24</v>
      </c>
      <c r="H51" s="15" t="s">
        <v>25</v>
      </c>
      <c r="I51" s="147">
        <v>139683</v>
      </c>
      <c r="J51" s="147">
        <v>144</v>
      </c>
      <c r="K51" s="147">
        <v>288</v>
      </c>
      <c r="L51" s="147">
        <v>144</v>
      </c>
      <c r="M51" s="147">
        <v>288</v>
      </c>
      <c r="N51" s="147">
        <v>144</v>
      </c>
      <c r="O51" s="147">
        <v>288</v>
      </c>
      <c r="P51" s="145">
        <f t="shared" si="0"/>
        <v>50</v>
      </c>
      <c r="Q51" s="145">
        <f t="shared" si="1"/>
        <v>50</v>
      </c>
      <c r="R51" s="145">
        <f t="shared" si="2"/>
        <v>50</v>
      </c>
      <c r="S51" s="148">
        <f t="shared" si="3"/>
        <v>50</v>
      </c>
      <c r="T51" s="140"/>
    </row>
    <row r="52" spans="1:20" x14ac:dyDescent="0.25">
      <c r="A52" s="14">
        <v>3504206</v>
      </c>
      <c r="B52" s="15" t="s">
        <v>114</v>
      </c>
      <c r="C52" s="15" t="s">
        <v>755</v>
      </c>
      <c r="D52" s="15" t="s">
        <v>756</v>
      </c>
      <c r="E52" s="16">
        <v>35021</v>
      </c>
      <c r="F52" s="15" t="s">
        <v>86</v>
      </c>
      <c r="G52" s="15" t="s">
        <v>52</v>
      </c>
      <c r="H52" s="15" t="s">
        <v>53</v>
      </c>
      <c r="I52" s="147">
        <v>15085</v>
      </c>
      <c r="J52" s="147">
        <v>108</v>
      </c>
      <c r="K52" s="147">
        <v>120</v>
      </c>
      <c r="L52" s="147">
        <v>108</v>
      </c>
      <c r="M52" s="147">
        <v>120</v>
      </c>
      <c r="N52" s="147">
        <v>108</v>
      </c>
      <c r="O52" s="147">
        <v>120</v>
      </c>
      <c r="P52" s="145">
        <f t="shared" si="0"/>
        <v>90</v>
      </c>
      <c r="Q52" s="145">
        <f t="shared" si="1"/>
        <v>90</v>
      </c>
      <c r="R52" s="145">
        <f t="shared" si="2"/>
        <v>90</v>
      </c>
      <c r="S52" s="148">
        <f t="shared" si="3"/>
        <v>90</v>
      </c>
      <c r="T52" s="140"/>
    </row>
    <row r="53" spans="1:20" x14ac:dyDescent="0.25">
      <c r="A53" s="14">
        <v>3504305</v>
      </c>
      <c r="B53" s="15" t="s">
        <v>115</v>
      </c>
      <c r="C53" s="15" t="s">
        <v>759</v>
      </c>
      <c r="D53" s="15" t="s">
        <v>760</v>
      </c>
      <c r="E53" s="16">
        <v>35062</v>
      </c>
      <c r="F53" s="15" t="s">
        <v>29</v>
      </c>
      <c r="G53" s="15" t="s">
        <v>28</v>
      </c>
      <c r="H53" s="15" t="s">
        <v>29</v>
      </c>
      <c r="I53" s="147">
        <v>5337</v>
      </c>
      <c r="J53" s="147">
        <v>78</v>
      </c>
      <c r="K53" s="147">
        <v>108</v>
      </c>
      <c r="L53" s="147">
        <v>79</v>
      </c>
      <c r="M53" s="147">
        <v>108</v>
      </c>
      <c r="N53" s="147">
        <v>79</v>
      </c>
      <c r="O53" s="147">
        <v>108</v>
      </c>
      <c r="P53" s="145">
        <f t="shared" si="0"/>
        <v>72.222222222222214</v>
      </c>
      <c r="Q53" s="145">
        <f t="shared" si="1"/>
        <v>73.148148148148152</v>
      </c>
      <c r="R53" s="145">
        <f t="shared" si="2"/>
        <v>73.148148148148152</v>
      </c>
      <c r="S53" s="148">
        <f t="shared" si="3"/>
        <v>72.800925925925924</v>
      </c>
      <c r="T53" s="140"/>
    </row>
    <row r="54" spans="1:20" x14ac:dyDescent="0.25">
      <c r="A54" s="14">
        <v>3504404</v>
      </c>
      <c r="B54" s="15" t="s">
        <v>116</v>
      </c>
      <c r="C54" s="15" t="s">
        <v>755</v>
      </c>
      <c r="D54" s="15" t="s">
        <v>756</v>
      </c>
      <c r="E54" s="16">
        <v>35023</v>
      </c>
      <c r="F54" s="15" t="s">
        <v>51</v>
      </c>
      <c r="G54" s="15" t="s">
        <v>52</v>
      </c>
      <c r="H54" s="15" t="s">
        <v>53</v>
      </c>
      <c r="I54" s="147">
        <v>13112</v>
      </c>
      <c r="J54" s="147">
        <v>97</v>
      </c>
      <c r="K54" s="147">
        <v>120</v>
      </c>
      <c r="L54" s="147">
        <v>97</v>
      </c>
      <c r="M54" s="147">
        <v>120</v>
      </c>
      <c r="N54" s="147">
        <v>96</v>
      </c>
      <c r="O54" s="147">
        <v>120</v>
      </c>
      <c r="P54" s="145">
        <f t="shared" si="0"/>
        <v>80.833333333333329</v>
      </c>
      <c r="Q54" s="145">
        <f t="shared" si="1"/>
        <v>80.833333333333329</v>
      </c>
      <c r="R54" s="145">
        <f t="shared" si="2"/>
        <v>80</v>
      </c>
      <c r="S54" s="148">
        <f t="shared" si="3"/>
        <v>80.572916666666657</v>
      </c>
      <c r="T54" s="140"/>
    </row>
    <row r="55" spans="1:20" x14ac:dyDescent="0.25">
      <c r="A55" s="14">
        <v>3504503</v>
      </c>
      <c r="B55" s="15" t="s">
        <v>117</v>
      </c>
      <c r="C55" s="15" t="s">
        <v>759</v>
      </c>
      <c r="D55" s="15" t="s">
        <v>760</v>
      </c>
      <c r="E55" s="16">
        <v>35061</v>
      </c>
      <c r="F55" s="15" t="s">
        <v>27</v>
      </c>
      <c r="G55" s="15" t="s">
        <v>28</v>
      </c>
      <c r="H55" s="15" t="s">
        <v>29</v>
      </c>
      <c r="I55" s="147">
        <v>89479</v>
      </c>
      <c r="J55" s="147">
        <v>157</v>
      </c>
      <c r="K55" s="147">
        <v>228</v>
      </c>
      <c r="L55" s="147">
        <v>156</v>
      </c>
      <c r="M55" s="147">
        <v>228</v>
      </c>
      <c r="N55" s="147">
        <v>157</v>
      </c>
      <c r="O55" s="147">
        <v>228</v>
      </c>
      <c r="P55" s="145">
        <f t="shared" si="0"/>
        <v>68.859649122807014</v>
      </c>
      <c r="Q55" s="145">
        <f t="shared" si="1"/>
        <v>68.421052631578945</v>
      </c>
      <c r="R55" s="145">
        <f t="shared" si="2"/>
        <v>68.859649122807014</v>
      </c>
      <c r="S55" s="148">
        <f t="shared" si="3"/>
        <v>68.722587719298232</v>
      </c>
      <c r="T55" s="140"/>
    </row>
    <row r="56" spans="1:20" x14ac:dyDescent="0.25">
      <c r="A56" s="14">
        <v>3504602</v>
      </c>
      <c r="B56" s="15" t="s">
        <v>118</v>
      </c>
      <c r="C56" s="15" t="s">
        <v>755</v>
      </c>
      <c r="D56" s="15" t="s">
        <v>756</v>
      </c>
      <c r="E56" s="16">
        <v>35155</v>
      </c>
      <c r="F56" s="15" t="s">
        <v>16</v>
      </c>
      <c r="G56" s="15" t="s">
        <v>15</v>
      </c>
      <c r="H56" s="15" t="s">
        <v>16</v>
      </c>
      <c r="I56" s="147">
        <v>16843</v>
      </c>
      <c r="J56" s="147">
        <v>72</v>
      </c>
      <c r="K56" s="147">
        <v>120</v>
      </c>
      <c r="L56" s="147">
        <v>72</v>
      </c>
      <c r="M56" s="147">
        <v>120</v>
      </c>
      <c r="N56" s="147">
        <v>72</v>
      </c>
      <c r="O56" s="147">
        <v>120</v>
      </c>
      <c r="P56" s="145">
        <f t="shared" si="0"/>
        <v>60</v>
      </c>
      <c r="Q56" s="145">
        <f t="shared" si="1"/>
        <v>60</v>
      </c>
      <c r="R56" s="145">
        <f t="shared" si="2"/>
        <v>60</v>
      </c>
      <c r="S56" s="148">
        <f t="shared" si="3"/>
        <v>60</v>
      </c>
      <c r="T56" s="140"/>
    </row>
    <row r="57" spans="1:20" x14ac:dyDescent="0.25">
      <c r="A57" s="14">
        <v>3504701</v>
      </c>
      <c r="B57" s="15" t="s">
        <v>119</v>
      </c>
      <c r="C57" s="15" t="s">
        <v>759</v>
      </c>
      <c r="D57" s="15" t="s">
        <v>760</v>
      </c>
      <c r="E57" s="16">
        <v>35062</v>
      </c>
      <c r="F57" s="15" t="s">
        <v>29</v>
      </c>
      <c r="G57" s="15" t="s">
        <v>28</v>
      </c>
      <c r="H57" s="15" t="s">
        <v>29</v>
      </c>
      <c r="I57" s="147">
        <v>5188</v>
      </c>
      <c r="J57" s="147">
        <v>64</v>
      </c>
      <c r="K57" s="147">
        <v>108</v>
      </c>
      <c r="L57" s="147">
        <v>64</v>
      </c>
      <c r="M57" s="147">
        <v>72</v>
      </c>
      <c r="N57" s="147">
        <v>64</v>
      </c>
      <c r="O57" s="147">
        <v>72</v>
      </c>
      <c r="P57" s="145">
        <f t="shared" si="0"/>
        <v>59.259259259259252</v>
      </c>
      <c r="Q57" s="145">
        <f t="shared" si="1"/>
        <v>88.888888888888886</v>
      </c>
      <c r="R57" s="145">
        <f t="shared" si="2"/>
        <v>88.888888888888886</v>
      </c>
      <c r="S57" s="148">
        <f t="shared" si="3"/>
        <v>77.777777777777771</v>
      </c>
      <c r="T57" s="140"/>
    </row>
    <row r="58" spans="1:20" x14ac:dyDescent="0.25">
      <c r="A58" s="14">
        <v>3504800</v>
      </c>
      <c r="B58" s="15" t="s">
        <v>120</v>
      </c>
      <c r="C58" s="15" t="s">
        <v>755</v>
      </c>
      <c r="D58" s="15" t="s">
        <v>756</v>
      </c>
      <c r="E58" s="16">
        <v>35155</v>
      </c>
      <c r="F58" s="15" t="s">
        <v>16</v>
      </c>
      <c r="G58" s="15" t="s">
        <v>15</v>
      </c>
      <c r="H58" s="15" t="s">
        <v>16</v>
      </c>
      <c r="I58" s="147">
        <v>8908</v>
      </c>
      <c r="J58" s="147">
        <v>21</v>
      </c>
      <c r="K58" s="147">
        <v>108</v>
      </c>
      <c r="L58" s="147">
        <v>21</v>
      </c>
      <c r="M58" s="147">
        <v>108</v>
      </c>
      <c r="N58" s="147">
        <v>15</v>
      </c>
      <c r="O58" s="147">
        <v>108</v>
      </c>
      <c r="P58" s="145">
        <f t="shared" si="0"/>
        <v>19.444444444444446</v>
      </c>
      <c r="Q58" s="145">
        <f t="shared" si="1"/>
        <v>19.444444444444446</v>
      </c>
      <c r="R58" s="145">
        <f t="shared" si="2"/>
        <v>13.888888888888889</v>
      </c>
      <c r="S58" s="148">
        <f t="shared" si="3"/>
        <v>17.708333333333332</v>
      </c>
      <c r="T58" s="140"/>
    </row>
    <row r="59" spans="1:20" x14ac:dyDescent="0.25">
      <c r="A59" s="14">
        <v>3504909</v>
      </c>
      <c r="B59" s="15" t="s">
        <v>121</v>
      </c>
      <c r="C59" s="15" t="s">
        <v>769</v>
      </c>
      <c r="D59" s="15" t="s">
        <v>770</v>
      </c>
      <c r="E59" s="16">
        <v>35172</v>
      </c>
      <c r="F59" s="15" t="s">
        <v>77</v>
      </c>
      <c r="G59" s="15" t="s">
        <v>78</v>
      </c>
      <c r="H59" s="15" t="s">
        <v>79</v>
      </c>
      <c r="I59" s="147">
        <v>10867</v>
      </c>
      <c r="J59" s="147">
        <v>89</v>
      </c>
      <c r="K59" s="147">
        <v>108</v>
      </c>
      <c r="L59" s="147">
        <v>93</v>
      </c>
      <c r="M59" s="147">
        <v>108</v>
      </c>
      <c r="N59" s="147">
        <v>93</v>
      </c>
      <c r="O59" s="147">
        <v>108</v>
      </c>
      <c r="P59" s="145">
        <f t="shared" si="0"/>
        <v>82.407407407407405</v>
      </c>
      <c r="Q59" s="145">
        <f t="shared" si="1"/>
        <v>86.111111111111114</v>
      </c>
      <c r="R59" s="145">
        <f t="shared" si="2"/>
        <v>86.111111111111114</v>
      </c>
      <c r="S59" s="148">
        <f t="shared" si="3"/>
        <v>84.722222222222214</v>
      </c>
      <c r="T59" s="140"/>
    </row>
    <row r="60" spans="1:20" x14ac:dyDescent="0.25">
      <c r="A60" s="14">
        <v>3505005</v>
      </c>
      <c r="B60" s="15" t="s">
        <v>122</v>
      </c>
      <c r="C60" s="15" t="s">
        <v>759</v>
      </c>
      <c r="D60" s="15" t="s">
        <v>760</v>
      </c>
      <c r="E60" s="16">
        <v>35061</v>
      </c>
      <c r="F60" s="15" t="s">
        <v>27</v>
      </c>
      <c r="G60" s="15" t="s">
        <v>28</v>
      </c>
      <c r="H60" s="15" t="s">
        <v>29</v>
      </c>
      <c r="I60" s="147">
        <v>3406</v>
      </c>
      <c r="J60" s="147">
        <v>55</v>
      </c>
      <c r="K60" s="147">
        <v>72</v>
      </c>
      <c r="L60" s="147">
        <v>60</v>
      </c>
      <c r="M60" s="147">
        <v>72</v>
      </c>
      <c r="N60" s="147">
        <v>58</v>
      </c>
      <c r="O60" s="147">
        <v>72</v>
      </c>
      <c r="P60" s="145">
        <f t="shared" si="0"/>
        <v>76.388888888888886</v>
      </c>
      <c r="Q60" s="145">
        <f t="shared" si="1"/>
        <v>83.333333333333343</v>
      </c>
      <c r="R60" s="145">
        <f t="shared" si="2"/>
        <v>80.555555555555557</v>
      </c>
      <c r="S60" s="148">
        <f t="shared" si="3"/>
        <v>79.8611111111111</v>
      </c>
      <c r="T60" s="140"/>
    </row>
    <row r="61" spans="1:20" x14ac:dyDescent="0.25">
      <c r="A61" s="14">
        <v>3505104</v>
      </c>
      <c r="B61" s="15" t="s">
        <v>123</v>
      </c>
      <c r="C61" s="15" t="s">
        <v>755</v>
      </c>
      <c r="D61" s="15" t="s">
        <v>756</v>
      </c>
      <c r="E61" s="16">
        <v>35023</v>
      </c>
      <c r="F61" s="15" t="s">
        <v>51</v>
      </c>
      <c r="G61" s="15" t="s">
        <v>52</v>
      </c>
      <c r="H61" s="15" t="s">
        <v>53</v>
      </c>
      <c r="I61" s="147">
        <v>7251</v>
      </c>
      <c r="J61" s="147">
        <v>95</v>
      </c>
      <c r="K61" s="147">
        <v>108</v>
      </c>
      <c r="L61" s="147">
        <v>95</v>
      </c>
      <c r="M61" s="147">
        <v>108</v>
      </c>
      <c r="N61" s="147">
        <v>46</v>
      </c>
      <c r="O61" s="147">
        <v>108</v>
      </c>
      <c r="P61" s="145">
        <f t="shared" si="0"/>
        <v>87.962962962962962</v>
      </c>
      <c r="Q61" s="145">
        <f t="shared" si="1"/>
        <v>87.962962962962962</v>
      </c>
      <c r="R61" s="145">
        <f t="shared" si="2"/>
        <v>42.592592592592595</v>
      </c>
      <c r="S61" s="148">
        <f t="shared" si="3"/>
        <v>73.784722222222229</v>
      </c>
      <c r="T61" s="140"/>
    </row>
    <row r="62" spans="1:20" x14ac:dyDescent="0.25">
      <c r="A62" s="14">
        <v>3505203</v>
      </c>
      <c r="B62" s="15" t="s">
        <v>124</v>
      </c>
      <c r="C62" s="15" t="s">
        <v>759</v>
      </c>
      <c r="D62" s="15" t="s">
        <v>760</v>
      </c>
      <c r="E62" s="16">
        <v>35064</v>
      </c>
      <c r="F62" s="15" t="s">
        <v>125</v>
      </c>
      <c r="G62" s="15" t="s">
        <v>28</v>
      </c>
      <c r="H62" s="15" t="s">
        <v>29</v>
      </c>
      <c r="I62" s="147">
        <v>34602</v>
      </c>
      <c r="J62" s="147">
        <v>110</v>
      </c>
      <c r="K62" s="147">
        <v>156</v>
      </c>
      <c r="L62" s="147">
        <v>110</v>
      </c>
      <c r="M62" s="147">
        <v>156</v>
      </c>
      <c r="N62" s="147">
        <v>80</v>
      </c>
      <c r="O62" s="147">
        <v>156</v>
      </c>
      <c r="P62" s="145">
        <f t="shared" si="0"/>
        <v>70.512820512820511</v>
      </c>
      <c r="Q62" s="145">
        <f t="shared" si="1"/>
        <v>70.512820512820511</v>
      </c>
      <c r="R62" s="145">
        <f t="shared" si="2"/>
        <v>51.282051282051277</v>
      </c>
      <c r="S62" s="148">
        <f t="shared" si="3"/>
        <v>64.503205128205124</v>
      </c>
      <c r="T62" s="140"/>
    </row>
    <row r="63" spans="1:20" x14ac:dyDescent="0.25">
      <c r="A63" s="14">
        <v>3505302</v>
      </c>
      <c r="B63" s="15" t="s">
        <v>126</v>
      </c>
      <c r="C63" s="15" t="s">
        <v>759</v>
      </c>
      <c r="D63" s="15" t="s">
        <v>760</v>
      </c>
      <c r="E63" s="16">
        <v>35064</v>
      </c>
      <c r="F63" s="15" t="s">
        <v>125</v>
      </c>
      <c r="G63" s="15" t="s">
        <v>28</v>
      </c>
      <c r="H63" s="15" t="s">
        <v>29</v>
      </c>
      <c r="I63" s="147">
        <v>36331</v>
      </c>
      <c r="J63" s="147">
        <v>110</v>
      </c>
      <c r="K63" s="147">
        <v>156</v>
      </c>
      <c r="L63" s="147">
        <v>110</v>
      </c>
      <c r="M63" s="147">
        <v>156</v>
      </c>
      <c r="N63" s="147">
        <v>100</v>
      </c>
      <c r="O63" s="147">
        <v>156</v>
      </c>
      <c r="P63" s="145">
        <f t="shared" si="0"/>
        <v>70.512820512820511</v>
      </c>
      <c r="Q63" s="145">
        <f t="shared" si="1"/>
        <v>70.512820512820511</v>
      </c>
      <c r="R63" s="145">
        <f t="shared" si="2"/>
        <v>64.102564102564102</v>
      </c>
      <c r="S63" s="148">
        <f t="shared" si="3"/>
        <v>68.509615384615373</v>
      </c>
      <c r="T63" s="140"/>
    </row>
    <row r="64" spans="1:20" x14ac:dyDescent="0.25">
      <c r="A64" s="14">
        <v>3505351</v>
      </c>
      <c r="B64" s="15" t="s">
        <v>127</v>
      </c>
      <c r="C64" s="15" t="s">
        <v>763</v>
      </c>
      <c r="D64" s="15" t="s">
        <v>764</v>
      </c>
      <c r="E64" s="16">
        <v>35162</v>
      </c>
      <c r="F64" s="15" t="s">
        <v>83</v>
      </c>
      <c r="G64" s="15" t="s">
        <v>36</v>
      </c>
      <c r="H64" s="15" t="s">
        <v>37</v>
      </c>
      <c r="I64" s="147">
        <v>5653</v>
      </c>
      <c r="J64" s="147">
        <v>46</v>
      </c>
      <c r="K64" s="147">
        <v>108</v>
      </c>
      <c r="L64" s="147">
        <v>64</v>
      </c>
      <c r="M64" s="147">
        <v>108</v>
      </c>
      <c r="N64" s="147">
        <v>64</v>
      </c>
      <c r="O64" s="147">
        <v>108</v>
      </c>
      <c r="P64" s="145">
        <f t="shared" si="0"/>
        <v>42.592592592592595</v>
      </c>
      <c r="Q64" s="145">
        <f t="shared" si="1"/>
        <v>59.259259259259252</v>
      </c>
      <c r="R64" s="145">
        <f t="shared" si="2"/>
        <v>59.259259259259252</v>
      </c>
      <c r="S64" s="148">
        <f t="shared" si="3"/>
        <v>53.009259259259252</v>
      </c>
      <c r="T64" s="140"/>
    </row>
    <row r="65" spans="1:20" x14ac:dyDescent="0.25">
      <c r="A65" s="14">
        <v>3505401</v>
      </c>
      <c r="B65" s="15" t="s">
        <v>128</v>
      </c>
      <c r="C65" s="15" t="s">
        <v>775</v>
      </c>
      <c r="D65" s="15" t="s">
        <v>776</v>
      </c>
      <c r="E65" s="16">
        <v>35121</v>
      </c>
      <c r="F65" s="15" t="s">
        <v>129</v>
      </c>
      <c r="G65" s="15" t="s">
        <v>130</v>
      </c>
      <c r="H65" s="15" t="s">
        <v>131</v>
      </c>
      <c r="I65" s="147">
        <v>7781</v>
      </c>
      <c r="J65" s="147">
        <v>6</v>
      </c>
      <c r="K65" s="147">
        <v>108</v>
      </c>
      <c r="L65" s="147">
        <v>46</v>
      </c>
      <c r="M65" s="147">
        <v>108</v>
      </c>
      <c r="N65" s="147">
        <v>48</v>
      </c>
      <c r="O65" s="147">
        <v>108</v>
      </c>
      <c r="P65" s="145">
        <f t="shared" si="0"/>
        <v>5.5555555555555554</v>
      </c>
      <c r="Q65" s="145">
        <f t="shared" si="1"/>
        <v>42.592592592592595</v>
      </c>
      <c r="R65" s="145">
        <f t="shared" si="2"/>
        <v>44.444444444444443</v>
      </c>
      <c r="S65" s="148">
        <f t="shared" si="3"/>
        <v>29.282407407407405</v>
      </c>
      <c r="T65" s="140"/>
    </row>
    <row r="66" spans="1:20" x14ac:dyDescent="0.25">
      <c r="A66" s="14">
        <v>3505500</v>
      </c>
      <c r="B66" s="15" t="s">
        <v>132</v>
      </c>
      <c r="C66" s="15" t="s">
        <v>767</v>
      </c>
      <c r="D66" s="15" t="s">
        <v>768</v>
      </c>
      <c r="E66" s="16">
        <v>35051</v>
      </c>
      <c r="F66" s="15" t="s">
        <v>43</v>
      </c>
      <c r="G66" s="15" t="s">
        <v>44</v>
      </c>
      <c r="H66" s="15" t="s">
        <v>45</v>
      </c>
      <c r="I66" s="147">
        <v>120638</v>
      </c>
      <c r="J66" s="147">
        <v>192</v>
      </c>
      <c r="K66" s="147">
        <v>264</v>
      </c>
      <c r="L66" s="147">
        <v>192</v>
      </c>
      <c r="M66" s="147">
        <v>264</v>
      </c>
      <c r="N66" s="147">
        <v>192</v>
      </c>
      <c r="O66" s="147">
        <v>264</v>
      </c>
      <c r="P66" s="145">
        <f t="shared" si="0"/>
        <v>72.727272727272734</v>
      </c>
      <c r="Q66" s="145">
        <f t="shared" si="1"/>
        <v>72.727272727272734</v>
      </c>
      <c r="R66" s="145">
        <f t="shared" si="2"/>
        <v>72.727272727272734</v>
      </c>
      <c r="S66" s="148">
        <f t="shared" si="3"/>
        <v>72.727272727272734</v>
      </c>
      <c r="T66" s="140"/>
    </row>
    <row r="67" spans="1:20" x14ac:dyDescent="0.25">
      <c r="A67" s="14">
        <v>3505609</v>
      </c>
      <c r="B67" s="15" t="s">
        <v>133</v>
      </c>
      <c r="C67" s="15" t="s">
        <v>767</v>
      </c>
      <c r="D67" s="15" t="s">
        <v>768</v>
      </c>
      <c r="E67" s="16">
        <v>35131</v>
      </c>
      <c r="F67" s="15" t="s">
        <v>134</v>
      </c>
      <c r="G67" s="15" t="s">
        <v>48</v>
      </c>
      <c r="H67" s="15" t="s">
        <v>49</v>
      </c>
      <c r="I67" s="147">
        <v>31921</v>
      </c>
      <c r="J67" s="147">
        <v>108</v>
      </c>
      <c r="K67" s="147">
        <v>144</v>
      </c>
      <c r="L67" s="147">
        <v>108</v>
      </c>
      <c r="M67" s="147">
        <v>144</v>
      </c>
      <c r="N67" s="147">
        <v>107</v>
      </c>
      <c r="O67" s="147">
        <v>144</v>
      </c>
      <c r="P67" s="145">
        <f t="shared" si="0"/>
        <v>75</v>
      </c>
      <c r="Q67" s="145">
        <f t="shared" si="1"/>
        <v>75</v>
      </c>
      <c r="R67" s="145">
        <f t="shared" si="2"/>
        <v>74.305555555555557</v>
      </c>
      <c r="S67" s="148">
        <f t="shared" si="3"/>
        <v>74.7829861111111</v>
      </c>
      <c r="T67" s="140"/>
    </row>
    <row r="68" spans="1:20" x14ac:dyDescent="0.25">
      <c r="A68" s="14">
        <v>3505708</v>
      </c>
      <c r="B68" s="15" t="s">
        <v>135</v>
      </c>
      <c r="C68" s="15" t="s">
        <v>777</v>
      </c>
      <c r="D68" s="15" t="s">
        <v>778</v>
      </c>
      <c r="E68" s="16">
        <v>35014</v>
      </c>
      <c r="F68" s="15" t="s">
        <v>136</v>
      </c>
      <c r="G68" s="15" t="s">
        <v>107</v>
      </c>
      <c r="H68" s="15" t="s">
        <v>108</v>
      </c>
      <c r="I68" s="147">
        <v>267534</v>
      </c>
      <c r="J68" s="147">
        <v>240</v>
      </c>
      <c r="K68" s="147">
        <v>396</v>
      </c>
      <c r="L68" s="147">
        <v>240</v>
      </c>
      <c r="M68" s="147">
        <v>396</v>
      </c>
      <c r="N68" s="147">
        <v>354</v>
      </c>
      <c r="O68" s="147">
        <v>396</v>
      </c>
      <c r="P68" s="145">
        <f t="shared" si="0"/>
        <v>60.606060606060609</v>
      </c>
      <c r="Q68" s="145">
        <f t="shared" si="1"/>
        <v>60.606060606060609</v>
      </c>
      <c r="R68" s="145">
        <f t="shared" si="2"/>
        <v>89.393939393939391</v>
      </c>
      <c r="S68" s="148">
        <f t="shared" si="3"/>
        <v>69.602272727272734</v>
      </c>
      <c r="T68" s="140"/>
    </row>
    <row r="69" spans="1:20" x14ac:dyDescent="0.25">
      <c r="A69" s="14">
        <v>3505807</v>
      </c>
      <c r="B69" s="15" t="s">
        <v>137</v>
      </c>
      <c r="C69" s="15" t="s">
        <v>753</v>
      </c>
      <c r="D69" s="15" t="s">
        <v>754</v>
      </c>
      <c r="E69" s="16">
        <v>35095</v>
      </c>
      <c r="F69" s="15" t="s">
        <v>98</v>
      </c>
      <c r="G69" s="15" t="s">
        <v>11</v>
      </c>
      <c r="H69" s="15" t="s">
        <v>12</v>
      </c>
      <c r="I69" s="147">
        <v>21073</v>
      </c>
      <c r="J69" s="147">
        <v>91</v>
      </c>
      <c r="K69" s="147">
        <v>132</v>
      </c>
      <c r="L69" s="147">
        <v>91</v>
      </c>
      <c r="M69" s="147">
        <v>132</v>
      </c>
      <c r="N69" s="147">
        <v>91</v>
      </c>
      <c r="O69" s="147">
        <v>132</v>
      </c>
      <c r="P69" s="145">
        <f t="shared" ref="P69:P132" si="4">J69/K69*100</f>
        <v>68.939393939393938</v>
      </c>
      <c r="Q69" s="145">
        <f t="shared" ref="Q69:Q132" si="5">L69/M69*100</f>
        <v>68.939393939393938</v>
      </c>
      <c r="R69" s="145">
        <f t="shared" ref="R69:R132" si="6">N69/O69*100</f>
        <v>68.939393939393938</v>
      </c>
      <c r="S69" s="148">
        <f t="shared" ref="S69:S132" si="7">((P69*1.2)+(Q69*1)+(R69*1))/3.2</f>
        <v>68.939393939393938</v>
      </c>
      <c r="T69" s="140"/>
    </row>
    <row r="70" spans="1:20" x14ac:dyDescent="0.25">
      <c r="A70" s="14">
        <v>3505906</v>
      </c>
      <c r="B70" s="15" t="s">
        <v>138</v>
      </c>
      <c r="C70" s="15" t="s">
        <v>767</v>
      </c>
      <c r="D70" s="15" t="s">
        <v>768</v>
      </c>
      <c r="E70" s="16">
        <v>35133</v>
      </c>
      <c r="F70" s="15" t="s">
        <v>47</v>
      </c>
      <c r="G70" s="15" t="s">
        <v>48</v>
      </c>
      <c r="H70" s="15" t="s">
        <v>49</v>
      </c>
      <c r="I70" s="147">
        <v>61480</v>
      </c>
      <c r="J70" s="147">
        <v>111</v>
      </c>
      <c r="K70" s="147">
        <v>192</v>
      </c>
      <c r="L70" s="147">
        <v>111</v>
      </c>
      <c r="M70" s="147">
        <v>192</v>
      </c>
      <c r="N70" s="147">
        <v>111</v>
      </c>
      <c r="O70" s="147">
        <v>192</v>
      </c>
      <c r="P70" s="145">
        <f t="shared" si="4"/>
        <v>57.8125</v>
      </c>
      <c r="Q70" s="145">
        <f t="shared" si="5"/>
        <v>57.8125</v>
      </c>
      <c r="R70" s="145">
        <f t="shared" si="6"/>
        <v>57.8125</v>
      </c>
      <c r="S70" s="148">
        <f t="shared" si="7"/>
        <v>57.8125</v>
      </c>
      <c r="T70" s="140"/>
    </row>
    <row r="71" spans="1:20" x14ac:dyDescent="0.25">
      <c r="A71" s="14">
        <v>3506003</v>
      </c>
      <c r="B71" s="15" t="s">
        <v>139</v>
      </c>
      <c r="C71" s="15" t="s">
        <v>759</v>
      </c>
      <c r="D71" s="15" t="s">
        <v>760</v>
      </c>
      <c r="E71" s="16">
        <v>35062</v>
      </c>
      <c r="F71" s="15" t="s">
        <v>29</v>
      </c>
      <c r="G71" s="15" t="s">
        <v>28</v>
      </c>
      <c r="H71" s="15" t="s">
        <v>29</v>
      </c>
      <c r="I71" s="147">
        <v>371690</v>
      </c>
      <c r="J71" s="147">
        <v>355</v>
      </c>
      <c r="K71" s="147">
        <v>456</v>
      </c>
      <c r="L71" s="147">
        <v>352</v>
      </c>
      <c r="M71" s="147">
        <v>456</v>
      </c>
      <c r="N71" s="147">
        <v>352</v>
      </c>
      <c r="O71" s="147">
        <v>456</v>
      </c>
      <c r="P71" s="145">
        <f t="shared" si="4"/>
        <v>77.850877192982466</v>
      </c>
      <c r="Q71" s="145">
        <f t="shared" si="5"/>
        <v>77.192982456140342</v>
      </c>
      <c r="R71" s="145">
        <f t="shared" si="6"/>
        <v>77.192982456140342</v>
      </c>
      <c r="S71" s="148">
        <f t="shared" si="7"/>
        <v>77.439692982456123</v>
      </c>
      <c r="T71" s="140"/>
    </row>
    <row r="72" spans="1:20" x14ac:dyDescent="0.25">
      <c r="A72" s="14">
        <v>3506102</v>
      </c>
      <c r="B72" s="15" t="s">
        <v>140</v>
      </c>
      <c r="C72" s="15" t="s">
        <v>767</v>
      </c>
      <c r="D72" s="15" t="s">
        <v>768</v>
      </c>
      <c r="E72" s="16">
        <v>35052</v>
      </c>
      <c r="F72" s="15" t="s">
        <v>141</v>
      </c>
      <c r="G72" s="15" t="s">
        <v>44</v>
      </c>
      <c r="H72" s="15" t="s">
        <v>45</v>
      </c>
      <c r="I72" s="147">
        <v>77761</v>
      </c>
      <c r="J72" s="147">
        <v>160</v>
      </c>
      <c r="K72" s="147">
        <v>216</v>
      </c>
      <c r="L72" s="147">
        <v>160</v>
      </c>
      <c r="M72" s="147">
        <v>216</v>
      </c>
      <c r="N72" s="147">
        <v>160</v>
      </c>
      <c r="O72" s="147">
        <v>216</v>
      </c>
      <c r="P72" s="145">
        <f t="shared" si="4"/>
        <v>74.074074074074076</v>
      </c>
      <c r="Q72" s="145">
        <f t="shared" si="5"/>
        <v>74.074074074074076</v>
      </c>
      <c r="R72" s="145">
        <f t="shared" si="6"/>
        <v>74.074074074074076</v>
      </c>
      <c r="S72" s="148">
        <f t="shared" si="7"/>
        <v>74.074074074074076</v>
      </c>
      <c r="T72" s="140"/>
    </row>
    <row r="73" spans="1:20" x14ac:dyDescent="0.25">
      <c r="A73" s="14">
        <v>3506201</v>
      </c>
      <c r="B73" s="15" t="s">
        <v>142</v>
      </c>
      <c r="C73" s="15" t="s">
        <v>755</v>
      </c>
      <c r="D73" s="15" t="s">
        <v>756</v>
      </c>
      <c r="E73" s="16">
        <v>35021</v>
      </c>
      <c r="F73" s="15" t="s">
        <v>86</v>
      </c>
      <c r="G73" s="15" t="s">
        <v>52</v>
      </c>
      <c r="H73" s="15" t="s">
        <v>53</v>
      </c>
      <c r="I73" s="147">
        <v>2925</v>
      </c>
      <c r="J73" s="147">
        <v>74</v>
      </c>
      <c r="K73" s="147">
        <v>72</v>
      </c>
      <c r="L73" s="147">
        <v>74</v>
      </c>
      <c r="M73" s="147">
        <v>72</v>
      </c>
      <c r="N73" s="147">
        <v>74</v>
      </c>
      <c r="O73" s="147">
        <v>72</v>
      </c>
      <c r="P73" s="145">
        <f t="shared" si="4"/>
        <v>102.77777777777777</v>
      </c>
      <c r="Q73" s="145">
        <f t="shared" si="5"/>
        <v>102.77777777777777</v>
      </c>
      <c r="R73" s="145">
        <f t="shared" si="6"/>
        <v>102.77777777777777</v>
      </c>
      <c r="S73" s="148">
        <f t="shared" si="7"/>
        <v>102.77777777777776</v>
      </c>
      <c r="T73" s="140"/>
    </row>
    <row r="74" spans="1:20" x14ac:dyDescent="0.25">
      <c r="A74" s="14">
        <v>3506300</v>
      </c>
      <c r="B74" s="15" t="s">
        <v>143</v>
      </c>
      <c r="C74" s="15" t="s">
        <v>753</v>
      </c>
      <c r="D74" s="15" t="s">
        <v>754</v>
      </c>
      <c r="E74" s="16">
        <v>35094</v>
      </c>
      <c r="F74" s="15" t="s">
        <v>144</v>
      </c>
      <c r="G74" s="15" t="s">
        <v>11</v>
      </c>
      <c r="H74" s="15" t="s">
        <v>12</v>
      </c>
      <c r="I74" s="147">
        <v>11180</v>
      </c>
      <c r="J74" s="147">
        <v>65</v>
      </c>
      <c r="K74" s="147">
        <v>108</v>
      </c>
      <c r="L74" s="147">
        <v>65</v>
      </c>
      <c r="M74" s="147">
        <v>108</v>
      </c>
      <c r="N74" s="147">
        <v>65</v>
      </c>
      <c r="O74" s="147">
        <v>108</v>
      </c>
      <c r="P74" s="145">
        <f t="shared" si="4"/>
        <v>60.185185185185183</v>
      </c>
      <c r="Q74" s="145">
        <f t="shared" si="5"/>
        <v>60.185185185185183</v>
      </c>
      <c r="R74" s="145">
        <f t="shared" si="6"/>
        <v>60.185185185185183</v>
      </c>
      <c r="S74" s="148">
        <f t="shared" si="7"/>
        <v>60.185185185185176</v>
      </c>
      <c r="T74" s="140"/>
    </row>
    <row r="75" spans="1:20" x14ac:dyDescent="0.25">
      <c r="A75" s="14">
        <v>3506359</v>
      </c>
      <c r="B75" s="15" t="s">
        <v>145</v>
      </c>
      <c r="C75" s="15" t="s">
        <v>775</v>
      </c>
      <c r="D75" s="15" t="s">
        <v>776</v>
      </c>
      <c r="E75" s="16">
        <v>35041</v>
      </c>
      <c r="F75" s="15" t="s">
        <v>146</v>
      </c>
      <c r="G75" s="15" t="s">
        <v>147</v>
      </c>
      <c r="H75" s="15" t="s">
        <v>146</v>
      </c>
      <c r="I75" s="147">
        <v>59297</v>
      </c>
      <c r="J75" s="147">
        <v>206</v>
      </c>
      <c r="K75" s="147">
        <v>192</v>
      </c>
      <c r="L75" s="147">
        <v>206</v>
      </c>
      <c r="M75" s="147">
        <v>192</v>
      </c>
      <c r="N75" s="147">
        <v>206</v>
      </c>
      <c r="O75" s="147">
        <v>192</v>
      </c>
      <c r="P75" s="145">
        <f t="shared" si="4"/>
        <v>107.29166666666667</v>
      </c>
      <c r="Q75" s="145">
        <f t="shared" si="5"/>
        <v>107.29166666666667</v>
      </c>
      <c r="R75" s="145">
        <f t="shared" si="6"/>
        <v>107.29166666666667</v>
      </c>
      <c r="S75" s="148">
        <f t="shared" si="7"/>
        <v>107.29166666666667</v>
      </c>
      <c r="T75" s="140"/>
    </row>
    <row r="76" spans="1:20" x14ac:dyDescent="0.25">
      <c r="A76" s="14">
        <v>3506409</v>
      </c>
      <c r="B76" s="15" t="s">
        <v>148</v>
      </c>
      <c r="C76" s="15" t="s">
        <v>755</v>
      </c>
      <c r="D76" s="15" t="s">
        <v>756</v>
      </c>
      <c r="E76" s="16">
        <v>35021</v>
      </c>
      <c r="F76" s="15" t="s">
        <v>86</v>
      </c>
      <c r="G76" s="15" t="s">
        <v>52</v>
      </c>
      <c r="H76" s="15" t="s">
        <v>53</v>
      </c>
      <c r="I76" s="147">
        <v>7837</v>
      </c>
      <c r="J76" s="147">
        <v>95</v>
      </c>
      <c r="K76" s="147">
        <v>108</v>
      </c>
      <c r="L76" s="147">
        <v>95</v>
      </c>
      <c r="M76" s="147">
        <v>108</v>
      </c>
      <c r="N76" s="147">
        <v>95</v>
      </c>
      <c r="O76" s="147">
        <v>108</v>
      </c>
      <c r="P76" s="145">
        <f t="shared" si="4"/>
        <v>87.962962962962962</v>
      </c>
      <c r="Q76" s="145">
        <f t="shared" si="5"/>
        <v>87.962962962962962</v>
      </c>
      <c r="R76" s="145">
        <f t="shared" si="6"/>
        <v>87.962962962962962</v>
      </c>
      <c r="S76" s="148">
        <f t="shared" si="7"/>
        <v>87.962962962962976</v>
      </c>
      <c r="T76" s="140"/>
    </row>
    <row r="77" spans="1:20" x14ac:dyDescent="0.25">
      <c r="A77" s="14">
        <v>3506508</v>
      </c>
      <c r="B77" s="15" t="s">
        <v>149</v>
      </c>
      <c r="C77" s="15" t="s">
        <v>755</v>
      </c>
      <c r="D77" s="15" t="s">
        <v>756</v>
      </c>
      <c r="E77" s="16">
        <v>35023</v>
      </c>
      <c r="F77" s="15" t="s">
        <v>51</v>
      </c>
      <c r="G77" s="15" t="s">
        <v>52</v>
      </c>
      <c r="H77" s="15" t="s">
        <v>53</v>
      </c>
      <c r="I77" s="147">
        <v>120692</v>
      </c>
      <c r="J77" s="147">
        <v>209</v>
      </c>
      <c r="K77" s="147">
        <v>264</v>
      </c>
      <c r="L77" s="147">
        <v>209</v>
      </c>
      <c r="M77" s="147">
        <v>264</v>
      </c>
      <c r="N77" s="147">
        <v>198</v>
      </c>
      <c r="O77" s="147">
        <v>264</v>
      </c>
      <c r="P77" s="145">
        <f t="shared" si="4"/>
        <v>79.166666666666657</v>
      </c>
      <c r="Q77" s="145">
        <f t="shared" si="5"/>
        <v>79.166666666666657</v>
      </c>
      <c r="R77" s="145">
        <f t="shared" si="6"/>
        <v>75</v>
      </c>
      <c r="S77" s="148">
        <f t="shared" si="7"/>
        <v>77.864583333333314</v>
      </c>
      <c r="T77" s="140"/>
    </row>
    <row r="78" spans="1:20" x14ac:dyDescent="0.25">
      <c r="A78" s="14">
        <v>3506607</v>
      </c>
      <c r="B78" s="15" t="s">
        <v>150</v>
      </c>
      <c r="C78" s="15" t="s">
        <v>771</v>
      </c>
      <c r="D78" s="15" t="s">
        <v>772</v>
      </c>
      <c r="E78" s="16">
        <v>35011</v>
      </c>
      <c r="F78" s="15" t="s">
        <v>106</v>
      </c>
      <c r="G78" s="15" t="s">
        <v>107</v>
      </c>
      <c r="H78" s="15" t="s">
        <v>108</v>
      </c>
      <c r="I78" s="147">
        <v>31793</v>
      </c>
      <c r="J78" s="147">
        <v>86</v>
      </c>
      <c r="K78" s="147">
        <v>144</v>
      </c>
      <c r="L78" s="147">
        <v>86</v>
      </c>
      <c r="M78" s="147">
        <v>144</v>
      </c>
      <c r="N78" s="147">
        <v>16</v>
      </c>
      <c r="O78" s="147">
        <v>144</v>
      </c>
      <c r="P78" s="145">
        <f t="shared" si="4"/>
        <v>59.722222222222221</v>
      </c>
      <c r="Q78" s="145">
        <f t="shared" si="5"/>
        <v>59.722222222222221</v>
      </c>
      <c r="R78" s="145">
        <f t="shared" si="6"/>
        <v>11.111111111111111</v>
      </c>
      <c r="S78" s="148">
        <f t="shared" si="7"/>
        <v>44.53125</v>
      </c>
      <c r="T78" s="140"/>
    </row>
    <row r="79" spans="1:20" x14ac:dyDescent="0.25">
      <c r="A79" s="14">
        <v>3506706</v>
      </c>
      <c r="B79" s="15" t="s">
        <v>151</v>
      </c>
      <c r="C79" s="15" t="s">
        <v>767</v>
      </c>
      <c r="D79" s="15" t="s">
        <v>768</v>
      </c>
      <c r="E79" s="16">
        <v>35031</v>
      </c>
      <c r="F79" s="15" t="s">
        <v>63</v>
      </c>
      <c r="G79" s="15" t="s">
        <v>64</v>
      </c>
      <c r="H79" s="15" t="s">
        <v>65</v>
      </c>
      <c r="I79" s="147">
        <v>14727</v>
      </c>
      <c r="J79" s="147">
        <v>69</v>
      </c>
      <c r="K79" s="147">
        <v>120</v>
      </c>
      <c r="L79" s="147">
        <v>69</v>
      </c>
      <c r="M79" s="147">
        <v>120</v>
      </c>
      <c r="N79" s="147">
        <v>6</v>
      </c>
      <c r="O79" s="147">
        <v>120</v>
      </c>
      <c r="P79" s="145">
        <f t="shared" si="4"/>
        <v>57.499999999999993</v>
      </c>
      <c r="Q79" s="145">
        <f t="shared" si="5"/>
        <v>57.499999999999993</v>
      </c>
      <c r="R79" s="145">
        <f t="shared" si="6"/>
        <v>5</v>
      </c>
      <c r="S79" s="148">
        <f t="shared" si="7"/>
        <v>41.093749999999986</v>
      </c>
      <c r="T79" s="140"/>
    </row>
    <row r="80" spans="1:20" x14ac:dyDescent="0.25">
      <c r="A80" s="14">
        <v>3506805</v>
      </c>
      <c r="B80" s="15" t="s">
        <v>152</v>
      </c>
      <c r="C80" s="15" t="s">
        <v>759</v>
      </c>
      <c r="D80" s="15" t="s">
        <v>760</v>
      </c>
      <c r="E80" s="16">
        <v>35064</v>
      </c>
      <c r="F80" s="15" t="s">
        <v>125</v>
      </c>
      <c r="G80" s="15" t="s">
        <v>28</v>
      </c>
      <c r="H80" s="15" t="s">
        <v>29</v>
      </c>
      <c r="I80" s="147">
        <v>12040</v>
      </c>
      <c r="J80" s="147">
        <v>79</v>
      </c>
      <c r="K80" s="147">
        <v>120</v>
      </c>
      <c r="L80" s="147">
        <v>79</v>
      </c>
      <c r="M80" s="147">
        <v>120</v>
      </c>
      <c r="N80" s="147">
        <v>79</v>
      </c>
      <c r="O80" s="147">
        <v>120</v>
      </c>
      <c r="P80" s="145">
        <f t="shared" si="4"/>
        <v>65.833333333333329</v>
      </c>
      <c r="Q80" s="145">
        <f t="shared" si="5"/>
        <v>65.833333333333329</v>
      </c>
      <c r="R80" s="145">
        <f t="shared" si="6"/>
        <v>65.833333333333329</v>
      </c>
      <c r="S80" s="148">
        <f t="shared" si="7"/>
        <v>65.833333333333314</v>
      </c>
      <c r="T80" s="140"/>
    </row>
    <row r="81" spans="1:20" x14ac:dyDescent="0.25">
      <c r="A81" s="14">
        <v>3506904</v>
      </c>
      <c r="B81" s="15" t="s">
        <v>153</v>
      </c>
      <c r="C81" s="15" t="s">
        <v>759</v>
      </c>
      <c r="D81" s="15" t="s">
        <v>760</v>
      </c>
      <c r="E81" s="16">
        <v>35063</v>
      </c>
      <c r="F81" s="15" t="s">
        <v>74</v>
      </c>
      <c r="G81" s="15" t="s">
        <v>28</v>
      </c>
      <c r="H81" s="15" t="s">
        <v>29</v>
      </c>
      <c r="I81" s="147">
        <v>11236</v>
      </c>
      <c r="J81" s="147">
        <v>78</v>
      </c>
      <c r="K81" s="147">
        <v>108</v>
      </c>
      <c r="L81" s="147">
        <v>86</v>
      </c>
      <c r="M81" s="147">
        <v>108</v>
      </c>
      <c r="N81" s="147">
        <v>86</v>
      </c>
      <c r="O81" s="147">
        <v>108</v>
      </c>
      <c r="P81" s="145">
        <f t="shared" si="4"/>
        <v>72.222222222222214</v>
      </c>
      <c r="Q81" s="145">
        <f t="shared" si="5"/>
        <v>79.629629629629633</v>
      </c>
      <c r="R81" s="145">
        <f t="shared" si="6"/>
        <v>79.629629629629633</v>
      </c>
      <c r="S81" s="148">
        <f t="shared" si="7"/>
        <v>76.851851851851848</v>
      </c>
      <c r="T81" s="140"/>
    </row>
    <row r="82" spans="1:20" x14ac:dyDescent="0.25">
      <c r="A82" s="14">
        <v>3507001</v>
      </c>
      <c r="B82" s="15" t="s">
        <v>154</v>
      </c>
      <c r="C82" s="15" t="s">
        <v>763</v>
      </c>
      <c r="D82" s="15" t="s">
        <v>764</v>
      </c>
      <c r="E82" s="16">
        <v>35163</v>
      </c>
      <c r="F82" s="15" t="s">
        <v>37</v>
      </c>
      <c r="G82" s="15" t="s">
        <v>36</v>
      </c>
      <c r="H82" s="15" t="s">
        <v>37</v>
      </c>
      <c r="I82" s="147">
        <v>57910</v>
      </c>
      <c r="J82" s="147">
        <v>119</v>
      </c>
      <c r="K82" s="147">
        <v>192</v>
      </c>
      <c r="L82" s="147">
        <v>132</v>
      </c>
      <c r="M82" s="147">
        <v>192</v>
      </c>
      <c r="N82" s="147">
        <v>118</v>
      </c>
      <c r="O82" s="147">
        <v>192</v>
      </c>
      <c r="P82" s="145">
        <f t="shared" si="4"/>
        <v>61.979166666666664</v>
      </c>
      <c r="Q82" s="145">
        <f t="shared" si="5"/>
        <v>68.75</v>
      </c>
      <c r="R82" s="145">
        <f t="shared" si="6"/>
        <v>61.458333333333336</v>
      </c>
      <c r="S82" s="148">
        <f t="shared" si="7"/>
        <v>63.932291666666664</v>
      </c>
      <c r="T82" s="140"/>
    </row>
    <row r="83" spans="1:20" x14ac:dyDescent="0.25">
      <c r="A83" s="14">
        <v>3507100</v>
      </c>
      <c r="B83" s="15" t="s">
        <v>155</v>
      </c>
      <c r="C83" s="15" t="s">
        <v>773</v>
      </c>
      <c r="D83" s="15" t="s">
        <v>774</v>
      </c>
      <c r="E83" s="16">
        <v>35071</v>
      </c>
      <c r="F83" s="15" t="s">
        <v>113</v>
      </c>
      <c r="G83" s="15" t="s">
        <v>24</v>
      </c>
      <c r="H83" s="15" t="s">
        <v>25</v>
      </c>
      <c r="I83" s="147">
        <v>24023</v>
      </c>
      <c r="J83" s="147">
        <v>60</v>
      </c>
      <c r="K83" s="147">
        <v>132</v>
      </c>
      <c r="L83" s="147">
        <v>60</v>
      </c>
      <c r="M83" s="147">
        <v>132</v>
      </c>
      <c r="N83" s="147">
        <v>60</v>
      </c>
      <c r="O83" s="147">
        <v>132</v>
      </c>
      <c r="P83" s="145">
        <f t="shared" si="4"/>
        <v>45.454545454545453</v>
      </c>
      <c r="Q83" s="145">
        <f t="shared" si="5"/>
        <v>45.454545454545453</v>
      </c>
      <c r="R83" s="145">
        <f t="shared" si="6"/>
        <v>45.454545454545453</v>
      </c>
      <c r="S83" s="148">
        <f t="shared" si="7"/>
        <v>45.454545454545446</v>
      </c>
      <c r="T83" s="140"/>
    </row>
    <row r="84" spans="1:20" x14ac:dyDescent="0.25">
      <c r="A84" s="14">
        <v>3507159</v>
      </c>
      <c r="B84" s="15" t="s">
        <v>156</v>
      </c>
      <c r="C84" s="15" t="s">
        <v>763</v>
      </c>
      <c r="D84" s="15" t="s">
        <v>764</v>
      </c>
      <c r="E84" s="16">
        <v>35162</v>
      </c>
      <c r="F84" s="15" t="s">
        <v>83</v>
      </c>
      <c r="G84" s="15" t="s">
        <v>36</v>
      </c>
      <c r="H84" s="15" t="s">
        <v>37</v>
      </c>
      <c r="I84" s="147">
        <v>3888</v>
      </c>
      <c r="J84" s="147">
        <v>53</v>
      </c>
      <c r="K84" s="147">
        <v>72</v>
      </c>
      <c r="L84" s="147">
        <v>59</v>
      </c>
      <c r="M84" s="147">
        <v>72</v>
      </c>
      <c r="N84" s="147">
        <v>60</v>
      </c>
      <c r="O84" s="147">
        <v>72</v>
      </c>
      <c r="P84" s="145">
        <f t="shared" si="4"/>
        <v>73.611111111111114</v>
      </c>
      <c r="Q84" s="145">
        <f t="shared" si="5"/>
        <v>81.944444444444443</v>
      </c>
      <c r="R84" s="145">
        <f t="shared" si="6"/>
        <v>83.333333333333343</v>
      </c>
      <c r="S84" s="148">
        <f t="shared" si="7"/>
        <v>79.253472222222214</v>
      </c>
      <c r="T84" s="140"/>
    </row>
    <row r="85" spans="1:20" x14ac:dyDescent="0.25">
      <c r="A85" s="14">
        <v>3507209</v>
      </c>
      <c r="B85" s="15" t="s">
        <v>157</v>
      </c>
      <c r="C85" s="15" t="s">
        <v>753</v>
      </c>
      <c r="D85" s="15" t="s">
        <v>754</v>
      </c>
      <c r="E85" s="16">
        <v>35092</v>
      </c>
      <c r="F85" s="15" t="s">
        <v>111</v>
      </c>
      <c r="G85" s="15" t="s">
        <v>11</v>
      </c>
      <c r="H85" s="15" t="s">
        <v>12</v>
      </c>
      <c r="I85" s="147">
        <v>839</v>
      </c>
      <c r="J85" s="147">
        <v>9</v>
      </c>
      <c r="K85" s="147">
        <v>72</v>
      </c>
      <c r="L85" s="147">
        <v>9</v>
      </c>
      <c r="M85" s="147">
        <v>72</v>
      </c>
      <c r="N85" s="147">
        <v>8</v>
      </c>
      <c r="O85" s="147">
        <v>72</v>
      </c>
      <c r="P85" s="145">
        <f t="shared" si="4"/>
        <v>12.5</v>
      </c>
      <c r="Q85" s="145">
        <f t="shared" si="5"/>
        <v>12.5</v>
      </c>
      <c r="R85" s="145">
        <f t="shared" si="6"/>
        <v>11.111111111111111</v>
      </c>
      <c r="S85" s="148">
        <f t="shared" si="7"/>
        <v>12.065972222222223</v>
      </c>
      <c r="T85" s="140"/>
    </row>
    <row r="86" spans="1:20" x14ac:dyDescent="0.25">
      <c r="A86" s="14">
        <v>3507308</v>
      </c>
      <c r="B86" s="15" t="s">
        <v>158</v>
      </c>
      <c r="C86" s="15" t="s">
        <v>759</v>
      </c>
      <c r="D86" s="15" t="s">
        <v>760</v>
      </c>
      <c r="E86" s="16">
        <v>35064</v>
      </c>
      <c r="F86" s="15" t="s">
        <v>125</v>
      </c>
      <c r="G86" s="15" t="s">
        <v>28</v>
      </c>
      <c r="H86" s="15" t="s">
        <v>29</v>
      </c>
      <c r="I86" s="147">
        <v>4717</v>
      </c>
      <c r="J86" s="147">
        <v>55</v>
      </c>
      <c r="K86" s="147">
        <v>72</v>
      </c>
      <c r="L86" s="147">
        <v>55</v>
      </c>
      <c r="M86" s="147">
        <v>72</v>
      </c>
      <c r="N86" s="147">
        <v>55</v>
      </c>
      <c r="O86" s="147">
        <v>72</v>
      </c>
      <c r="P86" s="145">
        <f t="shared" si="4"/>
        <v>76.388888888888886</v>
      </c>
      <c r="Q86" s="145">
        <f t="shared" si="5"/>
        <v>76.388888888888886</v>
      </c>
      <c r="R86" s="145">
        <f t="shared" si="6"/>
        <v>76.388888888888886</v>
      </c>
      <c r="S86" s="148">
        <f t="shared" si="7"/>
        <v>76.388888888888886</v>
      </c>
      <c r="T86" s="140"/>
    </row>
    <row r="87" spans="1:20" x14ac:dyDescent="0.25">
      <c r="A87" s="14">
        <v>3507407</v>
      </c>
      <c r="B87" s="15" t="s">
        <v>159</v>
      </c>
      <c r="C87" s="15" t="s">
        <v>767</v>
      </c>
      <c r="D87" s="15" t="s">
        <v>768</v>
      </c>
      <c r="E87" s="16">
        <v>35032</v>
      </c>
      <c r="F87" s="15" t="s">
        <v>160</v>
      </c>
      <c r="G87" s="15" t="s">
        <v>64</v>
      </c>
      <c r="H87" s="15" t="s">
        <v>65</v>
      </c>
      <c r="I87" s="147">
        <v>15791</v>
      </c>
      <c r="J87" s="147">
        <v>75</v>
      </c>
      <c r="K87" s="147">
        <v>120</v>
      </c>
      <c r="L87" s="147">
        <v>75</v>
      </c>
      <c r="M87" s="147">
        <v>120</v>
      </c>
      <c r="N87" s="147">
        <v>73</v>
      </c>
      <c r="O87" s="147">
        <v>120</v>
      </c>
      <c r="P87" s="145">
        <f t="shared" si="4"/>
        <v>62.5</v>
      </c>
      <c r="Q87" s="145">
        <f t="shared" si="5"/>
        <v>62.5</v>
      </c>
      <c r="R87" s="145">
        <f t="shared" si="6"/>
        <v>60.833333333333329</v>
      </c>
      <c r="S87" s="148">
        <f t="shared" si="7"/>
        <v>61.979166666666657</v>
      </c>
      <c r="T87" s="140"/>
    </row>
    <row r="88" spans="1:20" x14ac:dyDescent="0.25">
      <c r="A88" s="14">
        <v>3507456</v>
      </c>
      <c r="B88" s="15" t="s">
        <v>161</v>
      </c>
      <c r="C88" s="15" t="s">
        <v>759</v>
      </c>
      <c r="D88" s="15" t="s">
        <v>760</v>
      </c>
      <c r="E88" s="16">
        <v>35062</v>
      </c>
      <c r="F88" s="15" t="s">
        <v>29</v>
      </c>
      <c r="G88" s="15" t="s">
        <v>28</v>
      </c>
      <c r="H88" s="15" t="s">
        <v>29</v>
      </c>
      <c r="I88" s="147">
        <v>2577</v>
      </c>
      <c r="J88" s="147">
        <v>54</v>
      </c>
      <c r="K88" s="147">
        <v>72</v>
      </c>
      <c r="L88" s="147">
        <v>54</v>
      </c>
      <c r="M88" s="147">
        <v>72</v>
      </c>
      <c r="N88" s="147">
        <v>50</v>
      </c>
      <c r="O88" s="147">
        <v>72</v>
      </c>
      <c r="P88" s="145">
        <f t="shared" si="4"/>
        <v>75</v>
      </c>
      <c r="Q88" s="145">
        <f t="shared" si="5"/>
        <v>75</v>
      </c>
      <c r="R88" s="145">
        <f t="shared" si="6"/>
        <v>69.444444444444443</v>
      </c>
      <c r="S88" s="148">
        <f t="shared" si="7"/>
        <v>73.263888888888886</v>
      </c>
      <c r="T88" s="140"/>
    </row>
    <row r="89" spans="1:20" x14ac:dyDescent="0.25">
      <c r="A89" s="14">
        <v>3507506</v>
      </c>
      <c r="B89" s="15" t="s">
        <v>162</v>
      </c>
      <c r="C89" s="15" t="s">
        <v>759</v>
      </c>
      <c r="D89" s="15" t="s">
        <v>760</v>
      </c>
      <c r="E89" s="16">
        <v>35063</v>
      </c>
      <c r="F89" s="15" t="s">
        <v>74</v>
      </c>
      <c r="G89" s="15" t="s">
        <v>28</v>
      </c>
      <c r="H89" s="15" t="s">
        <v>29</v>
      </c>
      <c r="I89" s="147">
        <v>142546</v>
      </c>
      <c r="J89" s="147">
        <v>239</v>
      </c>
      <c r="K89" s="147">
        <v>288</v>
      </c>
      <c r="L89" s="147">
        <v>239</v>
      </c>
      <c r="M89" s="147">
        <v>288</v>
      </c>
      <c r="N89" s="147">
        <v>248</v>
      </c>
      <c r="O89" s="147">
        <v>288</v>
      </c>
      <c r="P89" s="145">
        <f t="shared" si="4"/>
        <v>82.986111111111114</v>
      </c>
      <c r="Q89" s="145">
        <f t="shared" si="5"/>
        <v>82.986111111111114</v>
      </c>
      <c r="R89" s="145">
        <f t="shared" si="6"/>
        <v>86.111111111111114</v>
      </c>
      <c r="S89" s="148">
        <f t="shared" si="7"/>
        <v>83.9626736111111</v>
      </c>
      <c r="T89" s="140"/>
    </row>
    <row r="90" spans="1:20" x14ac:dyDescent="0.25">
      <c r="A90" s="14">
        <v>3507605</v>
      </c>
      <c r="B90" s="15" t="s">
        <v>163</v>
      </c>
      <c r="C90" s="15" t="s">
        <v>773</v>
      </c>
      <c r="D90" s="15" t="s">
        <v>774</v>
      </c>
      <c r="E90" s="16">
        <v>35071</v>
      </c>
      <c r="F90" s="15" t="s">
        <v>113</v>
      </c>
      <c r="G90" s="15" t="s">
        <v>24</v>
      </c>
      <c r="H90" s="15" t="s">
        <v>25</v>
      </c>
      <c r="I90" s="147">
        <v>164163</v>
      </c>
      <c r="J90" s="147">
        <v>144</v>
      </c>
      <c r="K90" s="147">
        <v>312</v>
      </c>
      <c r="L90" s="147">
        <v>144</v>
      </c>
      <c r="M90" s="147">
        <v>312</v>
      </c>
      <c r="N90" s="147">
        <v>144</v>
      </c>
      <c r="O90" s="147">
        <v>312</v>
      </c>
      <c r="P90" s="145">
        <f t="shared" si="4"/>
        <v>46.153846153846153</v>
      </c>
      <c r="Q90" s="145">
        <f t="shared" si="5"/>
        <v>46.153846153846153</v>
      </c>
      <c r="R90" s="145">
        <f t="shared" si="6"/>
        <v>46.153846153846153</v>
      </c>
      <c r="S90" s="148">
        <f t="shared" si="7"/>
        <v>46.153846153846146</v>
      </c>
      <c r="T90" s="140"/>
    </row>
    <row r="91" spans="1:20" x14ac:dyDescent="0.25">
      <c r="A91" s="14">
        <v>3507704</v>
      </c>
      <c r="B91" s="15" t="s">
        <v>164</v>
      </c>
      <c r="C91" s="15" t="s">
        <v>755</v>
      </c>
      <c r="D91" s="15" t="s">
        <v>756</v>
      </c>
      <c r="E91" s="16">
        <v>35023</v>
      </c>
      <c r="F91" s="15" t="s">
        <v>51</v>
      </c>
      <c r="G91" s="15" t="s">
        <v>52</v>
      </c>
      <c r="H91" s="15" t="s">
        <v>53</v>
      </c>
      <c r="I91" s="147">
        <v>5557</v>
      </c>
      <c r="J91" s="147">
        <v>88</v>
      </c>
      <c r="K91" s="147">
        <v>108</v>
      </c>
      <c r="L91" s="147">
        <v>88</v>
      </c>
      <c r="M91" s="147">
        <v>108</v>
      </c>
      <c r="N91" s="147">
        <v>88</v>
      </c>
      <c r="O91" s="147">
        <v>108</v>
      </c>
      <c r="P91" s="145">
        <f t="shared" si="4"/>
        <v>81.481481481481481</v>
      </c>
      <c r="Q91" s="145">
        <f t="shared" si="5"/>
        <v>81.481481481481481</v>
      </c>
      <c r="R91" s="145">
        <f t="shared" si="6"/>
        <v>81.481481481481481</v>
      </c>
      <c r="S91" s="148">
        <f t="shared" si="7"/>
        <v>81.481481481481467</v>
      </c>
      <c r="T91" s="140"/>
    </row>
    <row r="92" spans="1:20" x14ac:dyDescent="0.25">
      <c r="A92" s="14">
        <v>3507753</v>
      </c>
      <c r="B92" s="15" t="s">
        <v>165</v>
      </c>
      <c r="C92" s="15" t="s">
        <v>755</v>
      </c>
      <c r="D92" s="15" t="s">
        <v>756</v>
      </c>
      <c r="E92" s="16">
        <v>35023</v>
      </c>
      <c r="F92" s="15" t="s">
        <v>51</v>
      </c>
      <c r="G92" s="15" t="s">
        <v>52</v>
      </c>
      <c r="H92" s="15" t="s">
        <v>53</v>
      </c>
      <c r="I92" s="147">
        <v>2812</v>
      </c>
      <c r="J92" s="147">
        <v>72</v>
      </c>
      <c r="K92" s="147">
        <v>72</v>
      </c>
      <c r="L92" s="147">
        <v>72</v>
      </c>
      <c r="M92" s="147">
        <v>72</v>
      </c>
      <c r="N92" s="147">
        <v>72</v>
      </c>
      <c r="O92" s="147">
        <v>72</v>
      </c>
      <c r="P92" s="145">
        <f t="shared" si="4"/>
        <v>100</v>
      </c>
      <c r="Q92" s="145">
        <f t="shared" si="5"/>
        <v>100</v>
      </c>
      <c r="R92" s="145">
        <f t="shared" si="6"/>
        <v>100</v>
      </c>
      <c r="S92" s="148">
        <f t="shared" si="7"/>
        <v>100</v>
      </c>
      <c r="T92" s="140"/>
    </row>
    <row r="93" spans="1:20" x14ac:dyDescent="0.25">
      <c r="A93" s="14">
        <v>3507803</v>
      </c>
      <c r="B93" s="15" t="s">
        <v>166</v>
      </c>
      <c r="C93" s="15" t="s">
        <v>767</v>
      </c>
      <c r="D93" s="15" t="s">
        <v>768</v>
      </c>
      <c r="E93" s="16">
        <v>35133</v>
      </c>
      <c r="F93" s="15" t="s">
        <v>47</v>
      </c>
      <c r="G93" s="15" t="s">
        <v>48</v>
      </c>
      <c r="H93" s="15" t="s">
        <v>49</v>
      </c>
      <c r="I93" s="147">
        <v>24092</v>
      </c>
      <c r="J93" s="147">
        <v>110</v>
      </c>
      <c r="K93" s="147">
        <v>132</v>
      </c>
      <c r="L93" s="147">
        <v>110</v>
      </c>
      <c r="M93" s="147">
        <v>132</v>
      </c>
      <c r="N93" s="147">
        <v>94</v>
      </c>
      <c r="O93" s="147">
        <v>132</v>
      </c>
      <c r="P93" s="145">
        <f t="shared" si="4"/>
        <v>83.333333333333343</v>
      </c>
      <c r="Q93" s="145">
        <f t="shared" si="5"/>
        <v>83.333333333333343</v>
      </c>
      <c r="R93" s="145">
        <f t="shared" si="6"/>
        <v>71.212121212121218</v>
      </c>
      <c r="S93" s="148">
        <f t="shared" si="7"/>
        <v>79.545454545454561</v>
      </c>
      <c r="T93" s="140"/>
    </row>
    <row r="94" spans="1:20" x14ac:dyDescent="0.25">
      <c r="A94" s="14">
        <v>3507902</v>
      </c>
      <c r="B94" s="15" t="s">
        <v>167</v>
      </c>
      <c r="C94" s="15" t="s">
        <v>759</v>
      </c>
      <c r="D94" s="15" t="s">
        <v>760</v>
      </c>
      <c r="E94" s="16">
        <v>35064</v>
      </c>
      <c r="F94" s="15" t="s">
        <v>125</v>
      </c>
      <c r="G94" s="15" t="s">
        <v>28</v>
      </c>
      <c r="H94" s="15" t="s">
        <v>29</v>
      </c>
      <c r="I94" s="147">
        <v>23858</v>
      </c>
      <c r="J94" s="147">
        <v>110</v>
      </c>
      <c r="K94" s="147">
        <v>132</v>
      </c>
      <c r="L94" s="147">
        <v>110</v>
      </c>
      <c r="M94" s="147">
        <v>132</v>
      </c>
      <c r="N94" s="147">
        <v>110</v>
      </c>
      <c r="O94" s="147">
        <v>132</v>
      </c>
      <c r="P94" s="145">
        <f t="shared" si="4"/>
        <v>83.333333333333343</v>
      </c>
      <c r="Q94" s="145">
        <f t="shared" si="5"/>
        <v>83.333333333333343</v>
      </c>
      <c r="R94" s="145">
        <f t="shared" si="6"/>
        <v>83.333333333333343</v>
      </c>
      <c r="S94" s="148">
        <f t="shared" si="7"/>
        <v>83.333333333333357</v>
      </c>
      <c r="T94" s="140"/>
    </row>
    <row r="95" spans="1:20" x14ac:dyDescent="0.25">
      <c r="A95" s="14">
        <v>3508009</v>
      </c>
      <c r="B95" s="15" t="s">
        <v>168</v>
      </c>
      <c r="C95" s="15" t="s">
        <v>763</v>
      </c>
      <c r="D95" s="15" t="s">
        <v>764</v>
      </c>
      <c r="E95" s="16">
        <v>35162</v>
      </c>
      <c r="F95" s="15" t="s">
        <v>83</v>
      </c>
      <c r="G95" s="15" t="s">
        <v>36</v>
      </c>
      <c r="H95" s="15" t="s">
        <v>37</v>
      </c>
      <c r="I95" s="147">
        <v>19737</v>
      </c>
      <c r="J95" s="147">
        <v>108</v>
      </c>
      <c r="K95" s="147">
        <v>132</v>
      </c>
      <c r="L95" s="147">
        <v>108</v>
      </c>
      <c r="M95" s="147">
        <v>132</v>
      </c>
      <c r="N95" s="147">
        <v>108</v>
      </c>
      <c r="O95" s="147">
        <v>132</v>
      </c>
      <c r="P95" s="145">
        <f t="shared" si="4"/>
        <v>81.818181818181827</v>
      </c>
      <c r="Q95" s="145">
        <f t="shared" si="5"/>
        <v>81.818181818181827</v>
      </c>
      <c r="R95" s="145">
        <f t="shared" si="6"/>
        <v>81.818181818181827</v>
      </c>
      <c r="S95" s="148">
        <f t="shared" si="7"/>
        <v>81.818181818181813</v>
      </c>
      <c r="T95" s="140"/>
    </row>
    <row r="96" spans="1:20" x14ac:dyDescent="0.25">
      <c r="A96" s="14">
        <v>3508108</v>
      </c>
      <c r="B96" s="15" t="s">
        <v>169</v>
      </c>
      <c r="C96" s="15" t="s">
        <v>755</v>
      </c>
      <c r="D96" s="15" t="s">
        <v>756</v>
      </c>
      <c r="E96" s="16">
        <v>35023</v>
      </c>
      <c r="F96" s="15" t="s">
        <v>51</v>
      </c>
      <c r="G96" s="15" t="s">
        <v>52</v>
      </c>
      <c r="H96" s="15" t="s">
        <v>53</v>
      </c>
      <c r="I96" s="147">
        <v>16841</v>
      </c>
      <c r="J96" s="147">
        <v>110</v>
      </c>
      <c r="K96" s="147">
        <v>120</v>
      </c>
      <c r="L96" s="147">
        <v>110</v>
      </c>
      <c r="M96" s="147">
        <v>120</v>
      </c>
      <c r="N96" s="147">
        <v>110</v>
      </c>
      <c r="O96" s="147">
        <v>120</v>
      </c>
      <c r="P96" s="145">
        <f t="shared" si="4"/>
        <v>91.666666666666657</v>
      </c>
      <c r="Q96" s="145">
        <f t="shared" si="5"/>
        <v>91.666666666666657</v>
      </c>
      <c r="R96" s="145">
        <f t="shared" si="6"/>
        <v>91.666666666666657</v>
      </c>
      <c r="S96" s="148">
        <f t="shared" si="7"/>
        <v>91.666666666666643</v>
      </c>
      <c r="T96" s="140"/>
    </row>
    <row r="97" spans="1:20" x14ac:dyDescent="0.25">
      <c r="A97" s="14">
        <v>3508207</v>
      </c>
      <c r="B97" s="15" t="s">
        <v>170</v>
      </c>
      <c r="C97" s="15" t="s">
        <v>767</v>
      </c>
      <c r="D97" s="15" t="s">
        <v>768</v>
      </c>
      <c r="E97" s="16">
        <v>35083</v>
      </c>
      <c r="F97" s="15" t="s">
        <v>89</v>
      </c>
      <c r="G97" s="15" t="s">
        <v>90</v>
      </c>
      <c r="H97" s="15" t="s">
        <v>91</v>
      </c>
      <c r="I97" s="147">
        <v>4408</v>
      </c>
      <c r="J97" s="147">
        <v>48</v>
      </c>
      <c r="K97" s="147">
        <v>72</v>
      </c>
      <c r="L97" s="147">
        <v>48</v>
      </c>
      <c r="M97" s="147">
        <v>72</v>
      </c>
      <c r="N97" s="147">
        <v>46</v>
      </c>
      <c r="O97" s="147">
        <v>72</v>
      </c>
      <c r="P97" s="145">
        <f t="shared" si="4"/>
        <v>66.666666666666657</v>
      </c>
      <c r="Q97" s="145">
        <f t="shared" si="5"/>
        <v>66.666666666666657</v>
      </c>
      <c r="R97" s="145">
        <f t="shared" si="6"/>
        <v>63.888888888888886</v>
      </c>
      <c r="S97" s="148">
        <f t="shared" si="7"/>
        <v>65.7986111111111</v>
      </c>
      <c r="T97" s="140"/>
    </row>
    <row r="98" spans="1:20" x14ac:dyDescent="0.25">
      <c r="A98" s="14">
        <v>3508306</v>
      </c>
      <c r="B98" s="15" t="s">
        <v>171</v>
      </c>
      <c r="C98" s="15" t="s">
        <v>759</v>
      </c>
      <c r="D98" s="15" t="s">
        <v>760</v>
      </c>
      <c r="E98" s="16">
        <v>35062</v>
      </c>
      <c r="F98" s="15" t="s">
        <v>29</v>
      </c>
      <c r="G98" s="15" t="s">
        <v>28</v>
      </c>
      <c r="H98" s="15" t="s">
        <v>29</v>
      </c>
      <c r="I98" s="147">
        <v>4352</v>
      </c>
      <c r="J98" s="147">
        <v>55</v>
      </c>
      <c r="K98" s="147">
        <v>72</v>
      </c>
      <c r="L98" s="147">
        <v>55</v>
      </c>
      <c r="M98" s="147">
        <v>72</v>
      </c>
      <c r="N98" s="147">
        <v>50</v>
      </c>
      <c r="O98" s="147">
        <v>72</v>
      </c>
      <c r="P98" s="145">
        <f t="shared" si="4"/>
        <v>76.388888888888886</v>
      </c>
      <c r="Q98" s="145">
        <f t="shared" si="5"/>
        <v>76.388888888888886</v>
      </c>
      <c r="R98" s="145">
        <f t="shared" si="6"/>
        <v>69.444444444444443</v>
      </c>
      <c r="S98" s="148">
        <f t="shared" si="7"/>
        <v>74.21875</v>
      </c>
      <c r="T98" s="140"/>
    </row>
    <row r="99" spans="1:20" x14ac:dyDescent="0.25">
      <c r="A99" s="14">
        <v>3508405</v>
      </c>
      <c r="B99" s="15" t="s">
        <v>172</v>
      </c>
      <c r="C99" s="15" t="s">
        <v>773</v>
      </c>
      <c r="D99" s="15" t="s">
        <v>774</v>
      </c>
      <c r="E99" s="16">
        <v>35073</v>
      </c>
      <c r="F99" s="15" t="s">
        <v>173</v>
      </c>
      <c r="G99" s="15" t="s">
        <v>24</v>
      </c>
      <c r="H99" s="15" t="s">
        <v>25</v>
      </c>
      <c r="I99" s="147">
        <v>47877</v>
      </c>
      <c r="J99" s="147">
        <v>72</v>
      </c>
      <c r="K99" s="147">
        <v>168</v>
      </c>
      <c r="L99" s="147">
        <v>72</v>
      </c>
      <c r="M99" s="147">
        <v>168</v>
      </c>
      <c r="N99" s="147" t="s">
        <v>1522</v>
      </c>
      <c r="O99" s="147">
        <v>168</v>
      </c>
      <c r="P99" s="145">
        <f t="shared" si="4"/>
        <v>42.857142857142854</v>
      </c>
      <c r="Q99" s="145">
        <f t="shared" si="5"/>
        <v>42.857142857142854</v>
      </c>
      <c r="R99" s="145" t="e">
        <f t="shared" si="6"/>
        <v>#VALUE!</v>
      </c>
      <c r="S99" s="148" t="e">
        <f t="shared" si="7"/>
        <v>#VALUE!</v>
      </c>
      <c r="T99" s="140"/>
    </row>
    <row r="100" spans="1:20" x14ac:dyDescent="0.25">
      <c r="A100" s="14">
        <v>3508504</v>
      </c>
      <c r="B100" s="15" t="s">
        <v>174</v>
      </c>
      <c r="C100" s="15" t="s">
        <v>769</v>
      </c>
      <c r="D100" s="15" t="s">
        <v>770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47">
        <v>92587</v>
      </c>
      <c r="J100" s="147">
        <v>173</v>
      </c>
      <c r="K100" s="147">
        <v>228</v>
      </c>
      <c r="L100" s="147">
        <v>173</v>
      </c>
      <c r="M100" s="147">
        <v>228</v>
      </c>
      <c r="N100" s="147">
        <v>170</v>
      </c>
      <c r="O100" s="147">
        <v>228</v>
      </c>
      <c r="P100" s="145">
        <f t="shared" si="4"/>
        <v>75.877192982456137</v>
      </c>
      <c r="Q100" s="145">
        <f t="shared" si="5"/>
        <v>75.877192982456137</v>
      </c>
      <c r="R100" s="145">
        <f t="shared" si="6"/>
        <v>74.561403508771932</v>
      </c>
      <c r="S100" s="148">
        <f t="shared" si="7"/>
        <v>75.466008771929822</v>
      </c>
      <c r="T100" s="140"/>
    </row>
    <row r="101" spans="1:20" x14ac:dyDescent="0.25">
      <c r="A101" s="14">
        <v>3508603</v>
      </c>
      <c r="B101" s="15" t="s">
        <v>176</v>
      </c>
      <c r="C101" s="15" t="s">
        <v>769</v>
      </c>
      <c r="D101" s="15" t="s">
        <v>770</v>
      </c>
      <c r="E101" s="16">
        <v>35172</v>
      </c>
      <c r="F101" s="15" t="s">
        <v>77</v>
      </c>
      <c r="G101" s="15" t="s">
        <v>78</v>
      </c>
      <c r="H101" s="15" t="s">
        <v>79</v>
      </c>
      <c r="I101" s="147">
        <v>32773</v>
      </c>
      <c r="J101" s="147">
        <v>102</v>
      </c>
      <c r="K101" s="147">
        <v>144</v>
      </c>
      <c r="L101" s="147">
        <v>104</v>
      </c>
      <c r="M101" s="147">
        <v>144</v>
      </c>
      <c r="N101" s="147">
        <v>71</v>
      </c>
      <c r="O101" s="147">
        <v>144</v>
      </c>
      <c r="P101" s="145">
        <f t="shared" si="4"/>
        <v>70.833333333333343</v>
      </c>
      <c r="Q101" s="145">
        <f t="shared" si="5"/>
        <v>72.222222222222214</v>
      </c>
      <c r="R101" s="145">
        <f t="shared" si="6"/>
        <v>49.305555555555557</v>
      </c>
      <c r="S101" s="148">
        <f t="shared" si="7"/>
        <v>64.539930555555543</v>
      </c>
      <c r="T101" s="140"/>
    </row>
    <row r="102" spans="1:20" x14ac:dyDescent="0.25">
      <c r="A102" s="14">
        <v>3508702</v>
      </c>
      <c r="B102" s="15" t="s">
        <v>177</v>
      </c>
      <c r="C102" s="15" t="s">
        <v>757</v>
      </c>
      <c r="D102" s="15" t="s">
        <v>758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47">
        <v>19025</v>
      </c>
      <c r="J102" s="147">
        <v>121</v>
      </c>
      <c r="K102" s="147">
        <v>132</v>
      </c>
      <c r="L102" s="147">
        <v>90</v>
      </c>
      <c r="M102" s="147">
        <v>132</v>
      </c>
      <c r="N102" s="147">
        <v>114</v>
      </c>
      <c r="O102" s="147">
        <v>132</v>
      </c>
      <c r="P102" s="145">
        <f t="shared" si="4"/>
        <v>91.666666666666657</v>
      </c>
      <c r="Q102" s="145">
        <f t="shared" si="5"/>
        <v>68.181818181818173</v>
      </c>
      <c r="R102" s="145">
        <f t="shared" si="6"/>
        <v>86.36363636363636</v>
      </c>
      <c r="S102" s="148">
        <f t="shared" si="7"/>
        <v>82.670454545454533</v>
      </c>
      <c r="T102" s="140"/>
    </row>
    <row r="103" spans="1:20" x14ac:dyDescent="0.25">
      <c r="A103" s="14">
        <v>3508801</v>
      </c>
      <c r="B103" s="15" t="s">
        <v>179</v>
      </c>
      <c r="C103" s="15" t="s">
        <v>759</v>
      </c>
      <c r="D103" s="15" t="s">
        <v>760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47">
        <v>17645</v>
      </c>
      <c r="J103" s="147">
        <v>64</v>
      </c>
      <c r="K103" s="147">
        <v>120</v>
      </c>
      <c r="L103" s="147">
        <v>64</v>
      </c>
      <c r="M103" s="147">
        <v>120</v>
      </c>
      <c r="N103" s="147">
        <v>64</v>
      </c>
      <c r="O103" s="147">
        <v>120</v>
      </c>
      <c r="P103" s="145">
        <f t="shared" si="4"/>
        <v>53.333333333333336</v>
      </c>
      <c r="Q103" s="145">
        <f t="shared" si="5"/>
        <v>53.333333333333336</v>
      </c>
      <c r="R103" s="145">
        <f t="shared" si="6"/>
        <v>53.333333333333336</v>
      </c>
      <c r="S103" s="148">
        <f t="shared" si="7"/>
        <v>53.333333333333336</v>
      </c>
      <c r="T103" s="140"/>
    </row>
    <row r="104" spans="1:20" x14ac:dyDescent="0.25">
      <c r="A104" s="14">
        <v>3508900</v>
      </c>
      <c r="B104" s="15" t="s">
        <v>181</v>
      </c>
      <c r="C104" s="15" t="s">
        <v>765</v>
      </c>
      <c r="D104" s="15" t="s">
        <v>766</v>
      </c>
      <c r="E104" s="16">
        <v>35112</v>
      </c>
      <c r="F104" s="15" t="s">
        <v>39</v>
      </c>
      <c r="G104" s="15" t="s">
        <v>40</v>
      </c>
      <c r="H104" s="15" t="s">
        <v>41</v>
      </c>
      <c r="I104" s="147">
        <v>4211</v>
      </c>
      <c r="J104" s="147">
        <v>48</v>
      </c>
      <c r="K104" s="147">
        <v>72</v>
      </c>
      <c r="L104" s="147">
        <v>48</v>
      </c>
      <c r="M104" s="147">
        <v>72</v>
      </c>
      <c r="N104" s="147">
        <v>48</v>
      </c>
      <c r="O104" s="147">
        <v>72</v>
      </c>
      <c r="P104" s="145">
        <f t="shared" si="4"/>
        <v>66.666666666666657</v>
      </c>
      <c r="Q104" s="145">
        <f t="shared" si="5"/>
        <v>66.666666666666657</v>
      </c>
      <c r="R104" s="145">
        <f t="shared" si="6"/>
        <v>66.666666666666657</v>
      </c>
      <c r="S104" s="148">
        <f t="shared" si="7"/>
        <v>66.666666666666643</v>
      </c>
      <c r="T104" s="140"/>
    </row>
    <row r="105" spans="1:20" x14ac:dyDescent="0.25">
      <c r="A105" s="14">
        <v>3509007</v>
      </c>
      <c r="B105" s="15" t="s">
        <v>182</v>
      </c>
      <c r="C105" s="15" t="s">
        <v>779</v>
      </c>
      <c r="D105" s="15" t="s">
        <v>780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47">
        <v>98223</v>
      </c>
      <c r="J105" s="147" t="s">
        <v>1522</v>
      </c>
      <c r="K105" s="147">
        <v>240</v>
      </c>
      <c r="L105" s="147">
        <v>84</v>
      </c>
      <c r="M105" s="147">
        <v>240</v>
      </c>
      <c r="N105" s="147">
        <v>168</v>
      </c>
      <c r="O105" s="147">
        <v>240</v>
      </c>
      <c r="P105" s="145" t="e">
        <f t="shared" si="4"/>
        <v>#VALUE!</v>
      </c>
      <c r="Q105" s="145">
        <f t="shared" si="5"/>
        <v>35</v>
      </c>
      <c r="R105" s="145">
        <f t="shared" si="6"/>
        <v>70</v>
      </c>
      <c r="S105" s="148" t="e">
        <f t="shared" si="7"/>
        <v>#VALUE!</v>
      </c>
      <c r="T105" s="140"/>
    </row>
    <row r="106" spans="1:20" x14ac:dyDescent="0.25">
      <c r="A106" s="14">
        <v>3509106</v>
      </c>
      <c r="B106" s="15" t="s">
        <v>184</v>
      </c>
      <c r="C106" s="15" t="s">
        <v>765</v>
      </c>
      <c r="D106" s="15" t="s">
        <v>766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47">
        <v>5695</v>
      </c>
      <c r="J106" s="147">
        <v>72</v>
      </c>
      <c r="K106" s="147">
        <v>108</v>
      </c>
      <c r="L106" s="147">
        <v>72</v>
      </c>
      <c r="M106" s="147">
        <v>108</v>
      </c>
      <c r="N106" s="147">
        <v>72</v>
      </c>
      <c r="O106" s="147">
        <v>108</v>
      </c>
      <c r="P106" s="145">
        <f t="shared" si="4"/>
        <v>66.666666666666657</v>
      </c>
      <c r="Q106" s="145">
        <f t="shared" si="5"/>
        <v>66.666666666666657</v>
      </c>
      <c r="R106" s="145">
        <f t="shared" si="6"/>
        <v>66.666666666666657</v>
      </c>
      <c r="S106" s="148">
        <f t="shared" si="7"/>
        <v>66.666666666666643</v>
      </c>
      <c r="T106" s="140"/>
    </row>
    <row r="107" spans="1:20" x14ac:dyDescent="0.25">
      <c r="A107" s="14">
        <v>3509205</v>
      </c>
      <c r="B107" s="15" t="s">
        <v>186</v>
      </c>
      <c r="C107" s="15" t="s">
        <v>779</v>
      </c>
      <c r="D107" s="15" t="s">
        <v>780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47">
        <v>73921</v>
      </c>
      <c r="J107" s="147">
        <v>113</v>
      </c>
      <c r="K107" s="147">
        <v>204</v>
      </c>
      <c r="L107" s="147">
        <v>54</v>
      </c>
      <c r="M107" s="147">
        <v>204</v>
      </c>
      <c r="N107" s="147">
        <v>112</v>
      </c>
      <c r="O107" s="147">
        <v>204</v>
      </c>
      <c r="P107" s="145">
        <f t="shared" si="4"/>
        <v>55.392156862745104</v>
      </c>
      <c r="Q107" s="145">
        <f t="shared" si="5"/>
        <v>26.47058823529412</v>
      </c>
      <c r="R107" s="145">
        <f t="shared" si="6"/>
        <v>54.901960784313729</v>
      </c>
      <c r="S107" s="148">
        <f t="shared" si="7"/>
        <v>46.200980392156858</v>
      </c>
      <c r="T107" s="140"/>
    </row>
    <row r="108" spans="1:20" x14ac:dyDescent="0.25">
      <c r="A108" s="14">
        <v>3509254</v>
      </c>
      <c r="B108" s="15" t="s">
        <v>187</v>
      </c>
      <c r="C108" s="15" t="s">
        <v>775</v>
      </c>
      <c r="D108" s="15" t="s">
        <v>776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47">
        <v>28870</v>
      </c>
      <c r="J108" s="147">
        <v>177</v>
      </c>
      <c r="K108" s="147">
        <v>144</v>
      </c>
      <c r="L108" s="147">
        <v>178</v>
      </c>
      <c r="M108" s="147">
        <v>144</v>
      </c>
      <c r="N108" s="147">
        <v>178</v>
      </c>
      <c r="O108" s="147">
        <v>144</v>
      </c>
      <c r="P108" s="145">
        <f t="shared" si="4"/>
        <v>122.91666666666667</v>
      </c>
      <c r="Q108" s="145">
        <f t="shared" si="5"/>
        <v>123.61111111111111</v>
      </c>
      <c r="R108" s="145">
        <f t="shared" si="6"/>
        <v>123.61111111111111</v>
      </c>
      <c r="S108" s="148">
        <f t="shared" si="7"/>
        <v>123.35069444444443</v>
      </c>
      <c r="T108" s="140"/>
    </row>
    <row r="109" spans="1:20" x14ac:dyDescent="0.25">
      <c r="A109" s="14">
        <v>3509304</v>
      </c>
      <c r="B109" s="15" t="s">
        <v>188</v>
      </c>
      <c r="C109" s="15" t="s">
        <v>767</v>
      </c>
      <c r="D109" s="15" t="s">
        <v>768</v>
      </c>
      <c r="E109" s="16">
        <v>35051</v>
      </c>
      <c r="F109" s="15" t="s">
        <v>43</v>
      </c>
      <c r="G109" s="15" t="s">
        <v>44</v>
      </c>
      <c r="H109" s="15" t="s">
        <v>45</v>
      </c>
      <c r="I109" s="147">
        <v>10444</v>
      </c>
      <c r="J109" s="147">
        <v>45</v>
      </c>
      <c r="K109" s="147">
        <v>108</v>
      </c>
      <c r="L109" s="147">
        <v>45</v>
      </c>
      <c r="M109" s="147">
        <v>108</v>
      </c>
      <c r="N109" s="147">
        <v>45</v>
      </c>
      <c r="O109" s="147">
        <v>108</v>
      </c>
      <c r="P109" s="145">
        <f t="shared" si="4"/>
        <v>41.666666666666671</v>
      </c>
      <c r="Q109" s="145">
        <f t="shared" si="5"/>
        <v>41.666666666666671</v>
      </c>
      <c r="R109" s="145">
        <f t="shared" si="6"/>
        <v>41.666666666666671</v>
      </c>
      <c r="S109" s="148">
        <f t="shared" si="7"/>
        <v>41.666666666666679</v>
      </c>
      <c r="T109" s="140"/>
    </row>
    <row r="110" spans="1:20" x14ac:dyDescent="0.25">
      <c r="A110" s="14">
        <v>3509403</v>
      </c>
      <c r="B110" s="15" t="s">
        <v>189</v>
      </c>
      <c r="C110" s="15" t="s">
        <v>767</v>
      </c>
      <c r="D110" s="15" t="s">
        <v>768</v>
      </c>
      <c r="E110" s="16">
        <v>35133</v>
      </c>
      <c r="F110" s="15" t="s">
        <v>47</v>
      </c>
      <c r="G110" s="15" t="s">
        <v>48</v>
      </c>
      <c r="H110" s="15" t="s">
        <v>49</v>
      </c>
      <c r="I110" s="147">
        <v>25655</v>
      </c>
      <c r="J110" s="147">
        <v>108</v>
      </c>
      <c r="K110" s="147">
        <v>132</v>
      </c>
      <c r="L110" s="147">
        <v>108</v>
      </c>
      <c r="M110" s="147">
        <v>132</v>
      </c>
      <c r="N110" s="147">
        <v>99</v>
      </c>
      <c r="O110" s="147">
        <v>132</v>
      </c>
      <c r="P110" s="145">
        <f t="shared" si="4"/>
        <v>81.818181818181827</v>
      </c>
      <c r="Q110" s="145">
        <f t="shared" si="5"/>
        <v>81.818181818181827</v>
      </c>
      <c r="R110" s="145">
        <f t="shared" si="6"/>
        <v>75</v>
      </c>
      <c r="S110" s="148">
        <f t="shared" si="7"/>
        <v>79.6875</v>
      </c>
      <c r="T110" s="140"/>
    </row>
    <row r="111" spans="1:20" x14ac:dyDescent="0.25">
      <c r="A111" s="14">
        <v>3509452</v>
      </c>
      <c r="B111" s="15" t="s">
        <v>190</v>
      </c>
      <c r="C111" s="15" t="s">
        <v>763</v>
      </c>
      <c r="D111" s="15" t="s">
        <v>764</v>
      </c>
      <c r="E111" s="16">
        <v>35161</v>
      </c>
      <c r="F111" s="15" t="s">
        <v>35</v>
      </c>
      <c r="G111" s="15" t="s">
        <v>36</v>
      </c>
      <c r="H111" s="15" t="s">
        <v>37</v>
      </c>
      <c r="I111" s="147">
        <v>5963</v>
      </c>
      <c r="J111" s="147">
        <v>76</v>
      </c>
      <c r="K111" s="147">
        <v>108</v>
      </c>
      <c r="L111" s="147">
        <v>76</v>
      </c>
      <c r="M111" s="147">
        <v>108</v>
      </c>
      <c r="N111" s="147">
        <v>76</v>
      </c>
      <c r="O111" s="147">
        <v>108</v>
      </c>
      <c r="P111" s="145">
        <f t="shared" si="4"/>
        <v>70.370370370370367</v>
      </c>
      <c r="Q111" s="145">
        <f t="shared" si="5"/>
        <v>70.370370370370367</v>
      </c>
      <c r="R111" s="145">
        <f t="shared" si="6"/>
        <v>70.370370370370367</v>
      </c>
      <c r="S111" s="148">
        <f t="shared" si="7"/>
        <v>70.370370370370352</v>
      </c>
      <c r="T111" s="140"/>
    </row>
    <row r="112" spans="1:20" x14ac:dyDescent="0.25">
      <c r="A112" s="14">
        <v>3509502</v>
      </c>
      <c r="B112" s="15" t="s">
        <v>191</v>
      </c>
      <c r="C112" s="15" t="s">
        <v>757</v>
      </c>
      <c r="D112" s="15" t="s">
        <v>758</v>
      </c>
      <c r="E112" s="16">
        <v>35072</v>
      </c>
      <c r="F112" s="15" t="s">
        <v>61</v>
      </c>
      <c r="G112" s="15" t="s">
        <v>24</v>
      </c>
      <c r="H112" s="15" t="s">
        <v>25</v>
      </c>
      <c r="I112" s="147">
        <v>1182429</v>
      </c>
      <c r="J112" s="147">
        <v>288</v>
      </c>
      <c r="K112" s="147">
        <v>696</v>
      </c>
      <c r="L112" s="147">
        <v>287</v>
      </c>
      <c r="M112" s="147">
        <v>696</v>
      </c>
      <c r="N112" s="147" t="s">
        <v>1522</v>
      </c>
      <c r="O112" s="147">
        <v>696</v>
      </c>
      <c r="P112" s="145">
        <f t="shared" si="4"/>
        <v>41.379310344827587</v>
      </c>
      <c r="Q112" s="145">
        <f t="shared" si="5"/>
        <v>41.235632183908045</v>
      </c>
      <c r="R112" s="145" t="e">
        <f t="shared" si="6"/>
        <v>#VALUE!</v>
      </c>
      <c r="S112" s="148" t="e">
        <f t="shared" si="7"/>
        <v>#VALUE!</v>
      </c>
      <c r="T112" s="140"/>
    </row>
    <row r="113" spans="1:20" x14ac:dyDescent="0.25">
      <c r="A113" s="14">
        <v>3509601</v>
      </c>
      <c r="B113" s="15" t="s">
        <v>192</v>
      </c>
      <c r="C113" s="15" t="s">
        <v>773</v>
      </c>
      <c r="D113" s="15" t="s">
        <v>774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47">
        <v>82520</v>
      </c>
      <c r="J113" s="147">
        <v>3</v>
      </c>
      <c r="K113" s="147">
        <v>216</v>
      </c>
      <c r="L113" s="147">
        <v>3</v>
      </c>
      <c r="M113" s="147">
        <v>216</v>
      </c>
      <c r="N113" s="147">
        <v>3</v>
      </c>
      <c r="O113" s="147">
        <v>216</v>
      </c>
      <c r="P113" s="145">
        <f t="shared" si="4"/>
        <v>1.3888888888888888</v>
      </c>
      <c r="Q113" s="145">
        <f t="shared" si="5"/>
        <v>1.3888888888888888</v>
      </c>
      <c r="R113" s="145">
        <f t="shared" si="6"/>
        <v>1.3888888888888888</v>
      </c>
      <c r="S113" s="148">
        <f t="shared" si="7"/>
        <v>1.3888888888888888</v>
      </c>
      <c r="T113" s="140"/>
    </row>
    <row r="114" spans="1:20" x14ac:dyDescent="0.25">
      <c r="A114" s="14">
        <v>3509700</v>
      </c>
      <c r="B114" s="15" t="s">
        <v>193</v>
      </c>
      <c r="C114" s="15" t="s">
        <v>769</v>
      </c>
      <c r="D114" s="15" t="s">
        <v>770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47">
        <v>51454</v>
      </c>
      <c r="J114" s="147">
        <v>144</v>
      </c>
      <c r="K114" s="147">
        <v>180</v>
      </c>
      <c r="L114" s="147">
        <v>144</v>
      </c>
      <c r="M114" s="147">
        <v>180</v>
      </c>
      <c r="N114" s="147">
        <v>144</v>
      </c>
      <c r="O114" s="147">
        <v>180</v>
      </c>
      <c r="P114" s="145">
        <f t="shared" si="4"/>
        <v>80</v>
      </c>
      <c r="Q114" s="145">
        <f t="shared" si="5"/>
        <v>80</v>
      </c>
      <c r="R114" s="145">
        <f t="shared" si="6"/>
        <v>80</v>
      </c>
      <c r="S114" s="148">
        <f t="shared" si="7"/>
        <v>80</v>
      </c>
      <c r="T114" s="140"/>
    </row>
    <row r="115" spans="1:20" x14ac:dyDescent="0.25">
      <c r="A115" s="14">
        <v>3509809</v>
      </c>
      <c r="B115" s="15" t="s">
        <v>195</v>
      </c>
      <c r="C115" s="15" t="s">
        <v>753</v>
      </c>
      <c r="D115" s="15" t="s">
        <v>754</v>
      </c>
      <c r="E115" s="16">
        <v>35093</v>
      </c>
      <c r="F115" s="15" t="s">
        <v>12</v>
      </c>
      <c r="G115" s="15" t="s">
        <v>11</v>
      </c>
      <c r="H115" s="15" t="s">
        <v>12</v>
      </c>
      <c r="I115" s="147">
        <v>4900</v>
      </c>
      <c r="J115" s="147">
        <v>20</v>
      </c>
      <c r="K115" s="147">
        <v>72</v>
      </c>
      <c r="L115" s="147">
        <v>20</v>
      </c>
      <c r="M115" s="147">
        <v>72</v>
      </c>
      <c r="N115" s="147">
        <v>20</v>
      </c>
      <c r="O115" s="147">
        <v>72</v>
      </c>
      <c r="P115" s="145">
        <f t="shared" si="4"/>
        <v>27.777777777777779</v>
      </c>
      <c r="Q115" s="145">
        <f t="shared" si="5"/>
        <v>27.777777777777779</v>
      </c>
      <c r="R115" s="145">
        <f t="shared" si="6"/>
        <v>27.777777777777779</v>
      </c>
      <c r="S115" s="148">
        <f t="shared" si="7"/>
        <v>27.777777777777775</v>
      </c>
      <c r="T115" s="140"/>
    </row>
    <row r="116" spans="1:20" x14ac:dyDescent="0.25">
      <c r="A116" s="14">
        <v>3509908</v>
      </c>
      <c r="B116" s="15" t="s">
        <v>196</v>
      </c>
      <c r="C116" s="15" t="s">
        <v>775</v>
      </c>
      <c r="D116" s="15" t="s">
        <v>776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47">
        <v>12609</v>
      </c>
      <c r="J116" s="147">
        <v>18</v>
      </c>
      <c r="K116" s="147">
        <v>120</v>
      </c>
      <c r="L116" s="147">
        <v>20</v>
      </c>
      <c r="M116" s="147">
        <v>120</v>
      </c>
      <c r="N116" s="147">
        <v>20</v>
      </c>
      <c r="O116" s="147">
        <v>120</v>
      </c>
      <c r="P116" s="145">
        <f t="shared" si="4"/>
        <v>15</v>
      </c>
      <c r="Q116" s="145">
        <f t="shared" si="5"/>
        <v>16.666666666666664</v>
      </c>
      <c r="R116" s="145">
        <f t="shared" si="6"/>
        <v>16.666666666666664</v>
      </c>
      <c r="S116" s="148">
        <f t="shared" si="7"/>
        <v>16.041666666666664</v>
      </c>
      <c r="T116" s="140"/>
    </row>
    <row r="117" spans="1:20" x14ac:dyDescent="0.25">
      <c r="A117" s="14">
        <v>3509957</v>
      </c>
      <c r="B117" s="15" t="s">
        <v>197</v>
      </c>
      <c r="C117" s="15" t="s">
        <v>769</v>
      </c>
      <c r="D117" s="15" t="s">
        <v>770</v>
      </c>
      <c r="E117" s="16">
        <v>35172</v>
      </c>
      <c r="F117" s="15" t="s">
        <v>77</v>
      </c>
      <c r="G117" s="15" t="s">
        <v>78</v>
      </c>
      <c r="H117" s="15" t="s">
        <v>79</v>
      </c>
      <c r="I117" s="147">
        <v>4975</v>
      </c>
      <c r="J117" s="147">
        <v>42</v>
      </c>
      <c r="K117" s="147">
        <v>72</v>
      </c>
      <c r="L117" s="147">
        <v>42</v>
      </c>
      <c r="M117" s="147">
        <v>72</v>
      </c>
      <c r="N117" s="147">
        <v>42</v>
      </c>
      <c r="O117" s="147">
        <v>72</v>
      </c>
      <c r="P117" s="145">
        <f t="shared" si="4"/>
        <v>58.333333333333336</v>
      </c>
      <c r="Q117" s="145">
        <f t="shared" si="5"/>
        <v>58.333333333333336</v>
      </c>
      <c r="R117" s="145">
        <f t="shared" si="6"/>
        <v>58.333333333333336</v>
      </c>
      <c r="S117" s="148">
        <f t="shared" si="7"/>
        <v>58.333333333333336</v>
      </c>
      <c r="T117" s="140"/>
    </row>
    <row r="118" spans="1:20" x14ac:dyDescent="0.25">
      <c r="A118" s="14">
        <v>3510005</v>
      </c>
      <c r="B118" s="15" t="s">
        <v>198</v>
      </c>
      <c r="C118" s="15" t="s">
        <v>753</v>
      </c>
      <c r="D118" s="15" t="s">
        <v>754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47">
        <v>31263</v>
      </c>
      <c r="J118" s="147">
        <v>96</v>
      </c>
      <c r="K118" s="147">
        <v>144</v>
      </c>
      <c r="L118" s="147">
        <v>96</v>
      </c>
      <c r="M118" s="147">
        <v>144</v>
      </c>
      <c r="N118" s="147">
        <v>96</v>
      </c>
      <c r="O118" s="147">
        <v>144</v>
      </c>
      <c r="P118" s="145">
        <f t="shared" si="4"/>
        <v>66.666666666666657</v>
      </c>
      <c r="Q118" s="145">
        <f t="shared" si="5"/>
        <v>66.666666666666657</v>
      </c>
      <c r="R118" s="145">
        <f t="shared" si="6"/>
        <v>66.666666666666657</v>
      </c>
      <c r="S118" s="148">
        <f t="shared" si="7"/>
        <v>66.666666666666643</v>
      </c>
      <c r="T118" s="140"/>
    </row>
    <row r="119" spans="1:20" x14ac:dyDescent="0.25">
      <c r="A119" s="14">
        <v>3510104</v>
      </c>
      <c r="B119" s="15" t="s">
        <v>199</v>
      </c>
      <c r="C119" s="15" t="s">
        <v>767</v>
      </c>
      <c r="D119" s="15" t="s">
        <v>768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47">
        <v>2792</v>
      </c>
      <c r="J119" s="147">
        <v>29</v>
      </c>
      <c r="K119" s="147">
        <v>72</v>
      </c>
      <c r="L119" s="147">
        <v>29</v>
      </c>
      <c r="M119" s="147">
        <v>72</v>
      </c>
      <c r="N119" s="147">
        <v>21</v>
      </c>
      <c r="O119" s="147">
        <v>72</v>
      </c>
      <c r="P119" s="145">
        <f t="shared" si="4"/>
        <v>40.277777777777779</v>
      </c>
      <c r="Q119" s="145">
        <f t="shared" si="5"/>
        <v>40.277777777777779</v>
      </c>
      <c r="R119" s="145">
        <f t="shared" si="6"/>
        <v>29.166666666666668</v>
      </c>
      <c r="S119" s="148">
        <f t="shared" si="7"/>
        <v>36.805555555555557</v>
      </c>
      <c r="T119" s="140"/>
    </row>
    <row r="120" spans="1:20" x14ac:dyDescent="0.25">
      <c r="A120" s="14">
        <v>3510153</v>
      </c>
      <c r="B120" s="15" t="s">
        <v>201</v>
      </c>
      <c r="C120" s="15" t="s">
        <v>753</v>
      </c>
      <c r="D120" s="15" t="s">
        <v>754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47">
        <v>5025</v>
      </c>
      <c r="J120" s="147">
        <v>44</v>
      </c>
      <c r="K120" s="147">
        <v>72</v>
      </c>
      <c r="L120" s="147">
        <v>44</v>
      </c>
      <c r="M120" s="147">
        <v>72</v>
      </c>
      <c r="N120" s="147">
        <v>44</v>
      </c>
      <c r="O120" s="147">
        <v>72</v>
      </c>
      <c r="P120" s="145">
        <f t="shared" si="4"/>
        <v>61.111111111111114</v>
      </c>
      <c r="Q120" s="145">
        <f t="shared" si="5"/>
        <v>61.111111111111114</v>
      </c>
      <c r="R120" s="145">
        <f t="shared" si="6"/>
        <v>61.111111111111114</v>
      </c>
      <c r="S120" s="148">
        <f t="shared" si="7"/>
        <v>61.111111111111114</v>
      </c>
      <c r="T120" s="140"/>
    </row>
    <row r="121" spans="1:20" x14ac:dyDescent="0.25">
      <c r="A121" s="14">
        <v>3510203</v>
      </c>
      <c r="B121" s="15" t="s">
        <v>202</v>
      </c>
      <c r="C121" s="15" t="s">
        <v>763</v>
      </c>
      <c r="D121" s="15" t="s">
        <v>764</v>
      </c>
      <c r="E121" s="16">
        <v>35161</v>
      </c>
      <c r="F121" s="15" t="s">
        <v>35</v>
      </c>
      <c r="G121" s="15" t="s">
        <v>36</v>
      </c>
      <c r="H121" s="15" t="s">
        <v>37</v>
      </c>
      <c r="I121" s="147">
        <v>47463</v>
      </c>
      <c r="J121" s="147">
        <v>138</v>
      </c>
      <c r="K121" s="147">
        <v>168</v>
      </c>
      <c r="L121" s="147">
        <v>138</v>
      </c>
      <c r="M121" s="147">
        <v>168</v>
      </c>
      <c r="N121" s="147">
        <v>138</v>
      </c>
      <c r="O121" s="147">
        <v>168</v>
      </c>
      <c r="P121" s="145">
        <f t="shared" si="4"/>
        <v>82.142857142857139</v>
      </c>
      <c r="Q121" s="145">
        <f t="shared" si="5"/>
        <v>82.142857142857139</v>
      </c>
      <c r="R121" s="145">
        <f t="shared" si="6"/>
        <v>82.142857142857139</v>
      </c>
      <c r="S121" s="148">
        <f t="shared" si="7"/>
        <v>82.142857142857153</v>
      </c>
      <c r="T121" s="140"/>
    </row>
    <row r="122" spans="1:20" x14ac:dyDescent="0.25">
      <c r="A122" s="14">
        <v>3510302</v>
      </c>
      <c r="B122" s="15" t="s">
        <v>203</v>
      </c>
      <c r="C122" s="15" t="s">
        <v>763</v>
      </c>
      <c r="D122" s="15" t="s">
        <v>764</v>
      </c>
      <c r="E122" s="16">
        <v>35163</v>
      </c>
      <c r="F122" s="15" t="s">
        <v>37</v>
      </c>
      <c r="G122" s="15" t="s">
        <v>36</v>
      </c>
      <c r="H122" s="15" t="s">
        <v>37</v>
      </c>
      <c r="I122" s="147">
        <v>20005</v>
      </c>
      <c r="J122" s="147">
        <v>108</v>
      </c>
      <c r="K122" s="147">
        <v>132</v>
      </c>
      <c r="L122" s="147">
        <v>108</v>
      </c>
      <c r="M122" s="147">
        <v>132</v>
      </c>
      <c r="N122" s="147">
        <v>108</v>
      </c>
      <c r="O122" s="147">
        <v>132</v>
      </c>
      <c r="P122" s="145">
        <f t="shared" si="4"/>
        <v>81.818181818181827</v>
      </c>
      <c r="Q122" s="145">
        <f t="shared" si="5"/>
        <v>81.818181818181827</v>
      </c>
      <c r="R122" s="145">
        <f t="shared" si="6"/>
        <v>81.818181818181827</v>
      </c>
      <c r="S122" s="148">
        <f t="shared" si="7"/>
        <v>81.818181818181813</v>
      </c>
      <c r="T122" s="140"/>
    </row>
    <row r="123" spans="1:20" x14ac:dyDescent="0.25">
      <c r="A123" s="14">
        <v>3510401</v>
      </c>
      <c r="B123" s="15" t="s">
        <v>204</v>
      </c>
      <c r="C123" s="15" t="s">
        <v>761</v>
      </c>
      <c r="D123" s="15" t="s">
        <v>762</v>
      </c>
      <c r="E123" s="16">
        <v>35103</v>
      </c>
      <c r="F123" s="15" t="s">
        <v>31</v>
      </c>
      <c r="G123" s="15" t="s">
        <v>32</v>
      </c>
      <c r="H123" s="15" t="s">
        <v>31</v>
      </c>
      <c r="I123" s="147">
        <v>54298</v>
      </c>
      <c r="J123" s="147">
        <v>189</v>
      </c>
      <c r="K123" s="147">
        <v>180</v>
      </c>
      <c r="L123" s="147">
        <v>191</v>
      </c>
      <c r="M123" s="147">
        <v>180</v>
      </c>
      <c r="N123" s="147">
        <v>184</v>
      </c>
      <c r="O123" s="147">
        <v>180</v>
      </c>
      <c r="P123" s="145">
        <f t="shared" si="4"/>
        <v>105</v>
      </c>
      <c r="Q123" s="145">
        <f t="shared" si="5"/>
        <v>106.11111111111111</v>
      </c>
      <c r="R123" s="145">
        <f t="shared" si="6"/>
        <v>102.22222222222221</v>
      </c>
      <c r="S123" s="148">
        <f t="shared" si="7"/>
        <v>104.47916666666666</v>
      </c>
      <c r="T123" s="140"/>
    </row>
    <row r="124" spans="1:20" x14ac:dyDescent="0.25">
      <c r="A124" s="14">
        <v>3510500</v>
      </c>
      <c r="B124" s="15" t="s">
        <v>205</v>
      </c>
      <c r="C124" s="15" t="s">
        <v>769</v>
      </c>
      <c r="D124" s="15" t="s">
        <v>770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47">
        <v>116786</v>
      </c>
      <c r="J124" s="147">
        <v>223</v>
      </c>
      <c r="K124" s="147">
        <v>264</v>
      </c>
      <c r="L124" s="147">
        <v>223</v>
      </c>
      <c r="M124" s="147">
        <v>252</v>
      </c>
      <c r="N124" s="147">
        <v>223</v>
      </c>
      <c r="O124" s="147">
        <v>252</v>
      </c>
      <c r="P124" s="145">
        <f t="shared" si="4"/>
        <v>84.469696969696969</v>
      </c>
      <c r="Q124" s="145">
        <f t="shared" si="5"/>
        <v>88.492063492063494</v>
      </c>
      <c r="R124" s="145">
        <f t="shared" si="6"/>
        <v>88.492063492063494</v>
      </c>
      <c r="S124" s="148">
        <f t="shared" si="7"/>
        <v>86.983676046176043</v>
      </c>
      <c r="T124" s="140"/>
    </row>
    <row r="125" spans="1:20" x14ac:dyDescent="0.25">
      <c r="A125" s="14">
        <v>3510609</v>
      </c>
      <c r="B125" s="15" t="s">
        <v>207</v>
      </c>
      <c r="C125" s="15" t="s">
        <v>777</v>
      </c>
      <c r="D125" s="15" t="s">
        <v>778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47">
        <v>396587</v>
      </c>
      <c r="J125" s="147">
        <v>337</v>
      </c>
      <c r="K125" s="147">
        <v>480</v>
      </c>
      <c r="L125" s="147">
        <v>339</v>
      </c>
      <c r="M125" s="147">
        <v>480</v>
      </c>
      <c r="N125" s="147">
        <v>215</v>
      </c>
      <c r="O125" s="147">
        <v>480</v>
      </c>
      <c r="P125" s="145">
        <f t="shared" si="4"/>
        <v>70.208333333333329</v>
      </c>
      <c r="Q125" s="145">
        <f t="shared" si="5"/>
        <v>70.625</v>
      </c>
      <c r="R125" s="145">
        <f t="shared" si="6"/>
        <v>44.791666666666671</v>
      </c>
      <c r="S125" s="148">
        <f t="shared" si="7"/>
        <v>62.395833333333336</v>
      </c>
      <c r="T125" s="140"/>
    </row>
    <row r="126" spans="1:20" x14ac:dyDescent="0.25">
      <c r="A126" s="14">
        <v>3510708</v>
      </c>
      <c r="B126" s="15" t="s">
        <v>208</v>
      </c>
      <c r="C126" s="15" t="s">
        <v>755</v>
      </c>
      <c r="D126" s="15" t="s">
        <v>756</v>
      </c>
      <c r="E126" s="16">
        <v>35157</v>
      </c>
      <c r="F126" s="15" t="s">
        <v>56</v>
      </c>
      <c r="G126" s="15" t="s">
        <v>15</v>
      </c>
      <c r="H126" s="15" t="s">
        <v>16</v>
      </c>
      <c r="I126" s="147">
        <v>12328</v>
      </c>
      <c r="J126" s="147">
        <v>59</v>
      </c>
      <c r="K126" s="147">
        <v>120</v>
      </c>
      <c r="L126" s="147">
        <v>59</v>
      </c>
      <c r="M126" s="147">
        <v>120</v>
      </c>
      <c r="N126" s="147">
        <v>59</v>
      </c>
      <c r="O126" s="147">
        <v>120</v>
      </c>
      <c r="P126" s="145">
        <f t="shared" si="4"/>
        <v>49.166666666666664</v>
      </c>
      <c r="Q126" s="145">
        <f t="shared" si="5"/>
        <v>49.166666666666664</v>
      </c>
      <c r="R126" s="145">
        <f t="shared" si="6"/>
        <v>49.166666666666664</v>
      </c>
      <c r="S126" s="148">
        <f t="shared" si="7"/>
        <v>49.166666666666657</v>
      </c>
      <c r="T126" s="140"/>
    </row>
    <row r="127" spans="1:20" x14ac:dyDescent="0.25">
      <c r="A127" s="14">
        <v>3510807</v>
      </c>
      <c r="B127" s="15" t="s">
        <v>209</v>
      </c>
      <c r="C127" s="15" t="s">
        <v>757</v>
      </c>
      <c r="D127" s="15" t="s">
        <v>758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47">
        <v>30144</v>
      </c>
      <c r="J127" s="147">
        <v>170</v>
      </c>
      <c r="K127" s="147">
        <v>144</v>
      </c>
      <c r="L127" s="147">
        <v>72</v>
      </c>
      <c r="M127" s="147">
        <v>144</v>
      </c>
      <c r="N127" s="147">
        <v>149</v>
      </c>
      <c r="O127" s="147">
        <v>144</v>
      </c>
      <c r="P127" s="145">
        <f t="shared" si="4"/>
        <v>118.05555555555556</v>
      </c>
      <c r="Q127" s="145">
        <f t="shared" si="5"/>
        <v>50</v>
      </c>
      <c r="R127" s="145">
        <f t="shared" si="6"/>
        <v>103.47222222222223</v>
      </c>
      <c r="S127" s="148">
        <f t="shared" si="7"/>
        <v>92.230902777777786</v>
      </c>
      <c r="T127" s="140"/>
    </row>
    <row r="128" spans="1:20" x14ac:dyDescent="0.25">
      <c r="A128" s="14">
        <v>3510906</v>
      </c>
      <c r="B128" s="15" t="s">
        <v>210</v>
      </c>
      <c r="C128" s="15" t="s">
        <v>767</v>
      </c>
      <c r="D128" s="15" t="s">
        <v>768</v>
      </c>
      <c r="E128" s="16">
        <v>35133</v>
      </c>
      <c r="F128" s="15" t="s">
        <v>47</v>
      </c>
      <c r="G128" s="15" t="s">
        <v>48</v>
      </c>
      <c r="H128" s="15" t="s">
        <v>49</v>
      </c>
      <c r="I128" s="147">
        <v>2591</v>
      </c>
      <c r="J128" s="147">
        <v>48</v>
      </c>
      <c r="K128" s="147">
        <v>72</v>
      </c>
      <c r="L128" s="147">
        <v>48</v>
      </c>
      <c r="M128" s="147">
        <v>72</v>
      </c>
      <c r="N128" s="147">
        <v>48</v>
      </c>
      <c r="O128" s="147">
        <v>72</v>
      </c>
      <c r="P128" s="145">
        <f t="shared" si="4"/>
        <v>66.666666666666657</v>
      </c>
      <c r="Q128" s="145">
        <f t="shared" si="5"/>
        <v>66.666666666666657</v>
      </c>
      <c r="R128" s="145">
        <f t="shared" si="6"/>
        <v>66.666666666666657</v>
      </c>
      <c r="S128" s="148">
        <f t="shared" si="7"/>
        <v>66.666666666666643</v>
      </c>
      <c r="T128" s="140"/>
    </row>
    <row r="129" spans="1:20" x14ac:dyDescent="0.25">
      <c r="A129" s="14">
        <v>3511003</v>
      </c>
      <c r="B129" s="15" t="s">
        <v>211</v>
      </c>
      <c r="C129" s="15" t="s">
        <v>755</v>
      </c>
      <c r="D129" s="15" t="s">
        <v>756</v>
      </c>
      <c r="E129" s="16">
        <v>35022</v>
      </c>
      <c r="F129" s="15" t="s">
        <v>71</v>
      </c>
      <c r="G129" s="15" t="s">
        <v>52</v>
      </c>
      <c r="H129" s="15" t="s">
        <v>53</v>
      </c>
      <c r="I129" s="147">
        <v>20362</v>
      </c>
      <c r="J129" s="147">
        <v>108</v>
      </c>
      <c r="K129" s="147">
        <v>132</v>
      </c>
      <c r="L129" s="147">
        <v>108</v>
      </c>
      <c r="M129" s="147">
        <v>132</v>
      </c>
      <c r="N129" s="147">
        <v>108</v>
      </c>
      <c r="O129" s="147">
        <v>132</v>
      </c>
      <c r="P129" s="145">
        <f t="shared" si="4"/>
        <v>81.818181818181827</v>
      </c>
      <c r="Q129" s="145">
        <f t="shared" si="5"/>
        <v>81.818181818181827</v>
      </c>
      <c r="R129" s="145">
        <f t="shared" si="6"/>
        <v>81.818181818181827</v>
      </c>
      <c r="S129" s="148">
        <f t="shared" si="7"/>
        <v>81.818181818181813</v>
      </c>
      <c r="T129" s="140"/>
    </row>
    <row r="130" spans="1:20" x14ac:dyDescent="0.25">
      <c r="A130" s="14">
        <v>3511102</v>
      </c>
      <c r="B130" s="15" t="s">
        <v>212</v>
      </c>
      <c r="C130" s="15" t="s">
        <v>755</v>
      </c>
      <c r="D130" s="15" t="s">
        <v>756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47">
        <v>120691</v>
      </c>
      <c r="J130" s="147">
        <v>168</v>
      </c>
      <c r="K130" s="147">
        <v>264</v>
      </c>
      <c r="L130" s="147">
        <v>168</v>
      </c>
      <c r="M130" s="147">
        <v>264</v>
      </c>
      <c r="N130" s="147">
        <v>168</v>
      </c>
      <c r="O130" s="147">
        <v>264</v>
      </c>
      <c r="P130" s="145">
        <f t="shared" si="4"/>
        <v>63.636363636363633</v>
      </c>
      <c r="Q130" s="145">
        <f t="shared" si="5"/>
        <v>63.636363636363633</v>
      </c>
      <c r="R130" s="145">
        <f t="shared" si="6"/>
        <v>63.636363636363633</v>
      </c>
      <c r="S130" s="148">
        <f t="shared" si="7"/>
        <v>63.636363636363633</v>
      </c>
      <c r="T130" s="140"/>
    </row>
    <row r="131" spans="1:20" x14ac:dyDescent="0.25">
      <c r="A131" s="14">
        <v>3511201</v>
      </c>
      <c r="B131" s="15" t="s">
        <v>213</v>
      </c>
      <c r="C131" s="15" t="s">
        <v>755</v>
      </c>
      <c r="D131" s="15" t="s">
        <v>756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47">
        <v>7700</v>
      </c>
      <c r="J131" s="147">
        <v>48</v>
      </c>
      <c r="K131" s="147">
        <v>108</v>
      </c>
      <c r="L131" s="147">
        <v>48</v>
      </c>
      <c r="M131" s="147">
        <v>108</v>
      </c>
      <c r="N131" s="147">
        <v>48</v>
      </c>
      <c r="O131" s="147">
        <v>108</v>
      </c>
      <c r="P131" s="145">
        <f t="shared" si="4"/>
        <v>44.444444444444443</v>
      </c>
      <c r="Q131" s="145">
        <f t="shared" si="5"/>
        <v>44.444444444444443</v>
      </c>
      <c r="R131" s="145">
        <f t="shared" si="6"/>
        <v>44.444444444444443</v>
      </c>
      <c r="S131" s="148">
        <f t="shared" si="7"/>
        <v>44.444444444444443</v>
      </c>
      <c r="T131" s="140"/>
    </row>
    <row r="132" spans="1:20" x14ac:dyDescent="0.25">
      <c r="A132" s="14">
        <v>3511300</v>
      </c>
      <c r="B132" s="15" t="s">
        <v>214</v>
      </c>
      <c r="C132" s="15" t="s">
        <v>755</v>
      </c>
      <c r="D132" s="15" t="s">
        <v>756</v>
      </c>
      <c r="E132" s="16">
        <v>35155</v>
      </c>
      <c r="F132" s="15" t="s">
        <v>16</v>
      </c>
      <c r="G132" s="15" t="s">
        <v>15</v>
      </c>
      <c r="H132" s="15" t="s">
        <v>16</v>
      </c>
      <c r="I132" s="147">
        <v>8971</v>
      </c>
      <c r="J132" s="147">
        <v>48</v>
      </c>
      <c r="K132" s="147">
        <v>108</v>
      </c>
      <c r="L132" s="147">
        <v>48</v>
      </c>
      <c r="M132" s="147">
        <v>108</v>
      </c>
      <c r="N132" s="147">
        <v>48</v>
      </c>
      <c r="O132" s="147">
        <v>108</v>
      </c>
      <c r="P132" s="145">
        <f t="shared" si="4"/>
        <v>44.444444444444443</v>
      </c>
      <c r="Q132" s="145">
        <f t="shared" si="5"/>
        <v>44.444444444444443</v>
      </c>
      <c r="R132" s="145">
        <f t="shared" si="6"/>
        <v>44.444444444444443</v>
      </c>
      <c r="S132" s="148">
        <f t="shared" si="7"/>
        <v>44.444444444444443</v>
      </c>
      <c r="T132" s="140"/>
    </row>
    <row r="133" spans="1:20" x14ac:dyDescent="0.25">
      <c r="A133" s="14">
        <v>3511409</v>
      </c>
      <c r="B133" s="15" t="s">
        <v>215</v>
      </c>
      <c r="C133" s="15" t="s">
        <v>759</v>
      </c>
      <c r="D133" s="15" t="s">
        <v>760</v>
      </c>
      <c r="E133" s="16">
        <v>35061</v>
      </c>
      <c r="F133" s="15" t="s">
        <v>27</v>
      </c>
      <c r="G133" s="15" t="s">
        <v>28</v>
      </c>
      <c r="H133" s="15" t="s">
        <v>29</v>
      </c>
      <c r="I133" s="147">
        <v>19495</v>
      </c>
      <c r="J133" s="147">
        <v>96</v>
      </c>
      <c r="K133" s="147">
        <v>132</v>
      </c>
      <c r="L133" s="147">
        <v>96</v>
      </c>
      <c r="M133" s="147">
        <v>132</v>
      </c>
      <c r="N133" s="147">
        <v>82</v>
      </c>
      <c r="O133" s="147">
        <v>132</v>
      </c>
      <c r="P133" s="145">
        <f t="shared" ref="P133:P196" si="8">J133/K133*100</f>
        <v>72.727272727272734</v>
      </c>
      <c r="Q133" s="145">
        <f t="shared" ref="Q133:Q196" si="9">L133/M133*100</f>
        <v>72.727272727272734</v>
      </c>
      <c r="R133" s="145">
        <f t="shared" ref="R133:R196" si="10">N133/O133*100</f>
        <v>62.121212121212125</v>
      </c>
      <c r="S133" s="148">
        <f t="shared" ref="S133:S196" si="11">((P133*1.2)+(Q133*1)+(R133*1))/3.2</f>
        <v>69.412878787878782</v>
      </c>
      <c r="T133" s="140"/>
    </row>
    <row r="134" spans="1:20" x14ac:dyDescent="0.25">
      <c r="A134" s="14">
        <v>3511508</v>
      </c>
      <c r="B134" s="15" t="s">
        <v>216</v>
      </c>
      <c r="C134" s="15" t="s">
        <v>763</v>
      </c>
      <c r="D134" s="15" t="s">
        <v>764</v>
      </c>
      <c r="E134" s="16">
        <v>35161</v>
      </c>
      <c r="F134" s="15" t="s">
        <v>35</v>
      </c>
      <c r="G134" s="15" t="s">
        <v>36</v>
      </c>
      <c r="H134" s="15" t="s">
        <v>37</v>
      </c>
      <c r="I134" s="147">
        <v>46733</v>
      </c>
      <c r="J134" s="147">
        <v>132</v>
      </c>
      <c r="K134" s="147">
        <v>168</v>
      </c>
      <c r="L134" s="147">
        <v>132</v>
      </c>
      <c r="M134" s="147">
        <v>168</v>
      </c>
      <c r="N134" s="147">
        <v>132</v>
      </c>
      <c r="O134" s="147">
        <v>168</v>
      </c>
      <c r="P134" s="145">
        <f t="shared" si="8"/>
        <v>78.571428571428569</v>
      </c>
      <c r="Q134" s="145">
        <f t="shared" si="9"/>
        <v>78.571428571428569</v>
      </c>
      <c r="R134" s="145">
        <f t="shared" si="10"/>
        <v>78.571428571428569</v>
      </c>
      <c r="S134" s="148">
        <f t="shared" si="11"/>
        <v>78.571428571428555</v>
      </c>
      <c r="T134" s="140"/>
    </row>
    <row r="135" spans="1:20" x14ac:dyDescent="0.25">
      <c r="A135" s="14">
        <v>3511607</v>
      </c>
      <c r="B135" s="15" t="s">
        <v>217</v>
      </c>
      <c r="C135" s="15" t="s">
        <v>763</v>
      </c>
      <c r="D135" s="15" t="s">
        <v>764</v>
      </c>
      <c r="E135" s="16">
        <v>35161</v>
      </c>
      <c r="F135" s="15" t="s">
        <v>35</v>
      </c>
      <c r="G135" s="15" t="s">
        <v>36</v>
      </c>
      <c r="H135" s="15" t="s">
        <v>37</v>
      </c>
      <c r="I135" s="147">
        <v>17587</v>
      </c>
      <c r="J135" s="147">
        <v>95</v>
      </c>
      <c r="K135" s="147">
        <v>120</v>
      </c>
      <c r="L135" s="147">
        <v>95</v>
      </c>
      <c r="M135" s="147">
        <v>120</v>
      </c>
      <c r="N135" s="147">
        <v>95</v>
      </c>
      <c r="O135" s="147">
        <v>120</v>
      </c>
      <c r="P135" s="145">
        <f t="shared" si="8"/>
        <v>79.166666666666657</v>
      </c>
      <c r="Q135" s="145">
        <f t="shared" si="9"/>
        <v>79.166666666666657</v>
      </c>
      <c r="R135" s="145">
        <f t="shared" si="10"/>
        <v>79.166666666666657</v>
      </c>
      <c r="S135" s="148">
        <f t="shared" si="11"/>
        <v>79.166666666666643</v>
      </c>
      <c r="T135" s="140"/>
    </row>
    <row r="136" spans="1:20" x14ac:dyDescent="0.25">
      <c r="A136" s="14">
        <v>3511706</v>
      </c>
      <c r="B136" s="15" t="s">
        <v>218</v>
      </c>
      <c r="C136" s="15" t="s">
        <v>761</v>
      </c>
      <c r="D136" s="15" t="s">
        <v>762</v>
      </c>
      <c r="E136" s="16">
        <v>35103</v>
      </c>
      <c r="F136" s="15" t="s">
        <v>31</v>
      </c>
      <c r="G136" s="15" t="s">
        <v>32</v>
      </c>
      <c r="H136" s="15" t="s">
        <v>31</v>
      </c>
      <c r="I136" s="147">
        <v>16772</v>
      </c>
      <c r="J136" s="147">
        <v>105</v>
      </c>
      <c r="K136" s="147">
        <v>120</v>
      </c>
      <c r="L136" s="147">
        <v>105</v>
      </c>
      <c r="M136" s="147">
        <v>120</v>
      </c>
      <c r="N136" s="147">
        <v>105</v>
      </c>
      <c r="O136" s="147">
        <v>120</v>
      </c>
      <c r="P136" s="145">
        <f t="shared" si="8"/>
        <v>87.5</v>
      </c>
      <c r="Q136" s="145">
        <f t="shared" si="9"/>
        <v>87.5</v>
      </c>
      <c r="R136" s="145">
        <f t="shared" si="10"/>
        <v>87.5</v>
      </c>
      <c r="S136" s="148">
        <f t="shared" si="11"/>
        <v>87.5</v>
      </c>
      <c r="T136" s="140"/>
    </row>
    <row r="137" spans="1:20" x14ac:dyDescent="0.25">
      <c r="A137" s="14">
        <v>3511904</v>
      </c>
      <c r="B137" s="15" t="s">
        <v>219</v>
      </c>
      <c r="C137" s="15" t="s">
        <v>755</v>
      </c>
      <c r="D137" s="15" t="s">
        <v>756</v>
      </c>
      <c r="E137" s="16">
        <v>35023</v>
      </c>
      <c r="F137" s="15" t="s">
        <v>51</v>
      </c>
      <c r="G137" s="15" t="s">
        <v>52</v>
      </c>
      <c r="H137" s="15" t="s">
        <v>53</v>
      </c>
      <c r="I137" s="147">
        <v>8254</v>
      </c>
      <c r="J137" s="147">
        <v>108</v>
      </c>
      <c r="K137" s="147">
        <v>108</v>
      </c>
      <c r="L137" s="147">
        <v>108</v>
      </c>
      <c r="M137" s="147">
        <v>108</v>
      </c>
      <c r="N137" s="147">
        <v>108</v>
      </c>
      <c r="O137" s="147">
        <v>108</v>
      </c>
      <c r="P137" s="145">
        <f t="shared" si="8"/>
        <v>100</v>
      </c>
      <c r="Q137" s="145">
        <f t="shared" si="9"/>
        <v>100</v>
      </c>
      <c r="R137" s="145">
        <f t="shared" si="10"/>
        <v>100</v>
      </c>
      <c r="S137" s="148">
        <f t="shared" si="11"/>
        <v>100</v>
      </c>
      <c r="T137" s="140"/>
    </row>
    <row r="138" spans="1:20" x14ac:dyDescent="0.25">
      <c r="A138" s="14">
        <v>3512001</v>
      </c>
      <c r="B138" s="15" t="s">
        <v>220</v>
      </c>
      <c r="C138" s="15" t="s">
        <v>767</v>
      </c>
      <c r="D138" s="15" t="s">
        <v>768</v>
      </c>
      <c r="E138" s="16">
        <v>35051</v>
      </c>
      <c r="F138" s="15" t="s">
        <v>43</v>
      </c>
      <c r="G138" s="15" t="s">
        <v>44</v>
      </c>
      <c r="H138" s="15" t="s">
        <v>45</v>
      </c>
      <c r="I138" s="147">
        <v>18376</v>
      </c>
      <c r="J138" s="147">
        <v>81</v>
      </c>
      <c r="K138" s="147">
        <v>120</v>
      </c>
      <c r="L138" s="147">
        <v>81</v>
      </c>
      <c r="M138" s="147">
        <v>120</v>
      </c>
      <c r="N138" s="147">
        <v>81</v>
      </c>
      <c r="O138" s="147">
        <v>120</v>
      </c>
      <c r="P138" s="145">
        <f t="shared" si="8"/>
        <v>67.5</v>
      </c>
      <c r="Q138" s="145">
        <f t="shared" si="9"/>
        <v>67.5</v>
      </c>
      <c r="R138" s="145">
        <f t="shared" si="10"/>
        <v>67.5</v>
      </c>
      <c r="S138" s="148">
        <f t="shared" si="11"/>
        <v>67.5</v>
      </c>
      <c r="T138" s="140"/>
    </row>
    <row r="139" spans="1:20" x14ac:dyDescent="0.25">
      <c r="A139" s="14">
        <v>3512100</v>
      </c>
      <c r="B139" s="15" t="s">
        <v>221</v>
      </c>
      <c r="C139" s="15" t="s">
        <v>767</v>
      </c>
      <c r="D139" s="15" t="s">
        <v>768</v>
      </c>
      <c r="E139" s="16">
        <v>35051</v>
      </c>
      <c r="F139" s="15" t="s">
        <v>43</v>
      </c>
      <c r="G139" s="15" t="s">
        <v>44</v>
      </c>
      <c r="H139" s="15" t="s">
        <v>45</v>
      </c>
      <c r="I139" s="147">
        <v>6225</v>
      </c>
      <c r="J139" s="147">
        <v>47</v>
      </c>
      <c r="K139" s="147">
        <v>108</v>
      </c>
      <c r="L139" s="147">
        <v>47</v>
      </c>
      <c r="M139" s="147">
        <v>108</v>
      </c>
      <c r="N139" s="147">
        <v>47</v>
      </c>
      <c r="O139" s="147">
        <v>108</v>
      </c>
      <c r="P139" s="145">
        <f t="shared" si="8"/>
        <v>43.518518518518519</v>
      </c>
      <c r="Q139" s="145">
        <f t="shared" si="9"/>
        <v>43.518518518518519</v>
      </c>
      <c r="R139" s="145">
        <f t="shared" si="10"/>
        <v>43.518518518518519</v>
      </c>
      <c r="S139" s="148">
        <f t="shared" si="11"/>
        <v>43.518518518518512</v>
      </c>
      <c r="T139" s="140"/>
    </row>
    <row r="140" spans="1:20" x14ac:dyDescent="0.25">
      <c r="A140" s="14">
        <v>3512209</v>
      </c>
      <c r="B140" s="15" t="s">
        <v>222</v>
      </c>
      <c r="C140" s="15" t="s">
        <v>761</v>
      </c>
      <c r="D140" s="15" t="s">
        <v>762</v>
      </c>
      <c r="E140" s="16">
        <v>35101</v>
      </c>
      <c r="F140" s="15" t="s">
        <v>96</v>
      </c>
      <c r="G140" s="15" t="s">
        <v>32</v>
      </c>
      <c r="H140" s="15" t="s">
        <v>31</v>
      </c>
      <c r="I140" s="147">
        <v>27554</v>
      </c>
      <c r="J140" s="147">
        <v>167</v>
      </c>
      <c r="K140" s="147">
        <v>144</v>
      </c>
      <c r="L140" s="147">
        <v>167</v>
      </c>
      <c r="M140" s="147">
        <v>144</v>
      </c>
      <c r="N140" s="147">
        <v>167</v>
      </c>
      <c r="O140" s="147">
        <v>144</v>
      </c>
      <c r="P140" s="145">
        <f t="shared" si="8"/>
        <v>115.97222222222223</v>
      </c>
      <c r="Q140" s="145">
        <f t="shared" si="9"/>
        <v>115.97222222222223</v>
      </c>
      <c r="R140" s="145">
        <f t="shared" si="10"/>
        <v>115.97222222222223</v>
      </c>
      <c r="S140" s="148">
        <f t="shared" si="11"/>
        <v>115.97222222222221</v>
      </c>
      <c r="T140" s="140"/>
    </row>
    <row r="141" spans="1:20" x14ac:dyDescent="0.25">
      <c r="A141" s="14">
        <v>3512308</v>
      </c>
      <c r="B141" s="15" t="s">
        <v>223</v>
      </c>
      <c r="C141" s="15" t="s">
        <v>759</v>
      </c>
      <c r="D141" s="15" t="s">
        <v>760</v>
      </c>
      <c r="E141" s="16">
        <v>35063</v>
      </c>
      <c r="F141" s="15" t="s">
        <v>74</v>
      </c>
      <c r="G141" s="15" t="s">
        <v>28</v>
      </c>
      <c r="H141" s="15" t="s">
        <v>29</v>
      </c>
      <c r="I141" s="147">
        <v>17638</v>
      </c>
      <c r="J141" s="147">
        <v>96</v>
      </c>
      <c r="K141" s="147">
        <v>120</v>
      </c>
      <c r="L141" s="147">
        <v>96</v>
      </c>
      <c r="M141" s="147">
        <v>120</v>
      </c>
      <c r="N141" s="147">
        <v>96</v>
      </c>
      <c r="O141" s="147">
        <v>120</v>
      </c>
      <c r="P141" s="145">
        <f t="shared" si="8"/>
        <v>80</v>
      </c>
      <c r="Q141" s="145">
        <f t="shared" si="9"/>
        <v>80</v>
      </c>
      <c r="R141" s="145">
        <f t="shared" si="10"/>
        <v>80</v>
      </c>
      <c r="S141" s="148">
        <f t="shared" si="11"/>
        <v>80</v>
      </c>
      <c r="T141" s="140"/>
    </row>
    <row r="142" spans="1:20" x14ac:dyDescent="0.25">
      <c r="A142" s="14">
        <v>3512407</v>
      </c>
      <c r="B142" s="15" t="s">
        <v>224</v>
      </c>
      <c r="C142" s="15" t="s">
        <v>761</v>
      </c>
      <c r="D142" s="15" t="s">
        <v>762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47">
        <v>23793</v>
      </c>
      <c r="J142" s="147">
        <v>115</v>
      </c>
      <c r="K142" s="147">
        <v>132</v>
      </c>
      <c r="L142" s="147">
        <v>115</v>
      </c>
      <c r="M142" s="147">
        <v>132</v>
      </c>
      <c r="N142" s="147">
        <v>115</v>
      </c>
      <c r="O142" s="147">
        <v>132</v>
      </c>
      <c r="P142" s="145">
        <f t="shared" si="8"/>
        <v>87.121212121212125</v>
      </c>
      <c r="Q142" s="145">
        <f t="shared" si="9"/>
        <v>87.121212121212125</v>
      </c>
      <c r="R142" s="145">
        <f t="shared" si="10"/>
        <v>87.121212121212125</v>
      </c>
      <c r="S142" s="148">
        <f t="shared" si="11"/>
        <v>87.121212121212125</v>
      </c>
      <c r="T142" s="140"/>
    </row>
    <row r="143" spans="1:20" x14ac:dyDescent="0.25">
      <c r="A143" s="14">
        <v>3512506</v>
      </c>
      <c r="B143" s="15" t="s">
        <v>226</v>
      </c>
      <c r="C143" s="15" t="s">
        <v>755</v>
      </c>
      <c r="D143" s="15" t="s">
        <v>756</v>
      </c>
      <c r="E143" s="16">
        <v>35023</v>
      </c>
      <c r="F143" s="15" t="s">
        <v>51</v>
      </c>
      <c r="G143" s="15" t="s">
        <v>52</v>
      </c>
      <c r="H143" s="15" t="s">
        <v>53</v>
      </c>
      <c r="I143" s="147">
        <v>5885</v>
      </c>
      <c r="J143" s="147">
        <v>96</v>
      </c>
      <c r="K143" s="147">
        <v>108</v>
      </c>
      <c r="L143" s="147">
        <v>96</v>
      </c>
      <c r="M143" s="147">
        <v>108</v>
      </c>
      <c r="N143" s="147">
        <v>96</v>
      </c>
      <c r="O143" s="147">
        <v>108</v>
      </c>
      <c r="P143" s="145">
        <f t="shared" si="8"/>
        <v>88.888888888888886</v>
      </c>
      <c r="Q143" s="145">
        <f t="shared" si="9"/>
        <v>88.888888888888886</v>
      </c>
      <c r="R143" s="145">
        <f t="shared" si="10"/>
        <v>88.888888888888886</v>
      </c>
      <c r="S143" s="148">
        <f t="shared" si="11"/>
        <v>88.888888888888886</v>
      </c>
      <c r="T143" s="140"/>
    </row>
    <row r="144" spans="1:20" x14ac:dyDescent="0.25">
      <c r="A144" s="14">
        <v>3512605</v>
      </c>
      <c r="B144" s="15" t="s">
        <v>227</v>
      </c>
      <c r="C144" s="15" t="s">
        <v>759</v>
      </c>
      <c r="D144" s="15" t="s">
        <v>760</v>
      </c>
      <c r="E144" s="16">
        <v>35061</v>
      </c>
      <c r="F144" s="15" t="s">
        <v>27</v>
      </c>
      <c r="G144" s="15" t="s">
        <v>28</v>
      </c>
      <c r="H144" s="15" t="s">
        <v>29</v>
      </c>
      <c r="I144" s="147">
        <v>4840</v>
      </c>
      <c r="J144" s="147">
        <v>60</v>
      </c>
      <c r="K144" s="147">
        <v>72</v>
      </c>
      <c r="L144" s="147">
        <v>60</v>
      </c>
      <c r="M144" s="147">
        <v>72</v>
      </c>
      <c r="N144" s="147">
        <v>60</v>
      </c>
      <c r="O144" s="147">
        <v>72</v>
      </c>
      <c r="P144" s="145">
        <f t="shared" si="8"/>
        <v>83.333333333333343</v>
      </c>
      <c r="Q144" s="145">
        <f t="shared" si="9"/>
        <v>83.333333333333343</v>
      </c>
      <c r="R144" s="145">
        <f t="shared" si="10"/>
        <v>83.333333333333343</v>
      </c>
      <c r="S144" s="148">
        <f t="shared" si="11"/>
        <v>83.333333333333357</v>
      </c>
      <c r="T144" s="140"/>
    </row>
    <row r="145" spans="1:20" x14ac:dyDescent="0.25">
      <c r="A145" s="14">
        <v>3512704</v>
      </c>
      <c r="B145" s="15" t="s">
        <v>228</v>
      </c>
      <c r="C145" s="15" t="s">
        <v>761</v>
      </c>
      <c r="D145" s="15" t="s">
        <v>762</v>
      </c>
      <c r="E145" s="16">
        <v>35104</v>
      </c>
      <c r="F145" s="15" t="s">
        <v>69</v>
      </c>
      <c r="G145" s="15" t="s">
        <v>32</v>
      </c>
      <c r="H145" s="15" t="s">
        <v>31</v>
      </c>
      <c r="I145" s="147">
        <v>4054</v>
      </c>
      <c r="J145" s="147">
        <v>72</v>
      </c>
      <c r="K145" s="147">
        <v>72</v>
      </c>
      <c r="L145" s="147">
        <v>72</v>
      </c>
      <c r="M145" s="147">
        <v>72</v>
      </c>
      <c r="N145" s="147">
        <v>72</v>
      </c>
      <c r="O145" s="147">
        <v>72</v>
      </c>
      <c r="P145" s="145">
        <f t="shared" si="8"/>
        <v>100</v>
      </c>
      <c r="Q145" s="145">
        <f t="shared" si="9"/>
        <v>100</v>
      </c>
      <c r="R145" s="145">
        <f t="shared" si="10"/>
        <v>100</v>
      </c>
      <c r="S145" s="148">
        <f t="shared" si="11"/>
        <v>100</v>
      </c>
      <c r="T145" s="140"/>
    </row>
    <row r="146" spans="1:20" x14ac:dyDescent="0.25">
      <c r="A146" s="14">
        <v>3512803</v>
      </c>
      <c r="B146" s="15" t="s">
        <v>229</v>
      </c>
      <c r="C146" s="15" t="s">
        <v>757</v>
      </c>
      <c r="D146" s="15" t="s">
        <v>758</v>
      </c>
      <c r="E146" s="16">
        <v>35072</v>
      </c>
      <c r="F146" s="15" t="s">
        <v>61</v>
      </c>
      <c r="G146" s="15" t="s">
        <v>24</v>
      </c>
      <c r="H146" s="15" t="s">
        <v>25</v>
      </c>
      <c r="I146" s="147">
        <v>69086</v>
      </c>
      <c r="J146" s="147">
        <v>84</v>
      </c>
      <c r="K146" s="147">
        <v>204</v>
      </c>
      <c r="L146" s="147">
        <v>84</v>
      </c>
      <c r="M146" s="147">
        <v>204</v>
      </c>
      <c r="N146" s="147">
        <v>78</v>
      </c>
      <c r="O146" s="147">
        <v>204</v>
      </c>
      <c r="P146" s="145">
        <f t="shared" si="8"/>
        <v>41.17647058823529</v>
      </c>
      <c r="Q146" s="145">
        <f t="shared" si="9"/>
        <v>41.17647058823529</v>
      </c>
      <c r="R146" s="145">
        <f t="shared" si="10"/>
        <v>38.235294117647058</v>
      </c>
      <c r="S146" s="148">
        <f t="shared" si="11"/>
        <v>40.257352941176464</v>
      </c>
      <c r="T146" s="140"/>
    </row>
    <row r="147" spans="1:20" x14ac:dyDescent="0.25">
      <c r="A147" s="14">
        <v>3512902</v>
      </c>
      <c r="B147" s="15" t="s">
        <v>230</v>
      </c>
      <c r="C147" s="15" t="s">
        <v>755</v>
      </c>
      <c r="D147" s="15" t="s">
        <v>756</v>
      </c>
      <c r="E147" s="16">
        <v>35157</v>
      </c>
      <c r="F147" s="15" t="s">
        <v>56</v>
      </c>
      <c r="G147" s="15" t="s">
        <v>15</v>
      </c>
      <c r="H147" s="15" t="s">
        <v>16</v>
      </c>
      <c r="I147" s="147">
        <v>7374</v>
      </c>
      <c r="J147" s="147">
        <v>48</v>
      </c>
      <c r="K147" s="147">
        <v>108</v>
      </c>
      <c r="L147" s="147">
        <v>48</v>
      </c>
      <c r="M147" s="147">
        <v>108</v>
      </c>
      <c r="N147" s="147">
        <v>48</v>
      </c>
      <c r="O147" s="147">
        <v>108</v>
      </c>
      <c r="P147" s="145">
        <f t="shared" si="8"/>
        <v>44.444444444444443</v>
      </c>
      <c r="Q147" s="145">
        <f t="shared" si="9"/>
        <v>44.444444444444443</v>
      </c>
      <c r="R147" s="145">
        <f t="shared" si="10"/>
        <v>44.444444444444443</v>
      </c>
      <c r="S147" s="148">
        <f t="shared" si="11"/>
        <v>44.444444444444443</v>
      </c>
      <c r="T147" s="140"/>
    </row>
    <row r="148" spans="1:20" x14ac:dyDescent="0.25">
      <c r="A148" s="14">
        <v>3513009</v>
      </c>
      <c r="B148" s="15" t="s">
        <v>231</v>
      </c>
      <c r="C148" s="15" t="s">
        <v>781</v>
      </c>
      <c r="D148" s="15" t="s">
        <v>782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47">
        <v>237750</v>
      </c>
      <c r="J148" s="147">
        <v>159</v>
      </c>
      <c r="K148" s="147">
        <v>384</v>
      </c>
      <c r="L148" s="147">
        <v>151</v>
      </c>
      <c r="M148" s="147">
        <v>372</v>
      </c>
      <c r="N148" s="147">
        <v>255</v>
      </c>
      <c r="O148" s="147">
        <v>372</v>
      </c>
      <c r="P148" s="145">
        <f t="shared" si="8"/>
        <v>41.40625</v>
      </c>
      <c r="Q148" s="145">
        <f t="shared" si="9"/>
        <v>40.591397849462361</v>
      </c>
      <c r="R148" s="145">
        <f t="shared" si="10"/>
        <v>68.548387096774192</v>
      </c>
      <c r="S148" s="148">
        <f t="shared" si="11"/>
        <v>49.633526545698921</v>
      </c>
      <c r="T148" s="140"/>
    </row>
    <row r="149" spans="1:20" x14ac:dyDescent="0.25">
      <c r="A149" s="14">
        <v>3513108</v>
      </c>
      <c r="B149" s="15" t="s">
        <v>233</v>
      </c>
      <c r="C149" s="15" t="s">
        <v>767</v>
      </c>
      <c r="D149" s="15" t="s">
        <v>768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47">
        <v>34651</v>
      </c>
      <c r="J149" s="147" t="s">
        <v>1522</v>
      </c>
      <c r="K149" s="147">
        <v>156</v>
      </c>
      <c r="L149" s="147" t="s">
        <v>1522</v>
      </c>
      <c r="M149" s="147">
        <v>156</v>
      </c>
      <c r="N149" s="147" t="s">
        <v>1522</v>
      </c>
      <c r="O149" s="147">
        <v>156</v>
      </c>
      <c r="P149" s="145" t="e">
        <f t="shared" si="8"/>
        <v>#VALUE!</v>
      </c>
      <c r="Q149" s="145" t="e">
        <f t="shared" si="9"/>
        <v>#VALUE!</v>
      </c>
      <c r="R149" s="145" t="e">
        <f t="shared" si="10"/>
        <v>#VALUE!</v>
      </c>
      <c r="S149" s="148" t="e">
        <f t="shared" si="11"/>
        <v>#VALUE!</v>
      </c>
      <c r="T149" s="140"/>
    </row>
    <row r="150" spans="1:20" x14ac:dyDescent="0.25">
      <c r="A150" s="14">
        <v>3513207</v>
      </c>
      <c r="B150" s="15" t="s">
        <v>235</v>
      </c>
      <c r="C150" s="15" t="s">
        <v>767</v>
      </c>
      <c r="D150" s="15" t="s">
        <v>768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47">
        <v>8424</v>
      </c>
      <c r="J150" s="147">
        <v>65</v>
      </c>
      <c r="K150" s="147">
        <v>108</v>
      </c>
      <c r="L150" s="147">
        <v>75</v>
      </c>
      <c r="M150" s="147">
        <v>108</v>
      </c>
      <c r="N150" s="147">
        <v>75</v>
      </c>
      <c r="O150" s="147">
        <v>108</v>
      </c>
      <c r="P150" s="145">
        <f t="shared" si="8"/>
        <v>60.185185185185183</v>
      </c>
      <c r="Q150" s="145">
        <f t="shared" si="9"/>
        <v>69.444444444444443</v>
      </c>
      <c r="R150" s="145">
        <f t="shared" si="10"/>
        <v>69.444444444444443</v>
      </c>
      <c r="S150" s="148">
        <f t="shared" si="11"/>
        <v>65.972222222222214</v>
      </c>
      <c r="T150" s="140"/>
    </row>
    <row r="151" spans="1:20" x14ac:dyDescent="0.25">
      <c r="A151" s="14">
        <v>3513306</v>
      </c>
      <c r="B151" s="15" t="s">
        <v>237</v>
      </c>
      <c r="C151" s="15" t="s">
        <v>753</v>
      </c>
      <c r="D151" s="15" t="s">
        <v>754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47">
        <v>2161</v>
      </c>
      <c r="J151" s="147">
        <v>40</v>
      </c>
      <c r="K151" s="147">
        <v>72</v>
      </c>
      <c r="L151" s="147">
        <v>40</v>
      </c>
      <c r="M151" s="147">
        <v>72</v>
      </c>
      <c r="N151" s="147">
        <v>40</v>
      </c>
      <c r="O151" s="147">
        <v>72</v>
      </c>
      <c r="P151" s="145">
        <f t="shared" si="8"/>
        <v>55.555555555555557</v>
      </c>
      <c r="Q151" s="145">
        <f t="shared" si="9"/>
        <v>55.555555555555557</v>
      </c>
      <c r="R151" s="145">
        <f t="shared" si="10"/>
        <v>55.555555555555557</v>
      </c>
      <c r="S151" s="148">
        <f t="shared" si="11"/>
        <v>55.55555555555555</v>
      </c>
      <c r="T151" s="140"/>
    </row>
    <row r="152" spans="1:20" x14ac:dyDescent="0.25">
      <c r="A152" s="14">
        <v>3513405</v>
      </c>
      <c r="B152" s="15" t="s">
        <v>238</v>
      </c>
      <c r="C152" s="15" t="s">
        <v>769</v>
      </c>
      <c r="D152" s="15" t="s">
        <v>770</v>
      </c>
      <c r="E152" s="16">
        <v>35172</v>
      </c>
      <c r="F152" s="15" t="s">
        <v>77</v>
      </c>
      <c r="G152" s="15" t="s">
        <v>78</v>
      </c>
      <c r="H152" s="15" t="s">
        <v>79</v>
      </c>
      <c r="I152" s="147">
        <v>81724</v>
      </c>
      <c r="J152" s="147">
        <v>173</v>
      </c>
      <c r="K152" s="147">
        <v>216</v>
      </c>
      <c r="L152" s="147">
        <v>173</v>
      </c>
      <c r="M152" s="147">
        <v>216</v>
      </c>
      <c r="N152" s="147">
        <v>173</v>
      </c>
      <c r="O152" s="147">
        <v>216</v>
      </c>
      <c r="P152" s="145">
        <f t="shared" si="8"/>
        <v>80.092592592592595</v>
      </c>
      <c r="Q152" s="145">
        <f t="shared" si="9"/>
        <v>80.092592592592595</v>
      </c>
      <c r="R152" s="145">
        <f t="shared" si="10"/>
        <v>80.092592592592595</v>
      </c>
      <c r="S152" s="148">
        <f t="shared" si="11"/>
        <v>80.092592592592595</v>
      </c>
      <c r="T152" s="140"/>
    </row>
    <row r="153" spans="1:20" x14ac:dyDescent="0.25">
      <c r="A153" s="14">
        <v>3513504</v>
      </c>
      <c r="B153" s="15" t="s">
        <v>239</v>
      </c>
      <c r="C153" s="15" t="s">
        <v>775</v>
      </c>
      <c r="D153" s="15" t="s">
        <v>776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47">
        <v>128748</v>
      </c>
      <c r="J153" s="147" t="s">
        <v>1522</v>
      </c>
      <c r="K153" s="147">
        <v>276</v>
      </c>
      <c r="L153" s="147" t="s">
        <v>1522</v>
      </c>
      <c r="M153" s="147">
        <v>276</v>
      </c>
      <c r="N153" s="147" t="s">
        <v>1522</v>
      </c>
      <c r="O153" s="147">
        <v>276</v>
      </c>
      <c r="P153" s="145" t="e">
        <f t="shared" si="8"/>
        <v>#VALUE!</v>
      </c>
      <c r="Q153" s="145" t="e">
        <f t="shared" si="9"/>
        <v>#VALUE!</v>
      </c>
      <c r="R153" s="145" t="e">
        <f t="shared" si="10"/>
        <v>#VALUE!</v>
      </c>
      <c r="S153" s="148" t="e">
        <f t="shared" si="11"/>
        <v>#VALUE!</v>
      </c>
      <c r="T153" s="140"/>
    </row>
    <row r="154" spans="1:20" x14ac:dyDescent="0.25">
      <c r="A154" s="14">
        <v>3513603</v>
      </c>
      <c r="B154" s="15" t="s">
        <v>240</v>
      </c>
      <c r="C154" s="15" t="s">
        <v>769</v>
      </c>
      <c r="D154" s="15" t="s">
        <v>770</v>
      </c>
      <c r="E154" s="16">
        <v>35172</v>
      </c>
      <c r="F154" s="15" t="s">
        <v>77</v>
      </c>
      <c r="G154" s="15" t="s">
        <v>78</v>
      </c>
      <c r="H154" s="15" t="s">
        <v>79</v>
      </c>
      <c r="I154" s="147">
        <v>21929</v>
      </c>
      <c r="J154" s="147">
        <v>105</v>
      </c>
      <c r="K154" s="147">
        <v>132</v>
      </c>
      <c r="L154" s="147">
        <v>102</v>
      </c>
      <c r="M154" s="147">
        <v>132</v>
      </c>
      <c r="N154" s="147">
        <v>105</v>
      </c>
      <c r="O154" s="147">
        <v>132</v>
      </c>
      <c r="P154" s="145">
        <f t="shared" si="8"/>
        <v>79.545454545454547</v>
      </c>
      <c r="Q154" s="145">
        <f t="shared" si="9"/>
        <v>77.272727272727266</v>
      </c>
      <c r="R154" s="145">
        <f t="shared" si="10"/>
        <v>79.545454545454547</v>
      </c>
      <c r="S154" s="148">
        <f t="shared" si="11"/>
        <v>78.835227272727266</v>
      </c>
      <c r="T154" s="140"/>
    </row>
    <row r="155" spans="1:20" x14ac:dyDescent="0.25">
      <c r="A155" s="14">
        <v>3513702</v>
      </c>
      <c r="B155" s="15" t="s">
        <v>241</v>
      </c>
      <c r="C155" s="15" t="s">
        <v>767</v>
      </c>
      <c r="D155" s="15" t="s">
        <v>768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47">
        <v>33346</v>
      </c>
      <c r="J155" s="147">
        <v>105</v>
      </c>
      <c r="K155" s="147">
        <v>144</v>
      </c>
      <c r="L155" s="147">
        <v>105</v>
      </c>
      <c r="M155" s="147">
        <v>144</v>
      </c>
      <c r="N155" s="147">
        <v>105</v>
      </c>
      <c r="O155" s="147">
        <v>144</v>
      </c>
      <c r="P155" s="145">
        <f t="shared" si="8"/>
        <v>72.916666666666657</v>
      </c>
      <c r="Q155" s="145">
        <f t="shared" si="9"/>
        <v>72.916666666666657</v>
      </c>
      <c r="R155" s="145">
        <f t="shared" si="10"/>
        <v>72.916666666666657</v>
      </c>
      <c r="S155" s="148">
        <f t="shared" si="11"/>
        <v>72.916666666666643</v>
      </c>
      <c r="T155" s="140"/>
    </row>
    <row r="156" spans="1:20" x14ac:dyDescent="0.25">
      <c r="A156" s="14">
        <v>3513801</v>
      </c>
      <c r="B156" s="15" t="s">
        <v>243</v>
      </c>
      <c r="C156" s="15" t="s">
        <v>783</v>
      </c>
      <c r="D156" s="15" t="s">
        <v>784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47">
        <v>417869</v>
      </c>
      <c r="J156" s="147">
        <v>360</v>
      </c>
      <c r="K156" s="147">
        <v>492</v>
      </c>
      <c r="L156" s="147">
        <v>360</v>
      </c>
      <c r="M156" s="147">
        <v>492</v>
      </c>
      <c r="N156" s="147">
        <v>507</v>
      </c>
      <c r="O156" s="147">
        <v>492</v>
      </c>
      <c r="P156" s="145">
        <f t="shared" si="8"/>
        <v>73.170731707317074</v>
      </c>
      <c r="Q156" s="145">
        <f t="shared" si="9"/>
        <v>73.170731707317074</v>
      </c>
      <c r="R156" s="145">
        <f t="shared" si="10"/>
        <v>103.04878048780488</v>
      </c>
      <c r="S156" s="148">
        <f t="shared" si="11"/>
        <v>82.507621951219505</v>
      </c>
      <c r="T156" s="140"/>
    </row>
    <row r="157" spans="1:20" x14ac:dyDescent="0.25">
      <c r="A157" s="14">
        <v>3513850</v>
      </c>
      <c r="B157" s="15" t="s">
        <v>245</v>
      </c>
      <c r="C157" s="15" t="s">
        <v>755</v>
      </c>
      <c r="D157" s="15" t="s">
        <v>756</v>
      </c>
      <c r="E157" s="16">
        <v>35153</v>
      </c>
      <c r="F157" s="15" t="s">
        <v>81</v>
      </c>
      <c r="G157" s="15" t="s">
        <v>15</v>
      </c>
      <c r="H157" s="15" t="s">
        <v>16</v>
      </c>
      <c r="I157" s="147">
        <v>1785</v>
      </c>
      <c r="J157" s="147">
        <v>44</v>
      </c>
      <c r="K157" s="147">
        <v>72</v>
      </c>
      <c r="L157" s="147">
        <v>44</v>
      </c>
      <c r="M157" s="147">
        <v>72</v>
      </c>
      <c r="N157" s="147">
        <v>16</v>
      </c>
      <c r="O157" s="147">
        <v>72</v>
      </c>
      <c r="P157" s="145">
        <f t="shared" si="8"/>
        <v>61.111111111111114</v>
      </c>
      <c r="Q157" s="145">
        <f t="shared" si="9"/>
        <v>61.111111111111114</v>
      </c>
      <c r="R157" s="145">
        <f t="shared" si="10"/>
        <v>22.222222222222221</v>
      </c>
      <c r="S157" s="148">
        <f t="shared" si="11"/>
        <v>48.958333333333336</v>
      </c>
      <c r="T157" s="140"/>
    </row>
    <row r="158" spans="1:20" x14ac:dyDescent="0.25">
      <c r="A158" s="14">
        <v>3513900</v>
      </c>
      <c r="B158" s="15" t="s">
        <v>246</v>
      </c>
      <c r="C158" s="15" t="s">
        <v>757</v>
      </c>
      <c r="D158" s="15" t="s">
        <v>758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47">
        <v>11384</v>
      </c>
      <c r="J158" s="147">
        <v>99</v>
      </c>
      <c r="K158" s="147">
        <v>120</v>
      </c>
      <c r="L158" s="147">
        <v>69</v>
      </c>
      <c r="M158" s="147">
        <v>120</v>
      </c>
      <c r="N158" s="147">
        <v>99</v>
      </c>
      <c r="O158" s="147">
        <v>120</v>
      </c>
      <c r="P158" s="145">
        <f t="shared" si="8"/>
        <v>82.5</v>
      </c>
      <c r="Q158" s="145">
        <f t="shared" si="9"/>
        <v>57.499999999999993</v>
      </c>
      <c r="R158" s="145">
        <f t="shared" si="10"/>
        <v>82.5</v>
      </c>
      <c r="S158" s="148">
        <f t="shared" si="11"/>
        <v>74.6875</v>
      </c>
      <c r="T158" s="140"/>
    </row>
    <row r="159" spans="1:20" x14ac:dyDescent="0.25">
      <c r="A159" s="14">
        <v>3514007</v>
      </c>
      <c r="B159" s="15" t="s">
        <v>247</v>
      </c>
      <c r="C159" s="15" t="s">
        <v>767</v>
      </c>
      <c r="D159" s="15" t="s">
        <v>768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47">
        <v>8744</v>
      </c>
      <c r="J159" s="147">
        <v>27</v>
      </c>
      <c r="K159" s="147">
        <v>108</v>
      </c>
      <c r="L159" s="147">
        <v>27</v>
      </c>
      <c r="M159" s="147">
        <v>108</v>
      </c>
      <c r="N159" s="147">
        <v>27</v>
      </c>
      <c r="O159" s="147">
        <v>108</v>
      </c>
      <c r="P159" s="145">
        <f t="shared" si="8"/>
        <v>25</v>
      </c>
      <c r="Q159" s="145">
        <f t="shared" si="9"/>
        <v>25</v>
      </c>
      <c r="R159" s="145">
        <f t="shared" si="10"/>
        <v>25</v>
      </c>
      <c r="S159" s="148">
        <f t="shared" si="11"/>
        <v>25</v>
      </c>
      <c r="T159" s="140"/>
    </row>
    <row r="160" spans="1:20" x14ac:dyDescent="0.25">
      <c r="A160" s="14">
        <v>3514106</v>
      </c>
      <c r="B160" s="15" t="s">
        <v>248</v>
      </c>
      <c r="C160" s="15" t="s">
        <v>759</v>
      </c>
      <c r="D160" s="15" t="s">
        <v>760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47">
        <v>26891</v>
      </c>
      <c r="J160" s="147">
        <v>110</v>
      </c>
      <c r="K160" s="147">
        <v>144</v>
      </c>
      <c r="L160" s="147">
        <v>110</v>
      </c>
      <c r="M160" s="147">
        <v>144</v>
      </c>
      <c r="N160" s="147">
        <v>110</v>
      </c>
      <c r="O160" s="147">
        <v>144</v>
      </c>
      <c r="P160" s="145">
        <f t="shared" si="8"/>
        <v>76.388888888888886</v>
      </c>
      <c r="Q160" s="145">
        <f t="shared" si="9"/>
        <v>76.388888888888886</v>
      </c>
      <c r="R160" s="145">
        <f t="shared" si="10"/>
        <v>76.388888888888886</v>
      </c>
      <c r="S160" s="148">
        <f t="shared" si="11"/>
        <v>76.388888888888886</v>
      </c>
      <c r="T160" s="140"/>
    </row>
    <row r="161" spans="1:20" x14ac:dyDescent="0.25">
      <c r="A161" s="14">
        <v>3514205</v>
      </c>
      <c r="B161" s="15" t="s">
        <v>249</v>
      </c>
      <c r="C161" s="15" t="s">
        <v>755</v>
      </c>
      <c r="D161" s="15" t="s">
        <v>756</v>
      </c>
      <c r="E161" s="16">
        <v>35153</v>
      </c>
      <c r="F161" s="15" t="s">
        <v>81</v>
      </c>
      <c r="G161" s="15" t="s">
        <v>15</v>
      </c>
      <c r="H161" s="15" t="s">
        <v>16</v>
      </c>
      <c r="I161" s="147">
        <v>2136</v>
      </c>
      <c r="J161" s="147">
        <v>36</v>
      </c>
      <c r="K161" s="147">
        <v>72</v>
      </c>
      <c r="L161" s="147">
        <v>36</v>
      </c>
      <c r="M161" s="147">
        <v>72</v>
      </c>
      <c r="N161" s="147">
        <v>36</v>
      </c>
      <c r="O161" s="147">
        <v>72</v>
      </c>
      <c r="P161" s="145">
        <f t="shared" si="8"/>
        <v>50</v>
      </c>
      <c r="Q161" s="145">
        <f t="shared" si="9"/>
        <v>50</v>
      </c>
      <c r="R161" s="145">
        <f t="shared" si="10"/>
        <v>50</v>
      </c>
      <c r="S161" s="148">
        <f t="shared" si="11"/>
        <v>50</v>
      </c>
      <c r="T161" s="140"/>
    </row>
    <row r="162" spans="1:20" x14ac:dyDescent="0.25">
      <c r="A162" s="14">
        <v>3514304</v>
      </c>
      <c r="B162" s="15" t="s">
        <v>250</v>
      </c>
      <c r="C162" s="15" t="s">
        <v>767</v>
      </c>
      <c r="D162" s="15" t="s">
        <v>768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47">
        <v>8909</v>
      </c>
      <c r="J162" s="147">
        <v>35</v>
      </c>
      <c r="K162" s="147">
        <v>108</v>
      </c>
      <c r="L162" s="147">
        <v>35</v>
      </c>
      <c r="M162" s="147">
        <v>108</v>
      </c>
      <c r="N162" s="147">
        <v>35</v>
      </c>
      <c r="O162" s="147">
        <v>108</v>
      </c>
      <c r="P162" s="145">
        <f t="shared" si="8"/>
        <v>32.407407407407405</v>
      </c>
      <c r="Q162" s="145">
        <f t="shared" si="9"/>
        <v>32.407407407407405</v>
      </c>
      <c r="R162" s="145">
        <f t="shared" si="10"/>
        <v>32.407407407407405</v>
      </c>
      <c r="S162" s="148">
        <f t="shared" si="11"/>
        <v>32.407407407407405</v>
      </c>
      <c r="T162" s="140"/>
    </row>
    <row r="163" spans="1:20" x14ac:dyDescent="0.25">
      <c r="A163" s="14">
        <v>3514403</v>
      </c>
      <c r="B163" s="15" t="s">
        <v>251</v>
      </c>
      <c r="C163" s="15" t="s">
        <v>765</v>
      </c>
      <c r="D163" s="15" t="s">
        <v>766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47">
        <v>46324</v>
      </c>
      <c r="J163" s="147">
        <v>132</v>
      </c>
      <c r="K163" s="147">
        <v>168</v>
      </c>
      <c r="L163" s="147">
        <v>132</v>
      </c>
      <c r="M163" s="147">
        <v>168</v>
      </c>
      <c r="N163" s="147">
        <v>132</v>
      </c>
      <c r="O163" s="147">
        <v>168</v>
      </c>
      <c r="P163" s="145">
        <f t="shared" si="8"/>
        <v>78.571428571428569</v>
      </c>
      <c r="Q163" s="145">
        <f t="shared" si="9"/>
        <v>78.571428571428569</v>
      </c>
      <c r="R163" s="145">
        <f t="shared" si="10"/>
        <v>78.571428571428569</v>
      </c>
      <c r="S163" s="148">
        <f t="shared" si="11"/>
        <v>78.571428571428555</v>
      </c>
      <c r="T163" s="140"/>
    </row>
    <row r="164" spans="1:20" x14ac:dyDescent="0.25">
      <c r="A164" s="14">
        <v>3514502</v>
      </c>
      <c r="B164" s="15" t="s">
        <v>253</v>
      </c>
      <c r="C164" s="15" t="s">
        <v>759</v>
      </c>
      <c r="D164" s="15" t="s">
        <v>760</v>
      </c>
      <c r="E164" s="16">
        <v>35062</v>
      </c>
      <c r="F164" s="15" t="s">
        <v>29</v>
      </c>
      <c r="G164" s="15" t="s">
        <v>28</v>
      </c>
      <c r="H164" s="15" t="s">
        <v>29</v>
      </c>
      <c r="I164" s="147">
        <v>12549</v>
      </c>
      <c r="J164" s="147">
        <v>88</v>
      </c>
      <c r="K164" s="147">
        <v>120</v>
      </c>
      <c r="L164" s="147">
        <v>88</v>
      </c>
      <c r="M164" s="147">
        <v>120</v>
      </c>
      <c r="N164" s="147">
        <v>88</v>
      </c>
      <c r="O164" s="147">
        <v>120</v>
      </c>
      <c r="P164" s="145">
        <f t="shared" si="8"/>
        <v>73.333333333333329</v>
      </c>
      <c r="Q164" s="145">
        <f t="shared" si="9"/>
        <v>73.333333333333329</v>
      </c>
      <c r="R164" s="145">
        <f t="shared" si="10"/>
        <v>73.333333333333329</v>
      </c>
      <c r="S164" s="148">
        <f t="shared" si="11"/>
        <v>73.333333333333314</v>
      </c>
      <c r="T164" s="140"/>
    </row>
    <row r="165" spans="1:20" x14ac:dyDescent="0.25">
      <c r="A165" s="14">
        <v>3514601</v>
      </c>
      <c r="B165" s="15" t="s">
        <v>254</v>
      </c>
      <c r="C165" s="15" t="s">
        <v>767</v>
      </c>
      <c r="D165" s="15" t="s">
        <v>768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47">
        <v>9468</v>
      </c>
      <c r="J165" s="147">
        <v>60</v>
      </c>
      <c r="K165" s="147">
        <v>108</v>
      </c>
      <c r="L165" s="147">
        <v>60</v>
      </c>
      <c r="M165" s="147">
        <v>108</v>
      </c>
      <c r="N165" s="147">
        <v>60</v>
      </c>
      <c r="O165" s="147">
        <v>108</v>
      </c>
      <c r="P165" s="145">
        <f t="shared" si="8"/>
        <v>55.555555555555557</v>
      </c>
      <c r="Q165" s="145">
        <f t="shared" si="9"/>
        <v>55.555555555555557</v>
      </c>
      <c r="R165" s="145">
        <f t="shared" si="10"/>
        <v>55.555555555555557</v>
      </c>
      <c r="S165" s="148">
        <f t="shared" si="11"/>
        <v>55.55555555555555</v>
      </c>
      <c r="T165" s="140"/>
    </row>
    <row r="166" spans="1:20" x14ac:dyDescent="0.25">
      <c r="A166" s="14">
        <v>3514700</v>
      </c>
      <c r="B166" s="15" t="s">
        <v>255</v>
      </c>
      <c r="C166" s="15" t="s">
        <v>753</v>
      </c>
      <c r="D166" s="15" t="s">
        <v>754</v>
      </c>
      <c r="E166" s="16">
        <v>35093</v>
      </c>
      <c r="F166" s="15" t="s">
        <v>12</v>
      </c>
      <c r="G166" s="15" t="s">
        <v>11</v>
      </c>
      <c r="H166" s="15" t="s">
        <v>12</v>
      </c>
      <c r="I166" s="147">
        <v>6247</v>
      </c>
      <c r="J166" s="147">
        <v>59</v>
      </c>
      <c r="K166" s="147">
        <v>108</v>
      </c>
      <c r="L166" s="147">
        <v>59</v>
      </c>
      <c r="M166" s="147">
        <v>108</v>
      </c>
      <c r="N166" s="147">
        <v>59</v>
      </c>
      <c r="O166" s="147">
        <v>108</v>
      </c>
      <c r="P166" s="145">
        <f t="shared" si="8"/>
        <v>54.629629629629626</v>
      </c>
      <c r="Q166" s="145">
        <f t="shared" si="9"/>
        <v>54.629629629629626</v>
      </c>
      <c r="R166" s="145">
        <f t="shared" si="10"/>
        <v>54.629629629629626</v>
      </c>
      <c r="S166" s="148">
        <f t="shared" si="11"/>
        <v>54.629629629629619</v>
      </c>
      <c r="T166" s="140"/>
    </row>
    <row r="167" spans="1:20" x14ac:dyDescent="0.25">
      <c r="A167" s="14">
        <v>3514809</v>
      </c>
      <c r="B167" s="15" t="s">
        <v>256</v>
      </c>
      <c r="C167" s="15" t="s">
        <v>775</v>
      </c>
      <c r="D167" s="15" t="s">
        <v>776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47">
        <v>15436</v>
      </c>
      <c r="J167" s="147">
        <v>135</v>
      </c>
      <c r="K167" s="147">
        <v>120</v>
      </c>
      <c r="L167" s="147">
        <v>112</v>
      </c>
      <c r="M167" s="147">
        <v>120</v>
      </c>
      <c r="N167" s="147">
        <v>160</v>
      </c>
      <c r="O167" s="147">
        <v>120</v>
      </c>
      <c r="P167" s="145">
        <f t="shared" si="8"/>
        <v>112.5</v>
      </c>
      <c r="Q167" s="145">
        <f t="shared" si="9"/>
        <v>93.333333333333329</v>
      </c>
      <c r="R167" s="145">
        <f t="shared" si="10"/>
        <v>133.33333333333331</v>
      </c>
      <c r="S167" s="148">
        <f t="shared" si="11"/>
        <v>113.02083333333331</v>
      </c>
      <c r="T167" s="140"/>
    </row>
    <row r="168" spans="1:20" x14ac:dyDescent="0.25">
      <c r="A168" s="14">
        <v>3514908</v>
      </c>
      <c r="B168" s="15" t="s">
        <v>257</v>
      </c>
      <c r="C168" s="15" t="s">
        <v>761</v>
      </c>
      <c r="D168" s="15" t="s">
        <v>762</v>
      </c>
      <c r="E168" s="16">
        <v>35103</v>
      </c>
      <c r="F168" s="15" t="s">
        <v>31</v>
      </c>
      <c r="G168" s="15" t="s">
        <v>32</v>
      </c>
      <c r="H168" s="15" t="s">
        <v>31</v>
      </c>
      <c r="I168" s="147">
        <v>17393</v>
      </c>
      <c r="J168" s="147">
        <v>120</v>
      </c>
      <c r="K168" s="147">
        <v>120</v>
      </c>
      <c r="L168" s="147">
        <v>120</v>
      </c>
      <c r="M168" s="147">
        <v>120</v>
      </c>
      <c r="N168" s="147">
        <v>119</v>
      </c>
      <c r="O168" s="147">
        <v>120</v>
      </c>
      <c r="P168" s="145">
        <f t="shared" si="8"/>
        <v>100</v>
      </c>
      <c r="Q168" s="145">
        <f t="shared" si="9"/>
        <v>100</v>
      </c>
      <c r="R168" s="145">
        <f t="shared" si="10"/>
        <v>99.166666666666671</v>
      </c>
      <c r="S168" s="148">
        <f t="shared" si="11"/>
        <v>99.739583333333329</v>
      </c>
      <c r="T168" s="140"/>
    </row>
    <row r="169" spans="1:20" x14ac:dyDescent="0.25">
      <c r="A169" s="14">
        <v>3514924</v>
      </c>
      <c r="B169" s="15" t="s">
        <v>258</v>
      </c>
      <c r="C169" s="15" t="s">
        <v>755</v>
      </c>
      <c r="D169" s="15" t="s">
        <v>756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47">
        <v>3537</v>
      </c>
      <c r="J169" s="147">
        <v>48</v>
      </c>
      <c r="K169" s="147">
        <v>72</v>
      </c>
      <c r="L169" s="147">
        <v>48</v>
      </c>
      <c r="M169" s="147">
        <v>72</v>
      </c>
      <c r="N169" s="147">
        <v>48</v>
      </c>
      <c r="O169" s="147">
        <v>72</v>
      </c>
      <c r="P169" s="145">
        <f t="shared" si="8"/>
        <v>66.666666666666657</v>
      </c>
      <c r="Q169" s="145">
        <f t="shared" si="9"/>
        <v>66.666666666666657</v>
      </c>
      <c r="R169" s="145">
        <f t="shared" si="10"/>
        <v>66.666666666666657</v>
      </c>
      <c r="S169" s="148">
        <f t="shared" si="11"/>
        <v>66.666666666666643</v>
      </c>
      <c r="T169" s="140"/>
    </row>
    <row r="170" spans="1:20" x14ac:dyDescent="0.25">
      <c r="A170" s="14">
        <v>3514957</v>
      </c>
      <c r="B170" s="15" t="s">
        <v>259</v>
      </c>
      <c r="C170" s="15" t="s">
        <v>755</v>
      </c>
      <c r="D170" s="15" t="s">
        <v>756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47">
        <v>2476</v>
      </c>
      <c r="J170" s="147">
        <v>52</v>
      </c>
      <c r="K170" s="147">
        <v>72</v>
      </c>
      <c r="L170" s="147">
        <v>50</v>
      </c>
      <c r="M170" s="147">
        <v>72</v>
      </c>
      <c r="N170" s="147">
        <v>62</v>
      </c>
      <c r="O170" s="147">
        <v>72</v>
      </c>
      <c r="P170" s="145">
        <f t="shared" si="8"/>
        <v>72.222222222222214</v>
      </c>
      <c r="Q170" s="145">
        <f t="shared" si="9"/>
        <v>69.444444444444443</v>
      </c>
      <c r="R170" s="145">
        <f t="shared" si="10"/>
        <v>86.111111111111114</v>
      </c>
      <c r="S170" s="148">
        <f t="shared" si="11"/>
        <v>75.694444444444429</v>
      </c>
      <c r="T170" s="140"/>
    </row>
    <row r="171" spans="1:20" x14ac:dyDescent="0.25">
      <c r="A171" s="14">
        <v>3515004</v>
      </c>
      <c r="B171" s="15" t="s">
        <v>260</v>
      </c>
      <c r="C171" s="15" t="s">
        <v>781</v>
      </c>
      <c r="D171" s="15" t="s">
        <v>782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47">
        <v>267054</v>
      </c>
      <c r="J171" s="147">
        <v>247</v>
      </c>
      <c r="K171" s="147">
        <v>396</v>
      </c>
      <c r="L171" s="147">
        <v>255</v>
      </c>
      <c r="M171" s="147">
        <v>396</v>
      </c>
      <c r="N171" s="147">
        <v>303</v>
      </c>
      <c r="O171" s="147">
        <v>396</v>
      </c>
      <c r="P171" s="145">
        <f t="shared" si="8"/>
        <v>62.37373737373737</v>
      </c>
      <c r="Q171" s="145">
        <f t="shared" si="9"/>
        <v>64.393939393939391</v>
      </c>
      <c r="R171" s="145">
        <f t="shared" si="10"/>
        <v>76.515151515151516</v>
      </c>
      <c r="S171" s="148">
        <f t="shared" si="11"/>
        <v>67.424242424242422</v>
      </c>
      <c r="T171" s="140"/>
    </row>
    <row r="172" spans="1:20" x14ac:dyDescent="0.25">
      <c r="A172" s="14">
        <v>3515103</v>
      </c>
      <c r="B172" s="15" t="s">
        <v>261</v>
      </c>
      <c r="C172" s="15" t="s">
        <v>781</v>
      </c>
      <c r="D172" s="15" t="s">
        <v>782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47">
        <v>68270</v>
      </c>
      <c r="J172" s="147">
        <v>296</v>
      </c>
      <c r="K172" s="147">
        <v>204</v>
      </c>
      <c r="L172" s="147">
        <v>297</v>
      </c>
      <c r="M172" s="147">
        <v>204</v>
      </c>
      <c r="N172" s="147">
        <v>218</v>
      </c>
      <c r="O172" s="147">
        <v>204</v>
      </c>
      <c r="P172" s="145">
        <f t="shared" si="8"/>
        <v>145.09803921568627</v>
      </c>
      <c r="Q172" s="145">
        <f t="shared" si="9"/>
        <v>145.58823529411765</v>
      </c>
      <c r="R172" s="145">
        <f t="shared" si="10"/>
        <v>106.86274509803921</v>
      </c>
      <c r="S172" s="148">
        <f t="shared" si="11"/>
        <v>133.30269607843135</v>
      </c>
      <c r="T172" s="140"/>
    </row>
    <row r="173" spans="1:20" x14ac:dyDescent="0.25">
      <c r="A173" s="14">
        <v>3515129</v>
      </c>
      <c r="B173" s="15" t="s">
        <v>262</v>
      </c>
      <c r="C173" s="15" t="s">
        <v>765</v>
      </c>
      <c r="D173" s="15" t="s">
        <v>766</v>
      </c>
      <c r="E173" s="16">
        <v>35112</v>
      </c>
      <c r="F173" s="15" t="s">
        <v>39</v>
      </c>
      <c r="G173" s="15" t="s">
        <v>40</v>
      </c>
      <c r="H173" s="15" t="s">
        <v>41</v>
      </c>
      <c r="I173" s="147">
        <v>3197</v>
      </c>
      <c r="J173" s="147">
        <v>48</v>
      </c>
      <c r="K173" s="147">
        <v>72</v>
      </c>
      <c r="L173" s="147">
        <v>48</v>
      </c>
      <c r="M173" s="147">
        <v>72</v>
      </c>
      <c r="N173" s="147">
        <v>48</v>
      </c>
      <c r="O173" s="147">
        <v>72</v>
      </c>
      <c r="P173" s="145">
        <f t="shared" si="8"/>
        <v>66.666666666666657</v>
      </c>
      <c r="Q173" s="145">
        <f t="shared" si="9"/>
        <v>66.666666666666657</v>
      </c>
      <c r="R173" s="145">
        <f t="shared" si="10"/>
        <v>66.666666666666657</v>
      </c>
      <c r="S173" s="148">
        <f t="shared" si="11"/>
        <v>66.666666666666643</v>
      </c>
      <c r="T173" s="140"/>
    </row>
    <row r="174" spans="1:20" x14ac:dyDescent="0.25">
      <c r="A174" s="14">
        <v>3515152</v>
      </c>
      <c r="B174" s="15" t="s">
        <v>263</v>
      </c>
      <c r="C174" s="15" t="s">
        <v>761</v>
      </c>
      <c r="D174" s="15" t="s">
        <v>762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47">
        <v>19497</v>
      </c>
      <c r="J174" s="147">
        <v>77</v>
      </c>
      <c r="K174" s="147">
        <v>132</v>
      </c>
      <c r="L174" s="147">
        <v>77</v>
      </c>
      <c r="M174" s="147">
        <v>120</v>
      </c>
      <c r="N174" s="147">
        <v>76</v>
      </c>
      <c r="O174" s="147">
        <v>120</v>
      </c>
      <c r="P174" s="145">
        <f t="shared" si="8"/>
        <v>58.333333333333336</v>
      </c>
      <c r="Q174" s="145">
        <f t="shared" si="9"/>
        <v>64.166666666666671</v>
      </c>
      <c r="R174" s="145">
        <f t="shared" si="10"/>
        <v>63.333333333333329</v>
      </c>
      <c r="S174" s="148">
        <f t="shared" si="11"/>
        <v>61.71875</v>
      </c>
      <c r="T174" s="140"/>
    </row>
    <row r="175" spans="1:20" x14ac:dyDescent="0.25">
      <c r="A175" s="14">
        <v>3515186</v>
      </c>
      <c r="B175" s="15" t="s">
        <v>264</v>
      </c>
      <c r="C175" s="15" t="s">
        <v>757</v>
      </c>
      <c r="D175" s="15" t="s">
        <v>758</v>
      </c>
      <c r="E175" s="16">
        <v>35142</v>
      </c>
      <c r="F175" s="15" t="s">
        <v>18</v>
      </c>
      <c r="G175" s="15" t="s">
        <v>19</v>
      </c>
      <c r="H175" s="15" t="s">
        <v>20</v>
      </c>
      <c r="I175" s="147">
        <v>44170</v>
      </c>
      <c r="J175" s="147">
        <v>169</v>
      </c>
      <c r="K175" s="147">
        <v>168</v>
      </c>
      <c r="L175" s="147">
        <v>107</v>
      </c>
      <c r="M175" s="147">
        <v>168</v>
      </c>
      <c r="N175" s="147">
        <v>142</v>
      </c>
      <c r="O175" s="147">
        <v>168</v>
      </c>
      <c r="P175" s="145">
        <f t="shared" si="8"/>
        <v>100.59523809523809</v>
      </c>
      <c r="Q175" s="145">
        <f t="shared" si="9"/>
        <v>63.69047619047619</v>
      </c>
      <c r="R175" s="145">
        <f t="shared" si="10"/>
        <v>84.523809523809518</v>
      </c>
      <c r="S175" s="148">
        <f t="shared" si="11"/>
        <v>84.040178571428555</v>
      </c>
      <c r="T175" s="140"/>
    </row>
    <row r="176" spans="1:20" x14ac:dyDescent="0.25">
      <c r="A176" s="14">
        <v>3515194</v>
      </c>
      <c r="B176" s="15" t="s">
        <v>265</v>
      </c>
      <c r="C176" s="15" t="s">
        <v>753</v>
      </c>
      <c r="D176" s="15" t="s">
        <v>754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47">
        <v>4713</v>
      </c>
      <c r="J176" s="147">
        <v>43</v>
      </c>
      <c r="K176" s="147">
        <v>72</v>
      </c>
      <c r="L176" s="147">
        <v>43</v>
      </c>
      <c r="M176" s="147">
        <v>72</v>
      </c>
      <c r="N176" s="147">
        <v>43</v>
      </c>
      <c r="O176" s="147">
        <v>72</v>
      </c>
      <c r="P176" s="145">
        <f t="shared" si="8"/>
        <v>59.722222222222221</v>
      </c>
      <c r="Q176" s="145">
        <f t="shared" si="9"/>
        <v>59.722222222222221</v>
      </c>
      <c r="R176" s="145">
        <f t="shared" si="10"/>
        <v>59.722222222222221</v>
      </c>
      <c r="S176" s="148">
        <f t="shared" si="11"/>
        <v>59.722222222222221</v>
      </c>
      <c r="T176" s="140"/>
    </row>
    <row r="177" spans="1:20" x14ac:dyDescent="0.25">
      <c r="A177" s="14">
        <v>3515202</v>
      </c>
      <c r="B177" s="15" t="s">
        <v>266</v>
      </c>
      <c r="C177" s="15" t="s">
        <v>755</v>
      </c>
      <c r="D177" s="15" t="s">
        <v>756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47">
        <v>8466</v>
      </c>
      <c r="J177" s="147">
        <v>70</v>
      </c>
      <c r="K177" s="147">
        <v>108</v>
      </c>
      <c r="L177" s="147">
        <v>72</v>
      </c>
      <c r="M177" s="147">
        <v>108</v>
      </c>
      <c r="N177" s="147">
        <v>72</v>
      </c>
      <c r="O177" s="147">
        <v>108</v>
      </c>
      <c r="P177" s="145">
        <f t="shared" si="8"/>
        <v>64.81481481481481</v>
      </c>
      <c r="Q177" s="145">
        <f t="shared" si="9"/>
        <v>66.666666666666657</v>
      </c>
      <c r="R177" s="145">
        <f t="shared" si="10"/>
        <v>66.666666666666657</v>
      </c>
      <c r="S177" s="148">
        <f t="shared" si="11"/>
        <v>65.972222222222214</v>
      </c>
      <c r="T177" s="140"/>
    </row>
    <row r="178" spans="1:20" x14ac:dyDescent="0.25">
      <c r="A178" s="14">
        <v>3515301</v>
      </c>
      <c r="B178" s="15" t="s">
        <v>268</v>
      </c>
      <c r="C178" s="15" t="s">
        <v>765</v>
      </c>
      <c r="D178" s="15" t="s">
        <v>766</v>
      </c>
      <c r="E178" s="16">
        <v>35112</v>
      </c>
      <c r="F178" s="15" t="s">
        <v>39</v>
      </c>
      <c r="G178" s="15" t="s">
        <v>40</v>
      </c>
      <c r="H178" s="15" t="s">
        <v>41</v>
      </c>
      <c r="I178" s="147">
        <v>2769</v>
      </c>
      <c r="J178" s="147">
        <v>48</v>
      </c>
      <c r="K178" s="147">
        <v>72</v>
      </c>
      <c r="L178" s="147">
        <v>48</v>
      </c>
      <c r="M178" s="147">
        <v>72</v>
      </c>
      <c r="N178" s="147">
        <v>48</v>
      </c>
      <c r="O178" s="147">
        <v>72</v>
      </c>
      <c r="P178" s="145">
        <f t="shared" si="8"/>
        <v>66.666666666666657</v>
      </c>
      <c r="Q178" s="145">
        <f t="shared" si="9"/>
        <v>66.666666666666657</v>
      </c>
      <c r="R178" s="145">
        <f t="shared" si="10"/>
        <v>66.666666666666657</v>
      </c>
      <c r="S178" s="148">
        <f t="shared" si="11"/>
        <v>66.666666666666643</v>
      </c>
      <c r="T178" s="140"/>
    </row>
    <row r="179" spans="1:20" x14ac:dyDescent="0.25">
      <c r="A179" s="14">
        <v>3515350</v>
      </c>
      <c r="B179" s="15" t="s">
        <v>269</v>
      </c>
      <c r="C179" s="15" t="s">
        <v>765</v>
      </c>
      <c r="D179" s="15" t="s">
        <v>766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47">
        <v>9559</v>
      </c>
      <c r="J179" s="147">
        <v>107</v>
      </c>
      <c r="K179" s="147">
        <v>108</v>
      </c>
      <c r="L179" s="147">
        <v>107</v>
      </c>
      <c r="M179" s="147">
        <v>108</v>
      </c>
      <c r="N179" s="147">
        <v>107</v>
      </c>
      <c r="O179" s="147">
        <v>108</v>
      </c>
      <c r="P179" s="145">
        <f t="shared" si="8"/>
        <v>99.074074074074076</v>
      </c>
      <c r="Q179" s="145">
        <f t="shared" si="9"/>
        <v>99.074074074074076</v>
      </c>
      <c r="R179" s="145">
        <f t="shared" si="10"/>
        <v>99.074074074074076</v>
      </c>
      <c r="S179" s="148">
        <f t="shared" si="11"/>
        <v>99.074074074074076</v>
      </c>
      <c r="T179" s="140"/>
    </row>
    <row r="180" spans="1:20" x14ac:dyDescent="0.25">
      <c r="A180" s="14">
        <v>3515400</v>
      </c>
      <c r="B180" s="15" t="s">
        <v>271</v>
      </c>
      <c r="C180" s="15" t="s">
        <v>759</v>
      </c>
      <c r="D180" s="15" t="s">
        <v>760</v>
      </c>
      <c r="E180" s="16">
        <v>35061</v>
      </c>
      <c r="F180" s="15" t="s">
        <v>27</v>
      </c>
      <c r="G180" s="15" t="s">
        <v>28</v>
      </c>
      <c r="H180" s="15" t="s">
        <v>29</v>
      </c>
      <c r="I180" s="147">
        <v>16028</v>
      </c>
      <c r="J180" s="147">
        <v>94</v>
      </c>
      <c r="K180" s="147">
        <v>120</v>
      </c>
      <c r="L180" s="147">
        <v>94</v>
      </c>
      <c r="M180" s="147">
        <v>120</v>
      </c>
      <c r="N180" s="147">
        <v>93</v>
      </c>
      <c r="O180" s="147">
        <v>120</v>
      </c>
      <c r="P180" s="145">
        <f t="shared" si="8"/>
        <v>78.333333333333329</v>
      </c>
      <c r="Q180" s="145">
        <f t="shared" si="9"/>
        <v>78.333333333333329</v>
      </c>
      <c r="R180" s="145">
        <f t="shared" si="10"/>
        <v>77.5</v>
      </c>
      <c r="S180" s="148">
        <f t="shared" si="11"/>
        <v>78.072916666666657</v>
      </c>
      <c r="T180" s="140"/>
    </row>
    <row r="181" spans="1:20" x14ac:dyDescent="0.25">
      <c r="A181" s="14">
        <v>3515509</v>
      </c>
      <c r="B181" s="15" t="s">
        <v>272</v>
      </c>
      <c r="C181" s="15" t="s">
        <v>755</v>
      </c>
      <c r="D181" s="15" t="s">
        <v>756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47">
        <v>68670</v>
      </c>
      <c r="J181" s="147">
        <v>142</v>
      </c>
      <c r="K181" s="147">
        <v>204</v>
      </c>
      <c r="L181" s="147">
        <v>143</v>
      </c>
      <c r="M181" s="147">
        <v>204</v>
      </c>
      <c r="N181" s="147">
        <v>143</v>
      </c>
      <c r="O181" s="147">
        <v>204</v>
      </c>
      <c r="P181" s="145">
        <f t="shared" si="8"/>
        <v>69.607843137254903</v>
      </c>
      <c r="Q181" s="145">
        <f t="shared" si="9"/>
        <v>70.098039215686271</v>
      </c>
      <c r="R181" s="145">
        <f t="shared" si="10"/>
        <v>70.098039215686271</v>
      </c>
      <c r="S181" s="148">
        <f t="shared" si="11"/>
        <v>69.914215686274503</v>
      </c>
      <c r="T181" s="140"/>
    </row>
    <row r="182" spans="1:20" x14ac:dyDescent="0.25">
      <c r="A182" s="14">
        <v>3515608</v>
      </c>
      <c r="B182" s="15" t="s">
        <v>273</v>
      </c>
      <c r="C182" s="15" t="s">
        <v>755</v>
      </c>
      <c r="D182" s="15" t="s">
        <v>756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47">
        <v>5782</v>
      </c>
      <c r="J182" s="147">
        <v>47</v>
      </c>
      <c r="K182" s="147">
        <v>108</v>
      </c>
      <c r="L182" s="147">
        <v>48</v>
      </c>
      <c r="M182" s="147">
        <v>108</v>
      </c>
      <c r="N182" s="147">
        <v>48</v>
      </c>
      <c r="O182" s="147">
        <v>108</v>
      </c>
      <c r="P182" s="145">
        <f t="shared" si="8"/>
        <v>43.518518518518519</v>
      </c>
      <c r="Q182" s="145">
        <f t="shared" si="9"/>
        <v>44.444444444444443</v>
      </c>
      <c r="R182" s="145">
        <f t="shared" si="10"/>
        <v>44.444444444444443</v>
      </c>
      <c r="S182" s="148">
        <f t="shared" si="11"/>
        <v>44.097222222222214</v>
      </c>
      <c r="T182" s="140"/>
    </row>
    <row r="183" spans="1:20" x14ac:dyDescent="0.25">
      <c r="A183" s="14">
        <v>3515657</v>
      </c>
      <c r="B183" s="15" t="s">
        <v>274</v>
      </c>
      <c r="C183" s="15" t="s">
        <v>753</v>
      </c>
      <c r="D183" s="15" t="s">
        <v>754</v>
      </c>
      <c r="E183" s="16">
        <v>35093</v>
      </c>
      <c r="F183" s="15" t="s">
        <v>12</v>
      </c>
      <c r="G183" s="15" t="s">
        <v>11</v>
      </c>
      <c r="H183" s="15" t="s">
        <v>12</v>
      </c>
      <c r="I183" s="147">
        <v>1691</v>
      </c>
      <c r="J183" s="147">
        <v>45</v>
      </c>
      <c r="K183" s="147">
        <v>72</v>
      </c>
      <c r="L183" s="147">
        <v>45</v>
      </c>
      <c r="M183" s="147">
        <v>72</v>
      </c>
      <c r="N183" s="147">
        <v>45</v>
      </c>
      <c r="O183" s="147">
        <v>72</v>
      </c>
      <c r="P183" s="145">
        <f t="shared" si="8"/>
        <v>62.5</v>
      </c>
      <c r="Q183" s="145">
        <f t="shared" si="9"/>
        <v>62.5</v>
      </c>
      <c r="R183" s="145">
        <f t="shared" si="10"/>
        <v>62.5</v>
      </c>
      <c r="S183" s="148">
        <f t="shared" si="11"/>
        <v>62.5</v>
      </c>
      <c r="T183" s="140"/>
    </row>
    <row r="184" spans="1:20" x14ac:dyDescent="0.25">
      <c r="A184" s="14">
        <v>3515707</v>
      </c>
      <c r="B184" s="15" t="s">
        <v>275</v>
      </c>
      <c r="C184" s="15" t="s">
        <v>771</v>
      </c>
      <c r="D184" s="15" t="s">
        <v>772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47">
        <v>188868</v>
      </c>
      <c r="J184" s="147">
        <v>201</v>
      </c>
      <c r="K184" s="147">
        <v>348</v>
      </c>
      <c r="L184" s="147">
        <v>201</v>
      </c>
      <c r="M184" s="147">
        <v>336</v>
      </c>
      <c r="N184" s="147">
        <v>198</v>
      </c>
      <c r="O184" s="147">
        <v>336</v>
      </c>
      <c r="P184" s="145">
        <f t="shared" si="8"/>
        <v>57.758620689655174</v>
      </c>
      <c r="Q184" s="145">
        <f t="shared" si="9"/>
        <v>59.821428571428569</v>
      </c>
      <c r="R184" s="145">
        <f t="shared" si="10"/>
        <v>58.928571428571431</v>
      </c>
      <c r="S184" s="148">
        <f t="shared" si="11"/>
        <v>58.76885775862069</v>
      </c>
      <c r="T184" s="140"/>
    </row>
    <row r="185" spans="1:20" x14ac:dyDescent="0.25">
      <c r="A185" s="14">
        <v>3515806</v>
      </c>
      <c r="B185" s="15" t="s">
        <v>276</v>
      </c>
      <c r="C185" s="15" t="s">
        <v>765</v>
      </c>
      <c r="D185" s="15" t="s">
        <v>766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47">
        <v>1571</v>
      </c>
      <c r="J185" s="147">
        <v>59</v>
      </c>
      <c r="K185" s="147">
        <v>72</v>
      </c>
      <c r="L185" s="147">
        <v>59</v>
      </c>
      <c r="M185" s="147">
        <v>72</v>
      </c>
      <c r="N185" s="147">
        <v>59</v>
      </c>
      <c r="O185" s="147">
        <v>72</v>
      </c>
      <c r="P185" s="145">
        <f t="shared" si="8"/>
        <v>81.944444444444443</v>
      </c>
      <c r="Q185" s="145">
        <f t="shared" si="9"/>
        <v>81.944444444444443</v>
      </c>
      <c r="R185" s="145">
        <f t="shared" si="10"/>
        <v>81.944444444444443</v>
      </c>
      <c r="S185" s="148">
        <f t="shared" si="11"/>
        <v>81.944444444444443</v>
      </c>
      <c r="T185" s="140"/>
    </row>
    <row r="186" spans="1:20" x14ac:dyDescent="0.25">
      <c r="A186" s="14">
        <v>3515905</v>
      </c>
      <c r="B186" s="15" t="s">
        <v>277</v>
      </c>
      <c r="C186" s="15" t="s">
        <v>755</v>
      </c>
      <c r="D186" s="15" t="s">
        <v>756</v>
      </c>
      <c r="E186" s="16">
        <v>35157</v>
      </c>
      <c r="F186" s="15" t="s">
        <v>56</v>
      </c>
      <c r="G186" s="15" t="s">
        <v>15</v>
      </c>
      <c r="H186" s="15" t="s">
        <v>16</v>
      </c>
      <c r="I186" s="147">
        <v>2982</v>
      </c>
      <c r="J186" s="147">
        <v>48</v>
      </c>
      <c r="K186" s="147">
        <v>72</v>
      </c>
      <c r="L186" s="147">
        <v>48</v>
      </c>
      <c r="M186" s="147">
        <v>72</v>
      </c>
      <c r="N186" s="147">
        <v>48</v>
      </c>
      <c r="O186" s="147">
        <v>72</v>
      </c>
      <c r="P186" s="145">
        <f t="shared" si="8"/>
        <v>66.666666666666657</v>
      </c>
      <c r="Q186" s="145">
        <f t="shared" si="9"/>
        <v>66.666666666666657</v>
      </c>
      <c r="R186" s="145">
        <f t="shared" si="10"/>
        <v>66.666666666666657</v>
      </c>
      <c r="S186" s="148">
        <f t="shared" si="11"/>
        <v>66.666666666666643</v>
      </c>
      <c r="T186" s="140"/>
    </row>
    <row r="187" spans="1:20" x14ac:dyDescent="0.25">
      <c r="A187" s="14">
        <v>3516002</v>
      </c>
      <c r="B187" s="15" t="s">
        <v>278</v>
      </c>
      <c r="C187" s="15" t="s">
        <v>753</v>
      </c>
      <c r="D187" s="15" t="s">
        <v>754</v>
      </c>
      <c r="E187" s="16">
        <v>35091</v>
      </c>
      <c r="F187" s="15" t="s">
        <v>10</v>
      </c>
      <c r="G187" s="15" t="s">
        <v>11</v>
      </c>
      <c r="H187" s="15" t="s">
        <v>12</v>
      </c>
      <c r="I187" s="147">
        <v>14282</v>
      </c>
      <c r="J187" s="147">
        <v>75</v>
      </c>
      <c r="K187" s="147">
        <v>120</v>
      </c>
      <c r="L187" s="147">
        <v>75</v>
      </c>
      <c r="M187" s="147">
        <v>120</v>
      </c>
      <c r="N187" s="147">
        <v>75</v>
      </c>
      <c r="O187" s="147">
        <v>120</v>
      </c>
      <c r="P187" s="145">
        <f t="shared" si="8"/>
        <v>62.5</v>
      </c>
      <c r="Q187" s="145">
        <f t="shared" si="9"/>
        <v>62.5</v>
      </c>
      <c r="R187" s="145">
        <f t="shared" si="10"/>
        <v>62.5</v>
      </c>
      <c r="S187" s="148">
        <f t="shared" si="11"/>
        <v>62.5</v>
      </c>
      <c r="T187" s="140"/>
    </row>
    <row r="188" spans="1:20" x14ac:dyDescent="0.25">
      <c r="A188" s="14">
        <v>3516101</v>
      </c>
      <c r="B188" s="15" t="s">
        <v>279</v>
      </c>
      <c r="C188" s="15" t="s">
        <v>753</v>
      </c>
      <c r="D188" s="15" t="s">
        <v>754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47">
        <v>2758</v>
      </c>
      <c r="J188" s="147">
        <v>18</v>
      </c>
      <c r="K188" s="147">
        <v>72</v>
      </c>
      <c r="L188" s="147">
        <v>18</v>
      </c>
      <c r="M188" s="147">
        <v>72</v>
      </c>
      <c r="N188" s="147">
        <v>18</v>
      </c>
      <c r="O188" s="147">
        <v>72</v>
      </c>
      <c r="P188" s="145">
        <f t="shared" si="8"/>
        <v>25</v>
      </c>
      <c r="Q188" s="145">
        <f t="shared" si="9"/>
        <v>25</v>
      </c>
      <c r="R188" s="145">
        <f t="shared" si="10"/>
        <v>25</v>
      </c>
      <c r="S188" s="148">
        <f t="shared" si="11"/>
        <v>25</v>
      </c>
      <c r="T188" s="140"/>
    </row>
    <row r="189" spans="1:20" x14ac:dyDescent="0.25">
      <c r="A189" s="14">
        <v>3516200</v>
      </c>
      <c r="B189" s="15" t="s">
        <v>280</v>
      </c>
      <c r="C189" s="15" t="s">
        <v>767</v>
      </c>
      <c r="D189" s="15" t="s">
        <v>768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47">
        <v>347237</v>
      </c>
      <c r="J189" s="147">
        <v>109</v>
      </c>
      <c r="K189" s="147">
        <v>444</v>
      </c>
      <c r="L189" s="147">
        <v>109</v>
      </c>
      <c r="M189" s="147">
        <v>444</v>
      </c>
      <c r="N189" s="147">
        <v>109</v>
      </c>
      <c r="O189" s="147">
        <v>444</v>
      </c>
      <c r="P189" s="145">
        <f t="shared" si="8"/>
        <v>24.54954954954955</v>
      </c>
      <c r="Q189" s="145">
        <f t="shared" si="9"/>
        <v>24.54954954954955</v>
      </c>
      <c r="R189" s="145">
        <f t="shared" si="10"/>
        <v>24.54954954954955</v>
      </c>
      <c r="S189" s="148">
        <f t="shared" si="11"/>
        <v>24.54954954954955</v>
      </c>
      <c r="T189" s="140"/>
    </row>
    <row r="190" spans="1:20" x14ac:dyDescent="0.25">
      <c r="A190" s="14">
        <v>3516309</v>
      </c>
      <c r="B190" s="15" t="s">
        <v>281</v>
      </c>
      <c r="C190" s="15" t="s">
        <v>779</v>
      </c>
      <c r="D190" s="15" t="s">
        <v>780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47">
        <v>171602</v>
      </c>
      <c r="J190" s="147">
        <v>210</v>
      </c>
      <c r="K190" s="147">
        <v>324</v>
      </c>
      <c r="L190" s="147">
        <v>210</v>
      </c>
      <c r="M190" s="147">
        <v>324</v>
      </c>
      <c r="N190" s="147">
        <v>210</v>
      </c>
      <c r="O190" s="147">
        <v>324</v>
      </c>
      <c r="P190" s="145">
        <f t="shared" si="8"/>
        <v>64.81481481481481</v>
      </c>
      <c r="Q190" s="145">
        <f t="shared" si="9"/>
        <v>64.81481481481481</v>
      </c>
      <c r="R190" s="145">
        <f t="shared" si="10"/>
        <v>64.81481481481481</v>
      </c>
      <c r="S190" s="148">
        <f t="shared" si="11"/>
        <v>64.81481481481481</v>
      </c>
      <c r="T190" s="140"/>
    </row>
    <row r="191" spans="1:20" x14ac:dyDescent="0.25">
      <c r="A191" s="14">
        <v>3516408</v>
      </c>
      <c r="B191" s="15" t="s">
        <v>282</v>
      </c>
      <c r="C191" s="15" t="s">
        <v>779</v>
      </c>
      <c r="D191" s="15" t="s">
        <v>780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47">
        <v>149502</v>
      </c>
      <c r="J191" s="147">
        <v>193</v>
      </c>
      <c r="K191" s="147">
        <v>300</v>
      </c>
      <c r="L191" s="147">
        <v>198</v>
      </c>
      <c r="M191" s="147">
        <v>300</v>
      </c>
      <c r="N191" s="147">
        <v>198</v>
      </c>
      <c r="O191" s="147">
        <v>300</v>
      </c>
      <c r="P191" s="145">
        <f t="shared" si="8"/>
        <v>64.333333333333329</v>
      </c>
      <c r="Q191" s="145">
        <f t="shared" si="9"/>
        <v>66</v>
      </c>
      <c r="R191" s="145">
        <f t="shared" si="10"/>
        <v>66</v>
      </c>
      <c r="S191" s="148">
        <f t="shared" si="11"/>
        <v>65.374999999999986</v>
      </c>
      <c r="T191" s="140"/>
    </row>
    <row r="192" spans="1:20" x14ac:dyDescent="0.25">
      <c r="A192" s="14">
        <v>3516507</v>
      </c>
      <c r="B192" s="15" t="s">
        <v>283</v>
      </c>
      <c r="C192" s="15" t="s">
        <v>755</v>
      </c>
      <c r="D192" s="15" t="s">
        <v>756</v>
      </c>
      <c r="E192" s="16">
        <v>35023</v>
      </c>
      <c r="F192" s="15" t="s">
        <v>51</v>
      </c>
      <c r="G192" s="15" t="s">
        <v>52</v>
      </c>
      <c r="H192" s="15" t="s">
        <v>53</v>
      </c>
      <c r="I192" s="147">
        <v>2791</v>
      </c>
      <c r="J192" s="147">
        <v>74</v>
      </c>
      <c r="K192" s="147">
        <v>72</v>
      </c>
      <c r="L192" s="147">
        <v>74</v>
      </c>
      <c r="M192" s="147">
        <v>72</v>
      </c>
      <c r="N192" s="147">
        <v>74</v>
      </c>
      <c r="O192" s="147">
        <v>72</v>
      </c>
      <c r="P192" s="145">
        <f t="shared" si="8"/>
        <v>102.77777777777777</v>
      </c>
      <c r="Q192" s="145">
        <f t="shared" si="9"/>
        <v>102.77777777777777</v>
      </c>
      <c r="R192" s="145">
        <f t="shared" si="10"/>
        <v>102.77777777777777</v>
      </c>
      <c r="S192" s="148">
        <f t="shared" si="11"/>
        <v>102.77777777777776</v>
      </c>
      <c r="T192" s="140"/>
    </row>
    <row r="193" spans="1:20" x14ac:dyDescent="0.25">
      <c r="A193" s="14">
        <v>3516606</v>
      </c>
      <c r="B193" s="15" t="s">
        <v>284</v>
      </c>
      <c r="C193" s="15" t="s">
        <v>753</v>
      </c>
      <c r="D193" s="15" t="s">
        <v>754</v>
      </c>
      <c r="E193" s="16">
        <v>35093</v>
      </c>
      <c r="F193" s="15" t="s">
        <v>12</v>
      </c>
      <c r="G193" s="15" t="s">
        <v>11</v>
      </c>
      <c r="H193" s="15" t="s">
        <v>12</v>
      </c>
      <c r="I193" s="147">
        <v>6776</v>
      </c>
      <c r="J193" s="147">
        <v>63</v>
      </c>
      <c r="K193" s="147">
        <v>108</v>
      </c>
      <c r="L193" s="147">
        <v>63</v>
      </c>
      <c r="M193" s="147">
        <v>108</v>
      </c>
      <c r="N193" s="147">
        <v>63</v>
      </c>
      <c r="O193" s="147">
        <v>108</v>
      </c>
      <c r="P193" s="145">
        <f t="shared" si="8"/>
        <v>58.333333333333336</v>
      </c>
      <c r="Q193" s="145">
        <f t="shared" si="9"/>
        <v>58.333333333333336</v>
      </c>
      <c r="R193" s="145">
        <f t="shared" si="10"/>
        <v>58.333333333333336</v>
      </c>
      <c r="S193" s="148">
        <f t="shared" si="11"/>
        <v>58.333333333333336</v>
      </c>
      <c r="T193" s="140"/>
    </row>
    <row r="194" spans="1:20" x14ac:dyDescent="0.25">
      <c r="A194" s="14">
        <v>3516705</v>
      </c>
      <c r="B194" s="15" t="s">
        <v>285</v>
      </c>
      <c r="C194" s="15" t="s">
        <v>753</v>
      </c>
      <c r="D194" s="15" t="s">
        <v>754</v>
      </c>
      <c r="E194" s="16">
        <v>35093</v>
      </c>
      <c r="F194" s="15" t="s">
        <v>12</v>
      </c>
      <c r="G194" s="15" t="s">
        <v>11</v>
      </c>
      <c r="H194" s="15" t="s">
        <v>12</v>
      </c>
      <c r="I194" s="147">
        <v>44582</v>
      </c>
      <c r="J194" s="147">
        <v>107</v>
      </c>
      <c r="K194" s="147">
        <v>168</v>
      </c>
      <c r="L194" s="147">
        <v>107</v>
      </c>
      <c r="M194" s="147">
        <v>168</v>
      </c>
      <c r="N194" s="147">
        <v>106</v>
      </c>
      <c r="O194" s="147">
        <v>168</v>
      </c>
      <c r="P194" s="145">
        <f t="shared" si="8"/>
        <v>63.69047619047619</v>
      </c>
      <c r="Q194" s="145">
        <f t="shared" si="9"/>
        <v>63.69047619047619</v>
      </c>
      <c r="R194" s="145">
        <f t="shared" si="10"/>
        <v>63.095238095238095</v>
      </c>
      <c r="S194" s="148">
        <f t="shared" si="11"/>
        <v>63.504464285714285</v>
      </c>
      <c r="T194" s="140"/>
    </row>
    <row r="195" spans="1:20" x14ac:dyDescent="0.25">
      <c r="A195" s="14">
        <v>3516804</v>
      </c>
      <c r="B195" s="15" t="s">
        <v>286</v>
      </c>
      <c r="C195" s="15" t="s">
        <v>755</v>
      </c>
      <c r="D195" s="15" t="s">
        <v>756</v>
      </c>
      <c r="E195" s="16">
        <v>35157</v>
      </c>
      <c r="F195" s="15" t="s">
        <v>56</v>
      </c>
      <c r="G195" s="15" t="s">
        <v>15</v>
      </c>
      <c r="H195" s="15" t="s">
        <v>16</v>
      </c>
      <c r="I195" s="147">
        <v>4683</v>
      </c>
      <c r="J195" s="147">
        <v>39</v>
      </c>
      <c r="K195" s="147">
        <v>72</v>
      </c>
      <c r="L195" s="147">
        <v>42</v>
      </c>
      <c r="M195" s="147">
        <v>72</v>
      </c>
      <c r="N195" s="147">
        <v>42</v>
      </c>
      <c r="O195" s="147">
        <v>72</v>
      </c>
      <c r="P195" s="145">
        <f t="shared" si="8"/>
        <v>54.166666666666664</v>
      </c>
      <c r="Q195" s="145">
        <f t="shared" si="9"/>
        <v>58.333333333333336</v>
      </c>
      <c r="R195" s="145">
        <f t="shared" si="10"/>
        <v>58.333333333333336</v>
      </c>
      <c r="S195" s="148">
        <f t="shared" si="11"/>
        <v>56.770833333333336</v>
      </c>
      <c r="T195" s="140"/>
    </row>
    <row r="196" spans="1:20" x14ac:dyDescent="0.25">
      <c r="A196" s="14">
        <v>3516853</v>
      </c>
      <c r="B196" s="15" t="s">
        <v>287</v>
      </c>
      <c r="C196" s="15" t="s">
        <v>767</v>
      </c>
      <c r="D196" s="15" t="s">
        <v>768</v>
      </c>
      <c r="E196" s="16">
        <v>35031</v>
      </c>
      <c r="F196" s="15" t="s">
        <v>63</v>
      </c>
      <c r="G196" s="15" t="s">
        <v>64</v>
      </c>
      <c r="H196" s="15" t="s">
        <v>65</v>
      </c>
      <c r="I196" s="147">
        <v>4739</v>
      </c>
      <c r="J196" s="147">
        <v>42</v>
      </c>
      <c r="K196" s="147">
        <v>72</v>
      </c>
      <c r="L196" s="147">
        <v>42</v>
      </c>
      <c r="M196" s="147">
        <v>72</v>
      </c>
      <c r="N196" s="147">
        <v>42</v>
      </c>
      <c r="O196" s="147">
        <v>72</v>
      </c>
      <c r="P196" s="145">
        <f t="shared" si="8"/>
        <v>58.333333333333336</v>
      </c>
      <c r="Q196" s="145">
        <f t="shared" si="9"/>
        <v>58.333333333333336</v>
      </c>
      <c r="R196" s="145">
        <f t="shared" si="10"/>
        <v>58.333333333333336</v>
      </c>
      <c r="S196" s="148">
        <f t="shared" si="11"/>
        <v>58.333333333333336</v>
      </c>
      <c r="T196" s="140"/>
    </row>
    <row r="197" spans="1:20" x14ac:dyDescent="0.25">
      <c r="A197" s="14">
        <v>3516903</v>
      </c>
      <c r="B197" s="15" t="s">
        <v>288</v>
      </c>
      <c r="C197" s="15" t="s">
        <v>755</v>
      </c>
      <c r="D197" s="15" t="s">
        <v>756</v>
      </c>
      <c r="E197" s="16">
        <v>35157</v>
      </c>
      <c r="F197" s="15" t="s">
        <v>56</v>
      </c>
      <c r="G197" s="15" t="s">
        <v>15</v>
      </c>
      <c r="H197" s="15" t="s">
        <v>16</v>
      </c>
      <c r="I197" s="147">
        <v>10951</v>
      </c>
      <c r="J197" s="147">
        <v>59</v>
      </c>
      <c r="K197" s="147">
        <v>108</v>
      </c>
      <c r="L197" s="147">
        <v>60</v>
      </c>
      <c r="M197" s="147">
        <v>108</v>
      </c>
      <c r="N197" s="147">
        <v>60</v>
      </c>
      <c r="O197" s="147">
        <v>108</v>
      </c>
      <c r="P197" s="145">
        <f t="shared" ref="P197:P260" si="12">J197/K197*100</f>
        <v>54.629629629629626</v>
      </c>
      <c r="Q197" s="145">
        <f t="shared" ref="Q197:Q260" si="13">L197/M197*100</f>
        <v>55.555555555555557</v>
      </c>
      <c r="R197" s="145">
        <f t="shared" ref="R197:R260" si="14">N197/O197*100</f>
        <v>55.555555555555557</v>
      </c>
      <c r="S197" s="148">
        <f t="shared" ref="S197:S260" si="15">((P197*1.2)+(Q197*1)+(R197*1))/3.2</f>
        <v>55.208333333333329</v>
      </c>
      <c r="T197" s="140"/>
    </row>
    <row r="198" spans="1:20" x14ac:dyDescent="0.25">
      <c r="A198" s="14">
        <v>3517000</v>
      </c>
      <c r="B198" s="15" t="s">
        <v>289</v>
      </c>
      <c r="C198" s="15" t="s">
        <v>759</v>
      </c>
      <c r="D198" s="15" t="s">
        <v>760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47">
        <v>11362</v>
      </c>
      <c r="J198" s="147">
        <v>87</v>
      </c>
      <c r="K198" s="147">
        <v>120</v>
      </c>
      <c r="L198" s="147">
        <v>87</v>
      </c>
      <c r="M198" s="147">
        <v>120</v>
      </c>
      <c r="N198" s="147">
        <v>86</v>
      </c>
      <c r="O198" s="147">
        <v>120</v>
      </c>
      <c r="P198" s="145">
        <f t="shared" si="12"/>
        <v>72.5</v>
      </c>
      <c r="Q198" s="145">
        <f t="shared" si="13"/>
        <v>72.5</v>
      </c>
      <c r="R198" s="145">
        <f t="shared" si="14"/>
        <v>71.666666666666671</v>
      </c>
      <c r="S198" s="148">
        <f t="shared" si="15"/>
        <v>72.239583333333329</v>
      </c>
      <c r="T198" s="140"/>
    </row>
    <row r="199" spans="1:20" x14ac:dyDescent="0.25">
      <c r="A199" s="14">
        <v>3517109</v>
      </c>
      <c r="B199" s="15" t="s">
        <v>290</v>
      </c>
      <c r="C199" s="15" t="s">
        <v>755</v>
      </c>
      <c r="D199" s="15" t="s">
        <v>756</v>
      </c>
      <c r="E199" s="16">
        <v>35023</v>
      </c>
      <c r="F199" s="15" t="s">
        <v>51</v>
      </c>
      <c r="G199" s="15" t="s">
        <v>52</v>
      </c>
      <c r="H199" s="15" t="s">
        <v>53</v>
      </c>
      <c r="I199" s="147">
        <v>4800</v>
      </c>
      <c r="J199" s="147">
        <v>72</v>
      </c>
      <c r="K199" s="147">
        <v>72</v>
      </c>
      <c r="L199" s="147">
        <v>72</v>
      </c>
      <c r="M199" s="147">
        <v>72</v>
      </c>
      <c r="N199" s="147">
        <v>72</v>
      </c>
      <c r="O199" s="147">
        <v>72</v>
      </c>
      <c r="P199" s="145">
        <f t="shared" si="12"/>
        <v>100</v>
      </c>
      <c r="Q199" s="145">
        <f t="shared" si="13"/>
        <v>100</v>
      </c>
      <c r="R199" s="145">
        <f t="shared" si="14"/>
        <v>100</v>
      </c>
      <c r="S199" s="148">
        <f t="shared" si="15"/>
        <v>100</v>
      </c>
      <c r="T199" s="140"/>
    </row>
    <row r="200" spans="1:20" x14ac:dyDescent="0.25">
      <c r="A200" s="14">
        <v>3517208</v>
      </c>
      <c r="B200" s="15" t="s">
        <v>291</v>
      </c>
      <c r="C200" s="15" t="s">
        <v>759</v>
      </c>
      <c r="D200" s="15" t="s">
        <v>760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47">
        <v>11869</v>
      </c>
      <c r="J200" s="147">
        <v>87</v>
      </c>
      <c r="K200" s="147">
        <v>120</v>
      </c>
      <c r="L200" s="147">
        <v>87</v>
      </c>
      <c r="M200" s="147">
        <v>120</v>
      </c>
      <c r="N200" s="147">
        <v>88</v>
      </c>
      <c r="O200" s="147">
        <v>120</v>
      </c>
      <c r="P200" s="145">
        <f t="shared" si="12"/>
        <v>72.5</v>
      </c>
      <c r="Q200" s="145">
        <f t="shared" si="13"/>
        <v>72.5</v>
      </c>
      <c r="R200" s="145">
        <f t="shared" si="14"/>
        <v>73.333333333333329</v>
      </c>
      <c r="S200" s="148">
        <f t="shared" si="15"/>
        <v>72.760416666666657</v>
      </c>
      <c r="T200" s="140"/>
    </row>
    <row r="201" spans="1:20" x14ac:dyDescent="0.25">
      <c r="A201" s="14">
        <v>3517307</v>
      </c>
      <c r="B201" s="15" t="s">
        <v>292</v>
      </c>
      <c r="C201" s="15" t="s">
        <v>753</v>
      </c>
      <c r="D201" s="15" t="s">
        <v>754</v>
      </c>
      <c r="E201" s="16">
        <v>35093</v>
      </c>
      <c r="F201" s="15" t="s">
        <v>12</v>
      </c>
      <c r="G201" s="15" t="s">
        <v>11</v>
      </c>
      <c r="H201" s="15" t="s">
        <v>12</v>
      </c>
      <c r="I201" s="147">
        <v>5737</v>
      </c>
      <c r="J201" s="147">
        <v>70</v>
      </c>
      <c r="K201" s="147">
        <v>108</v>
      </c>
      <c r="L201" s="147">
        <v>70</v>
      </c>
      <c r="M201" s="147">
        <v>108</v>
      </c>
      <c r="N201" s="147">
        <v>70</v>
      </c>
      <c r="O201" s="147">
        <v>108</v>
      </c>
      <c r="P201" s="145">
        <f t="shared" si="12"/>
        <v>64.81481481481481</v>
      </c>
      <c r="Q201" s="145">
        <f t="shared" si="13"/>
        <v>64.81481481481481</v>
      </c>
      <c r="R201" s="145">
        <f t="shared" si="14"/>
        <v>64.81481481481481</v>
      </c>
      <c r="S201" s="148">
        <f t="shared" si="15"/>
        <v>64.81481481481481</v>
      </c>
      <c r="T201" s="140"/>
    </row>
    <row r="202" spans="1:20" x14ac:dyDescent="0.25">
      <c r="A202" s="14">
        <v>3517406</v>
      </c>
      <c r="B202" s="15" t="s">
        <v>293</v>
      </c>
      <c r="C202" s="15" t="s">
        <v>767</v>
      </c>
      <c r="D202" s="15" t="s">
        <v>768</v>
      </c>
      <c r="E202" s="16">
        <v>35051</v>
      </c>
      <c r="F202" s="15" t="s">
        <v>43</v>
      </c>
      <c r="G202" s="15" t="s">
        <v>44</v>
      </c>
      <c r="H202" s="15" t="s">
        <v>45</v>
      </c>
      <c r="I202" s="147">
        <v>40287</v>
      </c>
      <c r="J202" s="147">
        <v>108</v>
      </c>
      <c r="K202" s="147">
        <v>156</v>
      </c>
      <c r="L202" s="147">
        <v>108</v>
      </c>
      <c r="M202" s="147">
        <v>156</v>
      </c>
      <c r="N202" s="147">
        <v>108</v>
      </c>
      <c r="O202" s="147">
        <v>156</v>
      </c>
      <c r="P202" s="145">
        <f t="shared" si="12"/>
        <v>69.230769230769226</v>
      </c>
      <c r="Q202" s="145">
        <f t="shared" si="13"/>
        <v>69.230769230769226</v>
      </c>
      <c r="R202" s="145">
        <f t="shared" si="14"/>
        <v>69.230769230769226</v>
      </c>
      <c r="S202" s="148">
        <f t="shared" si="15"/>
        <v>69.230769230769226</v>
      </c>
      <c r="T202" s="140"/>
    </row>
    <row r="203" spans="1:20" x14ac:dyDescent="0.25">
      <c r="A203" s="14">
        <v>3517505</v>
      </c>
      <c r="B203" s="15" t="s">
        <v>294</v>
      </c>
      <c r="C203" s="15" t="s">
        <v>755</v>
      </c>
      <c r="D203" s="15" t="s">
        <v>756</v>
      </c>
      <c r="E203" s="16">
        <v>35155</v>
      </c>
      <c r="F203" s="15" t="s">
        <v>16</v>
      </c>
      <c r="G203" s="15" t="s">
        <v>15</v>
      </c>
      <c r="H203" s="15" t="s">
        <v>16</v>
      </c>
      <c r="I203" s="147">
        <v>20637</v>
      </c>
      <c r="J203" s="147">
        <v>72</v>
      </c>
      <c r="K203" s="147">
        <v>132</v>
      </c>
      <c r="L203" s="147">
        <v>72</v>
      </c>
      <c r="M203" s="147">
        <v>132</v>
      </c>
      <c r="N203" s="147">
        <v>69</v>
      </c>
      <c r="O203" s="147">
        <v>132</v>
      </c>
      <c r="P203" s="145">
        <f t="shared" si="12"/>
        <v>54.54545454545454</v>
      </c>
      <c r="Q203" s="145">
        <f t="shared" si="13"/>
        <v>54.54545454545454</v>
      </c>
      <c r="R203" s="145">
        <f t="shared" si="14"/>
        <v>52.272727272727273</v>
      </c>
      <c r="S203" s="148">
        <f t="shared" si="15"/>
        <v>53.835227272727266</v>
      </c>
      <c r="T203" s="140"/>
    </row>
    <row r="204" spans="1:20" x14ac:dyDescent="0.25">
      <c r="A204" s="14">
        <v>3517604</v>
      </c>
      <c r="B204" s="15" t="s">
        <v>295</v>
      </c>
      <c r="C204" s="15" t="s">
        <v>763</v>
      </c>
      <c r="D204" s="15" t="s">
        <v>764</v>
      </c>
      <c r="E204" s="16">
        <v>35162</v>
      </c>
      <c r="F204" s="15" t="s">
        <v>83</v>
      </c>
      <c r="G204" s="15" t="s">
        <v>36</v>
      </c>
      <c r="H204" s="15" t="s">
        <v>37</v>
      </c>
      <c r="I204" s="147">
        <v>17640</v>
      </c>
      <c r="J204" s="147">
        <v>94</v>
      </c>
      <c r="K204" s="147">
        <v>120</v>
      </c>
      <c r="L204" s="147">
        <v>95</v>
      </c>
      <c r="M204" s="147">
        <v>120</v>
      </c>
      <c r="N204" s="147">
        <v>95</v>
      </c>
      <c r="O204" s="147">
        <v>120</v>
      </c>
      <c r="P204" s="145">
        <f t="shared" si="12"/>
        <v>78.333333333333329</v>
      </c>
      <c r="Q204" s="145">
        <f t="shared" si="13"/>
        <v>79.166666666666657</v>
      </c>
      <c r="R204" s="145">
        <f t="shared" si="14"/>
        <v>79.166666666666657</v>
      </c>
      <c r="S204" s="148">
        <f t="shared" si="15"/>
        <v>78.854166666666643</v>
      </c>
      <c r="T204" s="140"/>
    </row>
    <row r="205" spans="1:20" x14ac:dyDescent="0.25">
      <c r="A205" s="14">
        <v>3517703</v>
      </c>
      <c r="B205" s="15" t="s">
        <v>296</v>
      </c>
      <c r="C205" s="15" t="s">
        <v>767</v>
      </c>
      <c r="D205" s="15" t="s">
        <v>768</v>
      </c>
      <c r="E205" s="16">
        <v>35083</v>
      </c>
      <c r="F205" s="15" t="s">
        <v>89</v>
      </c>
      <c r="G205" s="15" t="s">
        <v>90</v>
      </c>
      <c r="H205" s="15" t="s">
        <v>91</v>
      </c>
      <c r="I205" s="147">
        <v>21081</v>
      </c>
      <c r="J205" s="147">
        <v>84</v>
      </c>
      <c r="K205" s="147">
        <v>132</v>
      </c>
      <c r="L205" s="147">
        <v>84</v>
      </c>
      <c r="M205" s="147">
        <v>132</v>
      </c>
      <c r="N205" s="147">
        <v>84</v>
      </c>
      <c r="O205" s="147">
        <v>132</v>
      </c>
      <c r="P205" s="145">
        <f t="shared" si="12"/>
        <v>63.636363636363633</v>
      </c>
      <c r="Q205" s="145">
        <f t="shared" si="13"/>
        <v>63.636363636363633</v>
      </c>
      <c r="R205" s="145">
        <f t="shared" si="14"/>
        <v>63.636363636363633</v>
      </c>
      <c r="S205" s="148">
        <f t="shared" si="15"/>
        <v>63.636363636363633</v>
      </c>
      <c r="T205" s="140"/>
    </row>
    <row r="206" spans="1:20" x14ac:dyDescent="0.25">
      <c r="A206" s="14">
        <v>3517802</v>
      </c>
      <c r="B206" s="15" t="s">
        <v>297</v>
      </c>
      <c r="C206" s="15" t="s">
        <v>755</v>
      </c>
      <c r="D206" s="15" t="s">
        <v>756</v>
      </c>
      <c r="E206" s="16">
        <v>35022</v>
      </c>
      <c r="F206" s="15" t="s">
        <v>71</v>
      </c>
      <c r="G206" s="15" t="s">
        <v>52</v>
      </c>
      <c r="H206" s="15" t="s">
        <v>53</v>
      </c>
      <c r="I206" s="147">
        <v>8466</v>
      </c>
      <c r="J206" s="147">
        <v>96</v>
      </c>
      <c r="K206" s="147">
        <v>108</v>
      </c>
      <c r="L206" s="147">
        <v>96</v>
      </c>
      <c r="M206" s="147">
        <v>108</v>
      </c>
      <c r="N206" s="147">
        <v>96</v>
      </c>
      <c r="O206" s="147">
        <v>108</v>
      </c>
      <c r="P206" s="145">
        <f t="shared" si="12"/>
        <v>88.888888888888886</v>
      </c>
      <c r="Q206" s="145">
        <f t="shared" si="13"/>
        <v>88.888888888888886</v>
      </c>
      <c r="R206" s="145">
        <f t="shared" si="14"/>
        <v>88.888888888888886</v>
      </c>
      <c r="S206" s="148">
        <f t="shared" si="15"/>
        <v>88.888888888888886</v>
      </c>
      <c r="T206" s="140"/>
    </row>
    <row r="207" spans="1:20" x14ac:dyDescent="0.25">
      <c r="A207" s="14">
        <v>3517901</v>
      </c>
      <c r="B207" s="15" t="s">
        <v>298</v>
      </c>
      <c r="C207" s="15" t="s">
        <v>767</v>
      </c>
      <c r="D207" s="15" t="s">
        <v>768</v>
      </c>
      <c r="E207" s="16">
        <v>35051</v>
      </c>
      <c r="F207" s="15" t="s">
        <v>43</v>
      </c>
      <c r="G207" s="15" t="s">
        <v>44</v>
      </c>
      <c r="H207" s="15" t="s">
        <v>45</v>
      </c>
      <c r="I207" s="147">
        <v>10964</v>
      </c>
      <c r="J207" s="147">
        <v>22</v>
      </c>
      <c r="K207" s="147">
        <v>108</v>
      </c>
      <c r="L207" s="147">
        <v>22</v>
      </c>
      <c r="M207" s="147">
        <v>108</v>
      </c>
      <c r="N207" s="147">
        <v>22</v>
      </c>
      <c r="O207" s="147">
        <v>108</v>
      </c>
      <c r="P207" s="145">
        <f t="shared" si="12"/>
        <v>20.37037037037037</v>
      </c>
      <c r="Q207" s="145">
        <f t="shared" si="13"/>
        <v>20.37037037037037</v>
      </c>
      <c r="R207" s="145">
        <f t="shared" si="14"/>
        <v>20.37037037037037</v>
      </c>
      <c r="S207" s="148">
        <f t="shared" si="15"/>
        <v>20.370370370370367</v>
      </c>
      <c r="T207" s="140"/>
    </row>
    <row r="208" spans="1:20" x14ac:dyDescent="0.25">
      <c r="A208" s="14">
        <v>3518008</v>
      </c>
      <c r="B208" s="15" t="s">
        <v>299</v>
      </c>
      <c r="C208" s="15" t="s">
        <v>755</v>
      </c>
      <c r="D208" s="15" t="s">
        <v>756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47">
        <v>2017</v>
      </c>
      <c r="J208" s="147">
        <v>43</v>
      </c>
      <c r="K208" s="147">
        <v>72</v>
      </c>
      <c r="L208" s="147">
        <v>43</v>
      </c>
      <c r="M208" s="147">
        <v>72</v>
      </c>
      <c r="N208" s="147">
        <v>23</v>
      </c>
      <c r="O208" s="147">
        <v>72</v>
      </c>
      <c r="P208" s="145">
        <f t="shared" si="12"/>
        <v>59.722222222222221</v>
      </c>
      <c r="Q208" s="145">
        <f t="shared" si="13"/>
        <v>59.722222222222221</v>
      </c>
      <c r="R208" s="145">
        <f t="shared" si="14"/>
        <v>31.944444444444443</v>
      </c>
      <c r="S208" s="148">
        <f t="shared" si="15"/>
        <v>51.041666666666657</v>
      </c>
      <c r="T208" s="140"/>
    </row>
    <row r="209" spans="1:20" x14ac:dyDescent="0.25">
      <c r="A209" s="14">
        <v>3518107</v>
      </c>
      <c r="B209" s="15" t="s">
        <v>300</v>
      </c>
      <c r="C209" s="15" t="s">
        <v>753</v>
      </c>
      <c r="D209" s="15" t="s">
        <v>754</v>
      </c>
      <c r="E209" s="16">
        <v>35093</v>
      </c>
      <c r="F209" s="15" t="s">
        <v>12</v>
      </c>
      <c r="G209" s="15" t="s">
        <v>11</v>
      </c>
      <c r="H209" s="15" t="s">
        <v>12</v>
      </c>
      <c r="I209" s="147">
        <v>6672</v>
      </c>
      <c r="J209" s="147">
        <v>59</v>
      </c>
      <c r="K209" s="147">
        <v>108</v>
      </c>
      <c r="L209" s="147">
        <v>59</v>
      </c>
      <c r="M209" s="147">
        <v>108</v>
      </c>
      <c r="N209" s="147">
        <v>59</v>
      </c>
      <c r="O209" s="147">
        <v>108</v>
      </c>
      <c r="P209" s="145">
        <f t="shared" si="12"/>
        <v>54.629629629629626</v>
      </c>
      <c r="Q209" s="145">
        <f t="shared" si="13"/>
        <v>54.629629629629626</v>
      </c>
      <c r="R209" s="145">
        <f t="shared" si="14"/>
        <v>54.629629629629626</v>
      </c>
      <c r="S209" s="148">
        <f t="shared" si="15"/>
        <v>54.629629629629619</v>
      </c>
      <c r="T209" s="140"/>
    </row>
    <row r="210" spans="1:20" x14ac:dyDescent="0.25">
      <c r="A210" s="14">
        <v>3518206</v>
      </c>
      <c r="B210" s="15" t="s">
        <v>301</v>
      </c>
      <c r="C210" s="15" t="s">
        <v>755</v>
      </c>
      <c r="D210" s="15" t="s">
        <v>756</v>
      </c>
      <c r="E210" s="16">
        <v>35021</v>
      </c>
      <c r="F210" s="15" t="s">
        <v>86</v>
      </c>
      <c r="G210" s="15" t="s">
        <v>52</v>
      </c>
      <c r="H210" s="15" t="s">
        <v>53</v>
      </c>
      <c r="I210" s="147">
        <v>32654</v>
      </c>
      <c r="J210" s="147">
        <v>149</v>
      </c>
      <c r="K210" s="147">
        <v>144</v>
      </c>
      <c r="L210" s="147">
        <v>149</v>
      </c>
      <c r="M210" s="147">
        <v>144</v>
      </c>
      <c r="N210" s="147">
        <v>149</v>
      </c>
      <c r="O210" s="147">
        <v>144</v>
      </c>
      <c r="P210" s="145">
        <f t="shared" si="12"/>
        <v>103.47222222222223</v>
      </c>
      <c r="Q210" s="145">
        <f t="shared" si="13"/>
        <v>103.47222222222223</v>
      </c>
      <c r="R210" s="145">
        <f t="shared" si="14"/>
        <v>103.47222222222223</v>
      </c>
      <c r="S210" s="148">
        <f t="shared" si="15"/>
        <v>103.47222222222223</v>
      </c>
      <c r="T210" s="140"/>
    </row>
    <row r="211" spans="1:20" x14ac:dyDescent="0.25">
      <c r="A211" s="14">
        <v>3518305</v>
      </c>
      <c r="B211" s="15" t="s">
        <v>302</v>
      </c>
      <c r="C211" s="15" t="s">
        <v>771</v>
      </c>
      <c r="D211" s="15" t="s">
        <v>772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47">
        <v>28978</v>
      </c>
      <c r="J211" s="147">
        <v>122</v>
      </c>
      <c r="K211" s="147">
        <v>144</v>
      </c>
      <c r="L211" s="147">
        <v>122</v>
      </c>
      <c r="M211" s="147">
        <v>144</v>
      </c>
      <c r="N211" s="147">
        <v>122</v>
      </c>
      <c r="O211" s="147">
        <v>144</v>
      </c>
      <c r="P211" s="145">
        <f t="shared" si="12"/>
        <v>84.722222222222214</v>
      </c>
      <c r="Q211" s="145">
        <f t="shared" si="13"/>
        <v>84.722222222222214</v>
      </c>
      <c r="R211" s="145">
        <f t="shared" si="14"/>
        <v>84.722222222222214</v>
      </c>
      <c r="S211" s="148">
        <f t="shared" si="15"/>
        <v>84.722222222222214</v>
      </c>
      <c r="T211" s="140"/>
    </row>
    <row r="212" spans="1:20" x14ac:dyDescent="0.25">
      <c r="A212" s="14">
        <v>3518404</v>
      </c>
      <c r="B212" s="15" t="s">
        <v>303</v>
      </c>
      <c r="C212" s="15" t="s">
        <v>769</v>
      </c>
      <c r="D212" s="15" t="s">
        <v>770</v>
      </c>
      <c r="E212" s="16">
        <v>35172</v>
      </c>
      <c r="F212" s="15" t="s">
        <v>77</v>
      </c>
      <c r="G212" s="15" t="s">
        <v>78</v>
      </c>
      <c r="H212" s="15" t="s">
        <v>79</v>
      </c>
      <c r="I212" s="147">
        <v>120417</v>
      </c>
      <c r="J212" s="147">
        <v>223</v>
      </c>
      <c r="K212" s="147">
        <v>264</v>
      </c>
      <c r="L212" s="147">
        <v>223</v>
      </c>
      <c r="M212" s="147">
        <v>264</v>
      </c>
      <c r="N212" s="147">
        <v>223</v>
      </c>
      <c r="O212" s="147">
        <v>264</v>
      </c>
      <c r="P212" s="145">
        <f t="shared" si="12"/>
        <v>84.469696969696969</v>
      </c>
      <c r="Q212" s="145">
        <f t="shared" si="13"/>
        <v>84.469696969696969</v>
      </c>
      <c r="R212" s="145">
        <f t="shared" si="14"/>
        <v>84.469696969696969</v>
      </c>
      <c r="S212" s="148">
        <f t="shared" si="15"/>
        <v>84.469696969696955</v>
      </c>
      <c r="T212" s="140"/>
    </row>
    <row r="213" spans="1:20" x14ac:dyDescent="0.25">
      <c r="A213" s="14">
        <v>3518503</v>
      </c>
      <c r="B213" s="15" t="s">
        <v>304</v>
      </c>
      <c r="C213" s="15" t="s">
        <v>763</v>
      </c>
      <c r="D213" s="15" t="s">
        <v>764</v>
      </c>
      <c r="E213" s="16">
        <v>35161</v>
      </c>
      <c r="F213" s="15" t="s">
        <v>35</v>
      </c>
      <c r="G213" s="15" t="s">
        <v>36</v>
      </c>
      <c r="H213" s="15" t="s">
        <v>37</v>
      </c>
      <c r="I213" s="147">
        <v>17551</v>
      </c>
      <c r="J213" s="147">
        <v>96</v>
      </c>
      <c r="K213" s="147">
        <v>120</v>
      </c>
      <c r="L213" s="147">
        <v>96</v>
      </c>
      <c r="M213" s="147">
        <v>120</v>
      </c>
      <c r="N213" s="147">
        <v>96</v>
      </c>
      <c r="O213" s="147">
        <v>120</v>
      </c>
      <c r="P213" s="145">
        <f t="shared" si="12"/>
        <v>80</v>
      </c>
      <c r="Q213" s="145">
        <f t="shared" si="13"/>
        <v>80</v>
      </c>
      <c r="R213" s="145">
        <f t="shared" si="14"/>
        <v>80</v>
      </c>
      <c r="S213" s="148">
        <f t="shared" si="15"/>
        <v>80</v>
      </c>
      <c r="T213" s="140"/>
    </row>
    <row r="214" spans="1:20" x14ac:dyDescent="0.25">
      <c r="A214" s="14">
        <v>3518602</v>
      </c>
      <c r="B214" s="15" t="s">
        <v>305</v>
      </c>
      <c r="C214" s="15" t="s">
        <v>767</v>
      </c>
      <c r="D214" s="15" t="s">
        <v>768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47">
        <v>39216</v>
      </c>
      <c r="J214" s="147">
        <v>97</v>
      </c>
      <c r="K214" s="147">
        <v>156</v>
      </c>
      <c r="L214" s="147">
        <v>97</v>
      </c>
      <c r="M214" s="147">
        <v>156</v>
      </c>
      <c r="N214" s="147">
        <v>97</v>
      </c>
      <c r="O214" s="147">
        <v>156</v>
      </c>
      <c r="P214" s="145">
        <f t="shared" si="12"/>
        <v>62.179487179487182</v>
      </c>
      <c r="Q214" s="145">
        <f t="shared" si="13"/>
        <v>62.179487179487182</v>
      </c>
      <c r="R214" s="145">
        <f t="shared" si="14"/>
        <v>62.179487179487182</v>
      </c>
      <c r="S214" s="148">
        <f t="shared" si="15"/>
        <v>62.179487179487175</v>
      </c>
      <c r="T214" s="140"/>
    </row>
    <row r="215" spans="1:20" x14ac:dyDescent="0.25">
      <c r="A215" s="14">
        <v>3518701</v>
      </c>
      <c r="B215" s="15" t="s">
        <v>306</v>
      </c>
      <c r="C215" s="15" t="s">
        <v>775</v>
      </c>
      <c r="D215" s="15" t="s">
        <v>776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47">
        <v>315563</v>
      </c>
      <c r="J215" s="147">
        <v>289</v>
      </c>
      <c r="K215" s="147">
        <v>432</v>
      </c>
      <c r="L215" s="147">
        <v>297</v>
      </c>
      <c r="M215" s="147">
        <v>432</v>
      </c>
      <c r="N215" s="147">
        <v>296</v>
      </c>
      <c r="O215" s="147">
        <v>432</v>
      </c>
      <c r="P215" s="145">
        <f t="shared" si="12"/>
        <v>66.898148148148152</v>
      </c>
      <c r="Q215" s="145">
        <f t="shared" si="13"/>
        <v>68.75</v>
      </c>
      <c r="R215" s="145">
        <f t="shared" si="14"/>
        <v>68.518518518518519</v>
      </c>
      <c r="S215" s="148">
        <f t="shared" si="15"/>
        <v>67.983217592592595</v>
      </c>
      <c r="T215" s="140"/>
    </row>
    <row r="216" spans="1:20" x14ac:dyDescent="0.25">
      <c r="A216" s="14">
        <v>3518800</v>
      </c>
      <c r="B216" s="15" t="s">
        <v>307</v>
      </c>
      <c r="C216" s="15" t="s">
        <v>771</v>
      </c>
      <c r="D216" s="15" t="s">
        <v>772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47">
        <v>1349113</v>
      </c>
      <c r="J216" s="147">
        <v>872</v>
      </c>
      <c r="K216" s="147">
        <v>744</v>
      </c>
      <c r="L216" s="147">
        <v>868</v>
      </c>
      <c r="M216" s="147">
        <v>732</v>
      </c>
      <c r="N216" s="147">
        <v>875</v>
      </c>
      <c r="O216" s="147">
        <v>732</v>
      </c>
      <c r="P216" s="145">
        <f t="shared" si="12"/>
        <v>117.20430107526883</v>
      </c>
      <c r="Q216" s="145">
        <f t="shared" si="13"/>
        <v>118.5792349726776</v>
      </c>
      <c r="R216" s="145">
        <f t="shared" si="14"/>
        <v>119.53551912568305</v>
      </c>
      <c r="S216" s="148">
        <f t="shared" si="15"/>
        <v>118.3624735589635</v>
      </c>
      <c r="T216" s="140"/>
    </row>
    <row r="217" spans="1:20" x14ac:dyDescent="0.25">
      <c r="A217" s="14">
        <v>3518859</v>
      </c>
      <c r="B217" s="15" t="s">
        <v>308</v>
      </c>
      <c r="C217" s="15" t="s">
        <v>767</v>
      </c>
      <c r="D217" s="15" t="s">
        <v>768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47">
        <v>7546</v>
      </c>
      <c r="J217" s="147">
        <v>50</v>
      </c>
      <c r="K217" s="147">
        <v>108</v>
      </c>
      <c r="L217" s="147">
        <v>50</v>
      </c>
      <c r="M217" s="147">
        <v>108</v>
      </c>
      <c r="N217" s="147">
        <v>49</v>
      </c>
      <c r="O217" s="147">
        <v>108</v>
      </c>
      <c r="P217" s="145">
        <f t="shared" si="12"/>
        <v>46.296296296296298</v>
      </c>
      <c r="Q217" s="145">
        <f t="shared" si="13"/>
        <v>46.296296296296298</v>
      </c>
      <c r="R217" s="145">
        <f t="shared" si="14"/>
        <v>45.370370370370374</v>
      </c>
      <c r="S217" s="148">
        <f t="shared" si="15"/>
        <v>46.006944444444443</v>
      </c>
      <c r="T217" s="140"/>
    </row>
    <row r="218" spans="1:20" x14ac:dyDescent="0.25">
      <c r="A218" s="14">
        <v>3518909</v>
      </c>
      <c r="B218" s="15" t="s">
        <v>309</v>
      </c>
      <c r="C218" s="15" t="s">
        <v>755</v>
      </c>
      <c r="D218" s="15" t="s">
        <v>756</v>
      </c>
      <c r="E218" s="16">
        <v>35021</v>
      </c>
      <c r="F218" s="15" t="s">
        <v>86</v>
      </c>
      <c r="G218" s="15" t="s">
        <v>52</v>
      </c>
      <c r="H218" s="15" t="s">
        <v>53</v>
      </c>
      <c r="I218" s="147">
        <v>5179</v>
      </c>
      <c r="J218" s="147">
        <v>96</v>
      </c>
      <c r="K218" s="147">
        <v>108</v>
      </c>
      <c r="L218" s="147">
        <v>96</v>
      </c>
      <c r="M218" s="147">
        <v>108</v>
      </c>
      <c r="N218" s="147">
        <v>96</v>
      </c>
      <c r="O218" s="147">
        <v>108</v>
      </c>
      <c r="P218" s="145">
        <f t="shared" si="12"/>
        <v>88.888888888888886</v>
      </c>
      <c r="Q218" s="145">
        <f t="shared" si="13"/>
        <v>88.888888888888886</v>
      </c>
      <c r="R218" s="145">
        <f t="shared" si="14"/>
        <v>88.888888888888886</v>
      </c>
      <c r="S218" s="148">
        <f t="shared" si="15"/>
        <v>88.888888888888886</v>
      </c>
      <c r="T218" s="140"/>
    </row>
    <row r="219" spans="1:20" x14ac:dyDescent="0.25">
      <c r="A219" s="14">
        <v>3519006</v>
      </c>
      <c r="B219" s="15" t="s">
        <v>310</v>
      </c>
      <c r="C219" s="15" t="s">
        <v>753</v>
      </c>
      <c r="D219" s="15" t="s">
        <v>754</v>
      </c>
      <c r="E219" s="16">
        <v>35095</v>
      </c>
      <c r="F219" s="15" t="s">
        <v>98</v>
      </c>
      <c r="G219" s="15" t="s">
        <v>11</v>
      </c>
      <c r="H219" s="15" t="s">
        <v>12</v>
      </c>
      <c r="I219" s="147">
        <v>9397</v>
      </c>
      <c r="J219" s="147">
        <v>66</v>
      </c>
      <c r="K219" s="147">
        <v>108</v>
      </c>
      <c r="L219" s="147">
        <v>67</v>
      </c>
      <c r="M219" s="147">
        <v>108</v>
      </c>
      <c r="N219" s="147">
        <v>62</v>
      </c>
      <c r="O219" s="147">
        <v>108</v>
      </c>
      <c r="P219" s="145">
        <f t="shared" si="12"/>
        <v>61.111111111111114</v>
      </c>
      <c r="Q219" s="145">
        <f t="shared" si="13"/>
        <v>62.037037037037038</v>
      </c>
      <c r="R219" s="145">
        <f t="shared" si="14"/>
        <v>57.407407407407405</v>
      </c>
      <c r="S219" s="148">
        <f t="shared" si="15"/>
        <v>60.24305555555555</v>
      </c>
      <c r="T219" s="140"/>
    </row>
    <row r="220" spans="1:20" x14ac:dyDescent="0.25">
      <c r="A220" s="14">
        <v>3519055</v>
      </c>
      <c r="B220" s="15" t="s">
        <v>311</v>
      </c>
      <c r="C220" s="15" t="s">
        <v>757</v>
      </c>
      <c r="D220" s="15" t="s">
        <v>758</v>
      </c>
      <c r="E220" s="16">
        <v>35072</v>
      </c>
      <c r="F220" s="15" t="s">
        <v>61</v>
      </c>
      <c r="G220" s="15" t="s">
        <v>24</v>
      </c>
      <c r="H220" s="15" t="s">
        <v>25</v>
      </c>
      <c r="I220" s="147">
        <v>14012</v>
      </c>
      <c r="J220" s="147">
        <v>24</v>
      </c>
      <c r="K220" s="147">
        <v>120</v>
      </c>
      <c r="L220" s="147">
        <v>24</v>
      </c>
      <c r="M220" s="147">
        <v>120</v>
      </c>
      <c r="N220" s="147">
        <v>24</v>
      </c>
      <c r="O220" s="147">
        <v>120</v>
      </c>
      <c r="P220" s="145">
        <f t="shared" si="12"/>
        <v>20</v>
      </c>
      <c r="Q220" s="145">
        <f t="shared" si="13"/>
        <v>20</v>
      </c>
      <c r="R220" s="145">
        <f t="shared" si="14"/>
        <v>20</v>
      </c>
      <c r="S220" s="148">
        <f t="shared" si="15"/>
        <v>20</v>
      </c>
      <c r="T220" s="140"/>
    </row>
    <row r="221" spans="1:20" x14ac:dyDescent="0.25">
      <c r="A221" s="14">
        <v>3519071</v>
      </c>
      <c r="B221" s="15" t="s">
        <v>312</v>
      </c>
      <c r="C221" s="15" t="s">
        <v>757</v>
      </c>
      <c r="D221" s="15" t="s">
        <v>758</v>
      </c>
      <c r="E221" s="16">
        <v>35072</v>
      </c>
      <c r="F221" s="15" t="s">
        <v>61</v>
      </c>
      <c r="G221" s="15" t="s">
        <v>24</v>
      </c>
      <c r="H221" s="15" t="s">
        <v>25</v>
      </c>
      <c r="I221" s="147">
        <v>222186</v>
      </c>
      <c r="J221" s="147">
        <v>156</v>
      </c>
      <c r="K221" s="147">
        <v>372</v>
      </c>
      <c r="L221" s="147">
        <v>156</v>
      </c>
      <c r="M221" s="147">
        <v>372</v>
      </c>
      <c r="N221" s="147">
        <v>153</v>
      </c>
      <c r="O221" s="147">
        <v>372</v>
      </c>
      <c r="P221" s="145">
        <f t="shared" si="12"/>
        <v>41.935483870967744</v>
      </c>
      <c r="Q221" s="145">
        <f t="shared" si="13"/>
        <v>41.935483870967744</v>
      </c>
      <c r="R221" s="145">
        <f t="shared" si="14"/>
        <v>41.12903225806452</v>
      </c>
      <c r="S221" s="148">
        <f t="shared" si="15"/>
        <v>41.68346774193548</v>
      </c>
      <c r="T221" s="140"/>
    </row>
    <row r="222" spans="1:20" x14ac:dyDescent="0.25">
      <c r="A222" s="14">
        <v>3519105</v>
      </c>
      <c r="B222" s="15" t="s">
        <v>313</v>
      </c>
      <c r="C222" s="15" t="s">
        <v>759</v>
      </c>
      <c r="D222" s="15" t="s">
        <v>760</v>
      </c>
      <c r="E222" s="16">
        <v>35062</v>
      </c>
      <c r="F222" s="15" t="s">
        <v>29</v>
      </c>
      <c r="G222" s="15" t="s">
        <v>28</v>
      </c>
      <c r="H222" s="15" t="s">
        <v>29</v>
      </c>
      <c r="I222" s="147">
        <v>11343</v>
      </c>
      <c r="J222" s="147">
        <v>77</v>
      </c>
      <c r="K222" s="147">
        <v>108</v>
      </c>
      <c r="L222" s="147">
        <v>77</v>
      </c>
      <c r="M222" s="147">
        <v>108</v>
      </c>
      <c r="N222" s="147">
        <v>77</v>
      </c>
      <c r="O222" s="147">
        <v>108</v>
      </c>
      <c r="P222" s="145">
        <f t="shared" si="12"/>
        <v>71.296296296296291</v>
      </c>
      <c r="Q222" s="145">
        <f t="shared" si="13"/>
        <v>71.296296296296291</v>
      </c>
      <c r="R222" s="145">
        <f t="shared" si="14"/>
        <v>71.296296296296291</v>
      </c>
      <c r="S222" s="148">
        <f t="shared" si="15"/>
        <v>71.296296296296291</v>
      </c>
      <c r="T222" s="140"/>
    </row>
    <row r="223" spans="1:20" x14ac:dyDescent="0.25">
      <c r="A223" s="14">
        <v>3519204</v>
      </c>
      <c r="B223" s="15" t="s">
        <v>314</v>
      </c>
      <c r="C223" s="15" t="s">
        <v>753</v>
      </c>
      <c r="D223" s="15" t="s">
        <v>754</v>
      </c>
      <c r="E223" s="16">
        <v>35095</v>
      </c>
      <c r="F223" s="15" t="s">
        <v>98</v>
      </c>
      <c r="G223" s="15" t="s">
        <v>11</v>
      </c>
      <c r="H223" s="15" t="s">
        <v>12</v>
      </c>
      <c r="I223" s="147">
        <v>6434</v>
      </c>
      <c r="J223" s="147">
        <v>53</v>
      </c>
      <c r="K223" s="147">
        <v>108</v>
      </c>
      <c r="L223" s="147">
        <v>53</v>
      </c>
      <c r="M223" s="147">
        <v>108</v>
      </c>
      <c r="N223" s="147">
        <v>53</v>
      </c>
      <c r="O223" s="147">
        <v>108</v>
      </c>
      <c r="P223" s="145">
        <f t="shared" si="12"/>
        <v>49.074074074074076</v>
      </c>
      <c r="Q223" s="145">
        <f t="shared" si="13"/>
        <v>49.074074074074076</v>
      </c>
      <c r="R223" s="145">
        <f t="shared" si="14"/>
        <v>49.074074074074076</v>
      </c>
      <c r="S223" s="148">
        <f t="shared" si="15"/>
        <v>49.074074074074069</v>
      </c>
      <c r="T223" s="140"/>
    </row>
    <row r="224" spans="1:20" x14ac:dyDescent="0.25">
      <c r="A224" s="14">
        <v>3519253</v>
      </c>
      <c r="B224" s="15" t="s">
        <v>315</v>
      </c>
      <c r="C224" s="15" t="s">
        <v>759</v>
      </c>
      <c r="D224" s="15" t="s">
        <v>760</v>
      </c>
      <c r="E224" s="16">
        <v>35061</v>
      </c>
      <c r="F224" s="15" t="s">
        <v>27</v>
      </c>
      <c r="G224" s="15" t="s">
        <v>28</v>
      </c>
      <c r="H224" s="15" t="s">
        <v>29</v>
      </c>
      <c r="I224" s="147">
        <v>8484</v>
      </c>
      <c r="J224" s="147">
        <v>94</v>
      </c>
      <c r="K224" s="147">
        <v>108</v>
      </c>
      <c r="L224" s="147">
        <v>94</v>
      </c>
      <c r="M224" s="147">
        <v>108</v>
      </c>
      <c r="N224" s="147">
        <v>92</v>
      </c>
      <c r="O224" s="147">
        <v>108</v>
      </c>
      <c r="P224" s="145">
        <f t="shared" si="12"/>
        <v>87.037037037037038</v>
      </c>
      <c r="Q224" s="145">
        <f t="shared" si="13"/>
        <v>87.037037037037038</v>
      </c>
      <c r="R224" s="145">
        <f t="shared" si="14"/>
        <v>85.18518518518519</v>
      </c>
      <c r="S224" s="148">
        <f t="shared" si="15"/>
        <v>86.458333333333314</v>
      </c>
      <c r="T224" s="140"/>
    </row>
    <row r="225" spans="1:20" x14ac:dyDescent="0.25">
      <c r="A225" s="14">
        <v>3519303</v>
      </c>
      <c r="B225" s="15" t="s">
        <v>316</v>
      </c>
      <c r="C225" s="15" t="s">
        <v>767</v>
      </c>
      <c r="D225" s="15" t="s">
        <v>768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47">
        <v>34226</v>
      </c>
      <c r="J225" s="147">
        <v>105</v>
      </c>
      <c r="K225" s="147">
        <v>156</v>
      </c>
      <c r="L225" s="147">
        <v>105</v>
      </c>
      <c r="M225" s="147">
        <v>144</v>
      </c>
      <c r="N225" s="147">
        <v>105</v>
      </c>
      <c r="O225" s="147">
        <v>144</v>
      </c>
      <c r="P225" s="145">
        <f t="shared" si="12"/>
        <v>67.307692307692307</v>
      </c>
      <c r="Q225" s="145">
        <f t="shared" si="13"/>
        <v>72.916666666666657</v>
      </c>
      <c r="R225" s="145">
        <f t="shared" si="14"/>
        <v>72.916666666666657</v>
      </c>
      <c r="S225" s="148">
        <f t="shared" si="15"/>
        <v>70.81330128205127</v>
      </c>
      <c r="T225" s="140"/>
    </row>
    <row r="226" spans="1:20" x14ac:dyDescent="0.25">
      <c r="A226" s="14">
        <v>3519402</v>
      </c>
      <c r="B226" s="15" t="s">
        <v>317</v>
      </c>
      <c r="C226" s="15" t="s">
        <v>755</v>
      </c>
      <c r="D226" s="15" t="s">
        <v>756</v>
      </c>
      <c r="E226" s="16">
        <v>35155</v>
      </c>
      <c r="F226" s="15" t="s">
        <v>16</v>
      </c>
      <c r="G226" s="15" t="s">
        <v>15</v>
      </c>
      <c r="H226" s="15" t="s">
        <v>16</v>
      </c>
      <c r="I226" s="147">
        <v>12096</v>
      </c>
      <c r="J226" s="147">
        <v>72</v>
      </c>
      <c r="K226" s="147">
        <v>120</v>
      </c>
      <c r="L226" s="147">
        <v>72</v>
      </c>
      <c r="M226" s="147">
        <v>120</v>
      </c>
      <c r="N226" s="147">
        <v>72</v>
      </c>
      <c r="O226" s="147">
        <v>120</v>
      </c>
      <c r="P226" s="145">
        <f t="shared" si="12"/>
        <v>60</v>
      </c>
      <c r="Q226" s="145">
        <f t="shared" si="13"/>
        <v>60</v>
      </c>
      <c r="R226" s="145">
        <f t="shared" si="14"/>
        <v>60</v>
      </c>
      <c r="S226" s="148">
        <f t="shared" si="15"/>
        <v>60</v>
      </c>
      <c r="T226" s="140"/>
    </row>
    <row r="227" spans="1:20" x14ac:dyDescent="0.25">
      <c r="A227" s="18">
        <v>3519501</v>
      </c>
      <c r="B227" s="19" t="s">
        <v>318</v>
      </c>
      <c r="C227" s="15" t="s">
        <v>753</v>
      </c>
      <c r="D227" s="15" t="s">
        <v>754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47">
        <v>7540</v>
      </c>
      <c r="J227" s="147">
        <v>54</v>
      </c>
      <c r="K227" s="147">
        <v>108</v>
      </c>
      <c r="L227" s="147">
        <v>54</v>
      </c>
      <c r="M227" s="147">
        <v>108</v>
      </c>
      <c r="N227" s="147">
        <v>54</v>
      </c>
      <c r="O227" s="147">
        <v>108</v>
      </c>
      <c r="P227" s="145">
        <f t="shared" si="12"/>
        <v>50</v>
      </c>
      <c r="Q227" s="145">
        <f t="shared" si="13"/>
        <v>50</v>
      </c>
      <c r="R227" s="145">
        <f t="shared" si="14"/>
        <v>50</v>
      </c>
      <c r="S227" s="148">
        <f t="shared" si="15"/>
        <v>50</v>
      </c>
      <c r="T227" s="140"/>
    </row>
    <row r="228" spans="1:20" x14ac:dyDescent="0.25">
      <c r="A228" s="14">
        <v>3519600</v>
      </c>
      <c r="B228" s="15" t="s">
        <v>319</v>
      </c>
      <c r="C228" s="15" t="s">
        <v>767</v>
      </c>
      <c r="D228" s="15" t="s">
        <v>768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47">
        <v>58715</v>
      </c>
      <c r="J228" s="147">
        <v>151</v>
      </c>
      <c r="K228" s="147">
        <v>192</v>
      </c>
      <c r="L228" s="147">
        <v>151</v>
      </c>
      <c r="M228" s="147">
        <v>192</v>
      </c>
      <c r="N228" s="147">
        <v>151</v>
      </c>
      <c r="O228" s="147">
        <v>192</v>
      </c>
      <c r="P228" s="145">
        <f t="shared" si="12"/>
        <v>78.645833333333343</v>
      </c>
      <c r="Q228" s="145">
        <f t="shared" si="13"/>
        <v>78.645833333333343</v>
      </c>
      <c r="R228" s="145">
        <f t="shared" si="14"/>
        <v>78.645833333333343</v>
      </c>
      <c r="S228" s="148">
        <f t="shared" si="15"/>
        <v>78.645833333333343</v>
      </c>
      <c r="T228" s="140"/>
    </row>
    <row r="229" spans="1:20" x14ac:dyDescent="0.25">
      <c r="A229" s="14">
        <v>3519709</v>
      </c>
      <c r="B229" s="15" t="s">
        <v>320</v>
      </c>
      <c r="C229" s="15" t="s">
        <v>763</v>
      </c>
      <c r="D229" s="15" t="s">
        <v>764</v>
      </c>
      <c r="E229" s="16">
        <v>35163</v>
      </c>
      <c r="F229" s="15" t="s">
        <v>37</v>
      </c>
      <c r="G229" s="15" t="s">
        <v>36</v>
      </c>
      <c r="H229" s="15" t="s">
        <v>37</v>
      </c>
      <c r="I229" s="147">
        <v>77566</v>
      </c>
      <c r="J229" s="147">
        <v>167</v>
      </c>
      <c r="K229" s="147">
        <v>216</v>
      </c>
      <c r="L229" s="147">
        <v>167</v>
      </c>
      <c r="M229" s="147">
        <v>216</v>
      </c>
      <c r="N229" s="147">
        <v>166</v>
      </c>
      <c r="O229" s="147">
        <v>216</v>
      </c>
      <c r="P229" s="145">
        <f t="shared" si="12"/>
        <v>77.31481481481481</v>
      </c>
      <c r="Q229" s="145">
        <f t="shared" si="13"/>
        <v>77.31481481481481</v>
      </c>
      <c r="R229" s="145">
        <f t="shared" si="14"/>
        <v>76.851851851851848</v>
      </c>
      <c r="S229" s="148">
        <f t="shared" si="15"/>
        <v>77.170138888888886</v>
      </c>
      <c r="T229" s="140"/>
    </row>
    <row r="230" spans="1:20" x14ac:dyDescent="0.25">
      <c r="A230" s="14">
        <v>3519808</v>
      </c>
      <c r="B230" s="15" t="s">
        <v>321</v>
      </c>
      <c r="C230" s="15" t="s">
        <v>755</v>
      </c>
      <c r="D230" s="15" t="s">
        <v>756</v>
      </c>
      <c r="E230" s="16">
        <v>35155</v>
      </c>
      <c r="F230" s="15" t="s">
        <v>16</v>
      </c>
      <c r="G230" s="15" t="s">
        <v>15</v>
      </c>
      <c r="H230" s="15" t="s">
        <v>16</v>
      </c>
      <c r="I230" s="147">
        <v>8112</v>
      </c>
      <c r="J230" s="147">
        <v>31</v>
      </c>
      <c r="K230" s="147">
        <v>108</v>
      </c>
      <c r="L230" s="147">
        <v>31</v>
      </c>
      <c r="M230" s="147">
        <v>108</v>
      </c>
      <c r="N230" s="147">
        <v>16</v>
      </c>
      <c r="O230" s="147">
        <v>108</v>
      </c>
      <c r="P230" s="145">
        <f t="shared" si="12"/>
        <v>28.703703703703702</v>
      </c>
      <c r="Q230" s="145">
        <f t="shared" si="13"/>
        <v>28.703703703703702</v>
      </c>
      <c r="R230" s="145">
        <f t="shared" si="14"/>
        <v>14.814814814814813</v>
      </c>
      <c r="S230" s="148">
        <f t="shared" si="15"/>
        <v>24.363425925925924</v>
      </c>
      <c r="T230" s="140"/>
    </row>
    <row r="231" spans="1:20" x14ac:dyDescent="0.25">
      <c r="A231" s="14">
        <v>3519907</v>
      </c>
      <c r="B231" s="15" t="s">
        <v>322</v>
      </c>
      <c r="C231" s="15" t="s">
        <v>765</v>
      </c>
      <c r="D231" s="15" t="s">
        <v>766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47">
        <v>8103</v>
      </c>
      <c r="J231" s="147">
        <v>72</v>
      </c>
      <c r="K231" s="147">
        <v>108</v>
      </c>
      <c r="L231" s="147">
        <v>72</v>
      </c>
      <c r="M231" s="147">
        <v>108</v>
      </c>
      <c r="N231" s="147">
        <v>72</v>
      </c>
      <c r="O231" s="147">
        <v>108</v>
      </c>
      <c r="P231" s="145">
        <f t="shared" si="12"/>
        <v>66.666666666666657</v>
      </c>
      <c r="Q231" s="145">
        <f t="shared" si="13"/>
        <v>66.666666666666657</v>
      </c>
      <c r="R231" s="145">
        <f t="shared" si="14"/>
        <v>66.666666666666657</v>
      </c>
      <c r="S231" s="148">
        <f t="shared" si="15"/>
        <v>66.666666666666643</v>
      </c>
      <c r="T231" s="140"/>
    </row>
    <row r="232" spans="1:20" x14ac:dyDescent="0.25">
      <c r="A232" s="14">
        <v>3520004</v>
      </c>
      <c r="B232" s="15" t="s">
        <v>324</v>
      </c>
      <c r="C232" s="15" t="s">
        <v>759</v>
      </c>
      <c r="D232" s="15" t="s">
        <v>760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47">
        <v>24596</v>
      </c>
      <c r="J232" s="147">
        <v>99</v>
      </c>
      <c r="K232" s="147">
        <v>132</v>
      </c>
      <c r="L232" s="147">
        <v>99</v>
      </c>
      <c r="M232" s="147">
        <v>132</v>
      </c>
      <c r="N232" s="147">
        <v>99</v>
      </c>
      <c r="O232" s="147">
        <v>132</v>
      </c>
      <c r="P232" s="145">
        <f t="shared" si="12"/>
        <v>75</v>
      </c>
      <c r="Q232" s="145">
        <f t="shared" si="13"/>
        <v>75</v>
      </c>
      <c r="R232" s="145">
        <f t="shared" si="14"/>
        <v>75</v>
      </c>
      <c r="S232" s="148">
        <f t="shared" si="15"/>
        <v>75</v>
      </c>
      <c r="T232" s="140"/>
    </row>
    <row r="233" spans="1:20" x14ac:dyDescent="0.25">
      <c r="A233" s="14">
        <v>3520103</v>
      </c>
      <c r="B233" s="15" t="s">
        <v>325</v>
      </c>
      <c r="C233" s="15" t="s">
        <v>767</v>
      </c>
      <c r="D233" s="15" t="s">
        <v>768</v>
      </c>
      <c r="E233" s="16">
        <v>35083</v>
      </c>
      <c r="F233" s="15" t="s">
        <v>89</v>
      </c>
      <c r="G233" s="15" t="s">
        <v>90</v>
      </c>
      <c r="H233" s="15" t="s">
        <v>91</v>
      </c>
      <c r="I233" s="147">
        <v>30073</v>
      </c>
      <c r="J233" s="147">
        <v>109</v>
      </c>
      <c r="K233" s="147">
        <v>144</v>
      </c>
      <c r="L233" s="147">
        <v>109</v>
      </c>
      <c r="M233" s="147">
        <v>144</v>
      </c>
      <c r="N233" s="147">
        <v>109</v>
      </c>
      <c r="O233" s="147">
        <v>144</v>
      </c>
      <c r="P233" s="145">
        <f t="shared" si="12"/>
        <v>75.694444444444443</v>
      </c>
      <c r="Q233" s="145">
        <f t="shared" si="13"/>
        <v>75.694444444444443</v>
      </c>
      <c r="R233" s="145">
        <f t="shared" si="14"/>
        <v>75.694444444444443</v>
      </c>
      <c r="S233" s="148">
        <f t="shared" si="15"/>
        <v>75.694444444444443</v>
      </c>
      <c r="T233" s="140"/>
    </row>
    <row r="234" spans="1:20" x14ac:dyDescent="0.25">
      <c r="A234" s="14">
        <v>3520202</v>
      </c>
      <c r="B234" s="15" t="s">
        <v>326</v>
      </c>
      <c r="C234" s="15" t="s">
        <v>769</v>
      </c>
      <c r="D234" s="15" t="s">
        <v>770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47">
        <v>9443</v>
      </c>
      <c r="J234" s="147">
        <v>88</v>
      </c>
      <c r="K234" s="147">
        <v>108</v>
      </c>
      <c r="L234" s="147">
        <v>87</v>
      </c>
      <c r="M234" s="147">
        <v>108</v>
      </c>
      <c r="N234" s="147">
        <v>87</v>
      </c>
      <c r="O234" s="147">
        <v>108</v>
      </c>
      <c r="P234" s="145">
        <f t="shared" si="12"/>
        <v>81.481481481481481</v>
      </c>
      <c r="Q234" s="145">
        <f t="shared" si="13"/>
        <v>80.555555555555557</v>
      </c>
      <c r="R234" s="145">
        <f t="shared" si="14"/>
        <v>80.555555555555557</v>
      </c>
      <c r="S234" s="148">
        <f t="shared" si="15"/>
        <v>80.902777777777757</v>
      </c>
      <c r="T234" s="140"/>
    </row>
    <row r="235" spans="1:20" x14ac:dyDescent="0.25">
      <c r="A235" s="14">
        <v>3520301</v>
      </c>
      <c r="B235" s="15" t="s">
        <v>327</v>
      </c>
      <c r="C235" s="15" t="s">
        <v>775</v>
      </c>
      <c r="D235" s="15" t="s">
        <v>776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47">
        <v>30644</v>
      </c>
      <c r="J235" s="147">
        <v>124</v>
      </c>
      <c r="K235" s="147">
        <v>144</v>
      </c>
      <c r="L235" s="147">
        <v>127</v>
      </c>
      <c r="M235" s="147">
        <v>144</v>
      </c>
      <c r="N235" s="147">
        <v>128</v>
      </c>
      <c r="O235" s="147">
        <v>144</v>
      </c>
      <c r="P235" s="145">
        <f t="shared" si="12"/>
        <v>86.111111111111114</v>
      </c>
      <c r="Q235" s="145">
        <f t="shared" si="13"/>
        <v>88.194444444444443</v>
      </c>
      <c r="R235" s="145">
        <f t="shared" si="14"/>
        <v>88.888888888888886</v>
      </c>
      <c r="S235" s="148">
        <f t="shared" si="15"/>
        <v>87.630208333333314</v>
      </c>
      <c r="T235" s="140"/>
    </row>
    <row r="236" spans="1:20" x14ac:dyDescent="0.25">
      <c r="A236" s="14">
        <v>3520400</v>
      </c>
      <c r="B236" s="15" t="s">
        <v>328</v>
      </c>
      <c r="C236" s="15" t="s">
        <v>769</v>
      </c>
      <c r="D236" s="15" t="s">
        <v>770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47">
        <v>33354</v>
      </c>
      <c r="J236" s="147">
        <v>116</v>
      </c>
      <c r="K236" s="147">
        <v>144</v>
      </c>
      <c r="L236" s="147">
        <v>116</v>
      </c>
      <c r="M236" s="147">
        <v>144</v>
      </c>
      <c r="N236" s="147">
        <v>114</v>
      </c>
      <c r="O236" s="147">
        <v>144</v>
      </c>
      <c r="P236" s="145">
        <f t="shared" si="12"/>
        <v>80.555555555555557</v>
      </c>
      <c r="Q236" s="145">
        <f t="shared" si="13"/>
        <v>80.555555555555557</v>
      </c>
      <c r="R236" s="145">
        <f t="shared" si="14"/>
        <v>79.166666666666657</v>
      </c>
      <c r="S236" s="148">
        <f t="shared" si="15"/>
        <v>80.121527777777786</v>
      </c>
      <c r="T236" s="140"/>
    </row>
    <row r="237" spans="1:20" x14ac:dyDescent="0.25">
      <c r="A237" s="14">
        <v>3520426</v>
      </c>
      <c r="B237" s="15" t="s">
        <v>329</v>
      </c>
      <c r="C237" s="15" t="s">
        <v>775</v>
      </c>
      <c r="D237" s="15" t="s">
        <v>776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47">
        <v>10656</v>
      </c>
      <c r="J237" s="147">
        <v>119</v>
      </c>
      <c r="K237" s="147">
        <v>108</v>
      </c>
      <c r="L237" s="147">
        <v>119</v>
      </c>
      <c r="M237" s="147">
        <v>108</v>
      </c>
      <c r="N237" s="147">
        <v>162</v>
      </c>
      <c r="O237" s="147">
        <v>108</v>
      </c>
      <c r="P237" s="145">
        <f t="shared" si="12"/>
        <v>110.18518518518519</v>
      </c>
      <c r="Q237" s="145">
        <f t="shared" si="13"/>
        <v>110.18518518518519</v>
      </c>
      <c r="R237" s="145">
        <f t="shared" si="14"/>
        <v>150</v>
      </c>
      <c r="S237" s="148">
        <f t="shared" si="15"/>
        <v>122.62731481481481</v>
      </c>
      <c r="T237" s="140"/>
    </row>
    <row r="238" spans="1:20" x14ac:dyDescent="0.25">
      <c r="A238" s="14">
        <v>3520442</v>
      </c>
      <c r="B238" s="15" t="s">
        <v>330</v>
      </c>
      <c r="C238" s="15" t="s">
        <v>755</v>
      </c>
      <c r="D238" s="15" t="s">
        <v>756</v>
      </c>
      <c r="E238" s="16">
        <v>35022</v>
      </c>
      <c r="F238" s="15" t="s">
        <v>71</v>
      </c>
      <c r="G238" s="15" t="s">
        <v>52</v>
      </c>
      <c r="H238" s="15" t="s">
        <v>53</v>
      </c>
      <c r="I238" s="147">
        <v>26540</v>
      </c>
      <c r="J238" s="147">
        <v>144</v>
      </c>
      <c r="K238" s="147">
        <v>144</v>
      </c>
      <c r="L238" s="147">
        <v>144</v>
      </c>
      <c r="M238" s="147">
        <v>144</v>
      </c>
      <c r="N238" s="147">
        <v>144</v>
      </c>
      <c r="O238" s="147">
        <v>144</v>
      </c>
      <c r="P238" s="145">
        <f t="shared" si="12"/>
        <v>100</v>
      </c>
      <c r="Q238" s="145">
        <f t="shared" si="13"/>
        <v>100</v>
      </c>
      <c r="R238" s="145">
        <f t="shared" si="14"/>
        <v>100</v>
      </c>
      <c r="S238" s="148">
        <f t="shared" si="15"/>
        <v>100</v>
      </c>
      <c r="T238" s="140"/>
    </row>
    <row r="239" spans="1:20" x14ac:dyDescent="0.25">
      <c r="A239" s="14">
        <v>3520509</v>
      </c>
      <c r="B239" s="15" t="s">
        <v>331</v>
      </c>
      <c r="C239" s="15" t="s">
        <v>757</v>
      </c>
      <c r="D239" s="15" t="s">
        <v>758</v>
      </c>
      <c r="E239" s="16">
        <v>35072</v>
      </c>
      <c r="F239" s="15" t="s">
        <v>61</v>
      </c>
      <c r="G239" s="15" t="s">
        <v>24</v>
      </c>
      <c r="H239" s="15" t="s">
        <v>25</v>
      </c>
      <c r="I239" s="147">
        <v>239602</v>
      </c>
      <c r="J239" s="147">
        <v>155</v>
      </c>
      <c r="K239" s="147">
        <v>384</v>
      </c>
      <c r="L239" s="147">
        <v>155</v>
      </c>
      <c r="M239" s="147">
        <v>384</v>
      </c>
      <c r="N239" s="147">
        <v>155</v>
      </c>
      <c r="O239" s="147">
        <v>384</v>
      </c>
      <c r="P239" s="145">
        <f t="shared" si="12"/>
        <v>40.364583333333329</v>
      </c>
      <c r="Q239" s="145">
        <f t="shared" si="13"/>
        <v>40.364583333333329</v>
      </c>
      <c r="R239" s="145">
        <f t="shared" si="14"/>
        <v>40.364583333333329</v>
      </c>
      <c r="S239" s="148">
        <f t="shared" si="15"/>
        <v>40.364583333333321</v>
      </c>
      <c r="T239" s="140"/>
    </row>
    <row r="240" spans="1:20" x14ac:dyDescent="0.25">
      <c r="A240" s="14">
        <v>3520608</v>
      </c>
      <c r="B240" s="15" t="s">
        <v>332</v>
      </c>
      <c r="C240" s="15" t="s">
        <v>765</v>
      </c>
      <c r="D240" s="15" t="s">
        <v>766</v>
      </c>
      <c r="E240" s="16">
        <v>35112</v>
      </c>
      <c r="F240" s="15" t="s">
        <v>39</v>
      </c>
      <c r="G240" s="15" t="s">
        <v>40</v>
      </c>
      <c r="H240" s="15" t="s">
        <v>41</v>
      </c>
      <c r="I240" s="147">
        <v>4931</v>
      </c>
      <c r="J240" s="147">
        <v>48</v>
      </c>
      <c r="K240" s="147">
        <v>72</v>
      </c>
      <c r="L240" s="147">
        <v>48</v>
      </c>
      <c r="M240" s="147">
        <v>72</v>
      </c>
      <c r="N240" s="147">
        <v>47</v>
      </c>
      <c r="O240" s="147">
        <v>72</v>
      </c>
      <c r="P240" s="145">
        <f t="shared" si="12"/>
        <v>66.666666666666657</v>
      </c>
      <c r="Q240" s="145">
        <f t="shared" si="13"/>
        <v>66.666666666666657</v>
      </c>
      <c r="R240" s="145">
        <f t="shared" si="14"/>
        <v>65.277777777777786</v>
      </c>
      <c r="S240" s="148">
        <f t="shared" si="15"/>
        <v>66.232638888888872</v>
      </c>
      <c r="T240" s="140"/>
    </row>
    <row r="241" spans="1:20" x14ac:dyDescent="0.25">
      <c r="A241" s="14">
        <v>3520707</v>
      </c>
      <c r="B241" s="15" t="s">
        <v>333</v>
      </c>
      <c r="C241" s="15" t="s">
        <v>755</v>
      </c>
      <c r="D241" s="15" t="s">
        <v>756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47">
        <v>3951</v>
      </c>
      <c r="J241" s="147">
        <v>48</v>
      </c>
      <c r="K241" s="147">
        <v>72</v>
      </c>
      <c r="L241" s="147">
        <v>48</v>
      </c>
      <c r="M241" s="147">
        <v>72</v>
      </c>
      <c r="N241" s="147">
        <v>48</v>
      </c>
      <c r="O241" s="147">
        <v>72</v>
      </c>
      <c r="P241" s="145">
        <f t="shared" si="12"/>
        <v>66.666666666666657</v>
      </c>
      <c r="Q241" s="145">
        <f t="shared" si="13"/>
        <v>66.666666666666657</v>
      </c>
      <c r="R241" s="145">
        <f t="shared" si="14"/>
        <v>66.666666666666657</v>
      </c>
      <c r="S241" s="148">
        <f t="shared" si="15"/>
        <v>66.666666666666643</v>
      </c>
      <c r="T241" s="140"/>
    </row>
    <row r="242" spans="1:20" x14ac:dyDescent="0.25">
      <c r="A242" s="14">
        <v>3520806</v>
      </c>
      <c r="B242" s="15" t="s">
        <v>334</v>
      </c>
      <c r="C242" s="15" t="s">
        <v>753</v>
      </c>
      <c r="D242" s="15" t="s">
        <v>754</v>
      </c>
      <c r="E242" s="16">
        <v>35091</v>
      </c>
      <c r="F242" s="15" t="s">
        <v>10</v>
      </c>
      <c r="G242" s="15" t="s">
        <v>11</v>
      </c>
      <c r="H242" s="15" t="s">
        <v>12</v>
      </c>
      <c r="I242" s="147">
        <v>3933</v>
      </c>
      <c r="J242" s="147">
        <v>47</v>
      </c>
      <c r="K242" s="147">
        <v>72</v>
      </c>
      <c r="L242" s="147">
        <v>47</v>
      </c>
      <c r="M242" s="147">
        <v>72</v>
      </c>
      <c r="N242" s="147">
        <v>47</v>
      </c>
      <c r="O242" s="147">
        <v>72</v>
      </c>
      <c r="P242" s="145">
        <f t="shared" si="12"/>
        <v>65.277777777777786</v>
      </c>
      <c r="Q242" s="145">
        <f t="shared" si="13"/>
        <v>65.277777777777786</v>
      </c>
      <c r="R242" s="145">
        <f t="shared" si="14"/>
        <v>65.277777777777786</v>
      </c>
      <c r="S242" s="148">
        <f t="shared" si="15"/>
        <v>65.277777777777786</v>
      </c>
      <c r="T242" s="140"/>
    </row>
    <row r="243" spans="1:20" x14ac:dyDescent="0.25">
      <c r="A243" s="14">
        <v>3520905</v>
      </c>
      <c r="B243" s="15" t="s">
        <v>335</v>
      </c>
      <c r="C243" s="15" t="s">
        <v>753</v>
      </c>
      <c r="D243" s="15" t="s">
        <v>754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47">
        <v>14766</v>
      </c>
      <c r="J243" s="147">
        <v>67</v>
      </c>
      <c r="K243" s="147">
        <v>120</v>
      </c>
      <c r="L243" s="147">
        <v>67</v>
      </c>
      <c r="M243" s="147">
        <v>120</v>
      </c>
      <c r="N243" s="147">
        <v>67</v>
      </c>
      <c r="O243" s="147">
        <v>120</v>
      </c>
      <c r="P243" s="145">
        <f t="shared" si="12"/>
        <v>55.833333333333336</v>
      </c>
      <c r="Q243" s="145">
        <f t="shared" si="13"/>
        <v>55.833333333333336</v>
      </c>
      <c r="R243" s="145">
        <f t="shared" si="14"/>
        <v>55.833333333333336</v>
      </c>
      <c r="S243" s="148">
        <f t="shared" si="15"/>
        <v>55.833333333333336</v>
      </c>
      <c r="T243" s="140"/>
    </row>
    <row r="244" spans="1:20" x14ac:dyDescent="0.25">
      <c r="A244" s="14">
        <v>3521002</v>
      </c>
      <c r="B244" s="15" t="s">
        <v>336</v>
      </c>
      <c r="C244" s="15" t="s">
        <v>763</v>
      </c>
      <c r="D244" s="15" t="s">
        <v>764</v>
      </c>
      <c r="E244" s="16">
        <v>35163</v>
      </c>
      <c r="F244" s="15" t="s">
        <v>37</v>
      </c>
      <c r="G244" s="15" t="s">
        <v>36</v>
      </c>
      <c r="H244" s="15" t="s">
        <v>37</v>
      </c>
      <c r="I244" s="147">
        <v>34913</v>
      </c>
      <c r="J244" s="147">
        <v>118</v>
      </c>
      <c r="K244" s="147">
        <v>156</v>
      </c>
      <c r="L244" s="147">
        <v>118</v>
      </c>
      <c r="M244" s="147">
        <v>144</v>
      </c>
      <c r="N244" s="147">
        <v>117</v>
      </c>
      <c r="O244" s="147">
        <v>144</v>
      </c>
      <c r="P244" s="145">
        <f t="shared" si="12"/>
        <v>75.641025641025635</v>
      </c>
      <c r="Q244" s="145">
        <f t="shared" si="13"/>
        <v>81.944444444444443</v>
      </c>
      <c r="R244" s="145">
        <f t="shared" si="14"/>
        <v>81.25</v>
      </c>
      <c r="S244" s="148">
        <f t="shared" si="15"/>
        <v>79.363648504273499</v>
      </c>
      <c r="T244" s="140"/>
    </row>
    <row r="245" spans="1:20" x14ac:dyDescent="0.25">
      <c r="A245" s="14">
        <v>3521101</v>
      </c>
      <c r="B245" s="15" t="s">
        <v>337</v>
      </c>
      <c r="C245" s="15" t="s">
        <v>761</v>
      </c>
      <c r="D245" s="15" t="s">
        <v>762</v>
      </c>
      <c r="E245" s="16">
        <v>35104</v>
      </c>
      <c r="F245" s="15" t="s">
        <v>69</v>
      </c>
      <c r="G245" s="15" t="s">
        <v>32</v>
      </c>
      <c r="H245" s="15" t="s">
        <v>31</v>
      </c>
      <c r="I245" s="147">
        <v>7177</v>
      </c>
      <c r="J245" s="147">
        <v>1</v>
      </c>
      <c r="K245" s="147">
        <v>108</v>
      </c>
      <c r="L245" s="147">
        <v>1</v>
      </c>
      <c r="M245" s="147">
        <v>108</v>
      </c>
      <c r="N245" s="147">
        <v>1</v>
      </c>
      <c r="O245" s="147">
        <v>108</v>
      </c>
      <c r="P245" s="145">
        <f t="shared" si="12"/>
        <v>0.92592592592592582</v>
      </c>
      <c r="Q245" s="145">
        <f t="shared" si="13"/>
        <v>0.92592592592592582</v>
      </c>
      <c r="R245" s="145">
        <f t="shared" si="14"/>
        <v>0.92592592592592582</v>
      </c>
      <c r="S245" s="148">
        <f t="shared" si="15"/>
        <v>0.92592592592592582</v>
      </c>
      <c r="T245" s="140"/>
    </row>
    <row r="246" spans="1:20" x14ac:dyDescent="0.25">
      <c r="A246" s="14">
        <v>3521150</v>
      </c>
      <c r="B246" s="15" t="s">
        <v>338</v>
      </c>
      <c r="C246" s="15" t="s">
        <v>755</v>
      </c>
      <c r="D246" s="15" t="s">
        <v>756</v>
      </c>
      <c r="E246" s="16">
        <v>35155</v>
      </c>
      <c r="F246" s="15" t="s">
        <v>16</v>
      </c>
      <c r="G246" s="15" t="s">
        <v>15</v>
      </c>
      <c r="H246" s="15" t="s">
        <v>16</v>
      </c>
      <c r="I246" s="147">
        <v>5178</v>
      </c>
      <c r="J246" s="147">
        <v>46</v>
      </c>
      <c r="K246" s="147">
        <v>108</v>
      </c>
      <c r="L246" s="147">
        <v>47</v>
      </c>
      <c r="M246" s="147">
        <v>108</v>
      </c>
      <c r="N246" s="147">
        <v>42</v>
      </c>
      <c r="O246" s="147">
        <v>108</v>
      </c>
      <c r="P246" s="145">
        <f t="shared" si="12"/>
        <v>42.592592592592595</v>
      </c>
      <c r="Q246" s="145">
        <f t="shared" si="13"/>
        <v>43.518518518518519</v>
      </c>
      <c r="R246" s="145">
        <f t="shared" si="14"/>
        <v>38.888888888888893</v>
      </c>
      <c r="S246" s="148">
        <f t="shared" si="15"/>
        <v>41.724537037037038</v>
      </c>
      <c r="T246" s="140"/>
    </row>
    <row r="247" spans="1:20" x14ac:dyDescent="0.25">
      <c r="A247" s="14">
        <v>3521200</v>
      </c>
      <c r="B247" s="15" t="s">
        <v>339</v>
      </c>
      <c r="C247" s="15" t="s">
        <v>775</v>
      </c>
      <c r="D247" s="15" t="s">
        <v>776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47">
        <v>4299</v>
      </c>
      <c r="J247" s="147">
        <v>8</v>
      </c>
      <c r="K247" s="147">
        <v>72</v>
      </c>
      <c r="L247" s="147">
        <v>25</v>
      </c>
      <c r="M247" s="147">
        <v>72</v>
      </c>
      <c r="N247" s="147">
        <v>28</v>
      </c>
      <c r="O247" s="147">
        <v>72</v>
      </c>
      <c r="P247" s="145">
        <f t="shared" si="12"/>
        <v>11.111111111111111</v>
      </c>
      <c r="Q247" s="145">
        <f t="shared" si="13"/>
        <v>34.722222222222221</v>
      </c>
      <c r="R247" s="145">
        <f t="shared" si="14"/>
        <v>38.888888888888893</v>
      </c>
      <c r="S247" s="148">
        <f t="shared" si="15"/>
        <v>27.170138888888893</v>
      </c>
      <c r="T247" s="140"/>
    </row>
    <row r="248" spans="1:20" x14ac:dyDescent="0.25">
      <c r="A248" s="14">
        <v>3521309</v>
      </c>
      <c r="B248" s="15" t="s">
        <v>340</v>
      </c>
      <c r="C248" s="15" t="s">
        <v>767</v>
      </c>
      <c r="D248" s="15" t="s">
        <v>768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47">
        <v>15932</v>
      </c>
      <c r="J248" s="147">
        <v>76</v>
      </c>
      <c r="K248" s="147">
        <v>120</v>
      </c>
      <c r="L248" s="147">
        <v>76</v>
      </c>
      <c r="M248" s="147">
        <v>120</v>
      </c>
      <c r="N248" s="147">
        <v>73</v>
      </c>
      <c r="O248" s="147">
        <v>120</v>
      </c>
      <c r="P248" s="145">
        <f t="shared" si="12"/>
        <v>63.333333333333329</v>
      </c>
      <c r="Q248" s="145">
        <f t="shared" si="13"/>
        <v>63.333333333333329</v>
      </c>
      <c r="R248" s="145">
        <f t="shared" si="14"/>
        <v>60.833333333333329</v>
      </c>
      <c r="S248" s="148">
        <f t="shared" si="15"/>
        <v>62.552083333333321</v>
      </c>
      <c r="T248" s="140"/>
    </row>
    <row r="249" spans="1:20" x14ac:dyDescent="0.25">
      <c r="A249" s="14">
        <v>3521408</v>
      </c>
      <c r="B249" s="15" t="s">
        <v>342</v>
      </c>
      <c r="C249" s="15" t="s">
        <v>761</v>
      </c>
      <c r="D249" s="15" t="s">
        <v>762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47">
        <v>23264</v>
      </c>
      <c r="J249" s="147">
        <v>144</v>
      </c>
      <c r="K249" s="147">
        <v>132</v>
      </c>
      <c r="L249" s="147">
        <v>143</v>
      </c>
      <c r="M249" s="147">
        <v>132</v>
      </c>
      <c r="N249" s="147">
        <v>138</v>
      </c>
      <c r="O249" s="147">
        <v>132</v>
      </c>
      <c r="P249" s="145">
        <f t="shared" si="12"/>
        <v>109.09090909090908</v>
      </c>
      <c r="Q249" s="145">
        <f t="shared" si="13"/>
        <v>108.33333333333333</v>
      </c>
      <c r="R249" s="145">
        <f t="shared" si="14"/>
        <v>104.54545454545455</v>
      </c>
      <c r="S249" s="148">
        <f t="shared" si="15"/>
        <v>107.43371212121211</v>
      </c>
      <c r="T249" s="140"/>
    </row>
    <row r="250" spans="1:20" x14ac:dyDescent="0.25">
      <c r="A250" s="14">
        <v>3521507</v>
      </c>
      <c r="B250" s="15" t="s">
        <v>343</v>
      </c>
      <c r="C250" s="15" t="s">
        <v>755</v>
      </c>
      <c r="D250" s="15" t="s">
        <v>756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47">
        <v>7878</v>
      </c>
      <c r="J250" s="147">
        <v>48</v>
      </c>
      <c r="K250" s="147">
        <v>108</v>
      </c>
      <c r="L250" s="147">
        <v>48</v>
      </c>
      <c r="M250" s="147">
        <v>108</v>
      </c>
      <c r="N250" s="147">
        <v>48</v>
      </c>
      <c r="O250" s="147">
        <v>108</v>
      </c>
      <c r="P250" s="145">
        <f t="shared" si="12"/>
        <v>44.444444444444443</v>
      </c>
      <c r="Q250" s="145">
        <f t="shared" si="13"/>
        <v>44.444444444444443</v>
      </c>
      <c r="R250" s="145">
        <f t="shared" si="14"/>
        <v>44.444444444444443</v>
      </c>
      <c r="S250" s="148">
        <f t="shared" si="15"/>
        <v>44.444444444444443</v>
      </c>
      <c r="T250" s="140"/>
    </row>
    <row r="251" spans="1:20" x14ac:dyDescent="0.25">
      <c r="A251" s="14">
        <v>3521606</v>
      </c>
      <c r="B251" s="15" t="s">
        <v>344</v>
      </c>
      <c r="C251" s="15" t="s">
        <v>765</v>
      </c>
      <c r="D251" s="15" t="s">
        <v>766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47">
        <v>8248</v>
      </c>
      <c r="J251" s="147">
        <v>46</v>
      </c>
      <c r="K251" s="147">
        <v>108</v>
      </c>
      <c r="L251" s="147">
        <v>46</v>
      </c>
      <c r="M251" s="147">
        <v>108</v>
      </c>
      <c r="N251" s="147">
        <v>46</v>
      </c>
      <c r="O251" s="147">
        <v>108</v>
      </c>
      <c r="P251" s="145">
        <f t="shared" si="12"/>
        <v>42.592592592592595</v>
      </c>
      <c r="Q251" s="145">
        <f t="shared" si="13"/>
        <v>42.592592592592595</v>
      </c>
      <c r="R251" s="145">
        <f t="shared" si="14"/>
        <v>42.592592592592595</v>
      </c>
      <c r="S251" s="148">
        <f t="shared" si="15"/>
        <v>42.592592592592595</v>
      </c>
      <c r="T251" s="140"/>
    </row>
    <row r="252" spans="1:20" x14ac:dyDescent="0.25">
      <c r="A252" s="14">
        <v>3521705</v>
      </c>
      <c r="B252" s="15" t="s">
        <v>345</v>
      </c>
      <c r="C252" s="15" t="s">
        <v>763</v>
      </c>
      <c r="D252" s="15" t="s">
        <v>764</v>
      </c>
      <c r="E252" s="16">
        <v>35162</v>
      </c>
      <c r="F252" s="15" t="s">
        <v>83</v>
      </c>
      <c r="G252" s="15" t="s">
        <v>36</v>
      </c>
      <c r="H252" s="15" t="s">
        <v>37</v>
      </c>
      <c r="I252" s="147">
        <v>17879</v>
      </c>
      <c r="J252" s="147">
        <v>96</v>
      </c>
      <c r="K252" s="147">
        <v>120</v>
      </c>
      <c r="L252" s="147">
        <v>96</v>
      </c>
      <c r="M252" s="147">
        <v>120</v>
      </c>
      <c r="N252" s="147">
        <v>96</v>
      </c>
      <c r="O252" s="147">
        <v>120</v>
      </c>
      <c r="P252" s="145">
        <f t="shared" si="12"/>
        <v>80</v>
      </c>
      <c r="Q252" s="145">
        <f t="shared" si="13"/>
        <v>80</v>
      </c>
      <c r="R252" s="145">
        <f t="shared" si="14"/>
        <v>80</v>
      </c>
      <c r="S252" s="148">
        <f t="shared" si="15"/>
        <v>80</v>
      </c>
      <c r="T252" s="140"/>
    </row>
    <row r="253" spans="1:20" x14ac:dyDescent="0.25">
      <c r="A253" s="14">
        <v>3521804</v>
      </c>
      <c r="B253" s="15" t="s">
        <v>346</v>
      </c>
      <c r="C253" s="15" t="s">
        <v>759</v>
      </c>
      <c r="D253" s="15" t="s">
        <v>760</v>
      </c>
      <c r="E253" s="16">
        <v>35061</v>
      </c>
      <c r="F253" s="15" t="s">
        <v>27</v>
      </c>
      <c r="G253" s="15" t="s">
        <v>28</v>
      </c>
      <c r="H253" s="15" t="s">
        <v>29</v>
      </c>
      <c r="I253" s="147">
        <v>26526</v>
      </c>
      <c r="J253" s="147">
        <v>108</v>
      </c>
      <c r="K253" s="147">
        <v>144</v>
      </c>
      <c r="L253" s="147">
        <v>108</v>
      </c>
      <c r="M253" s="147">
        <v>132</v>
      </c>
      <c r="N253" s="147">
        <v>108</v>
      </c>
      <c r="O253" s="147">
        <v>132</v>
      </c>
      <c r="P253" s="145">
        <f t="shared" si="12"/>
        <v>75</v>
      </c>
      <c r="Q253" s="145">
        <f t="shared" si="13"/>
        <v>81.818181818181827</v>
      </c>
      <c r="R253" s="145">
        <f t="shared" si="14"/>
        <v>81.818181818181827</v>
      </c>
      <c r="S253" s="148">
        <f t="shared" si="15"/>
        <v>79.261363636363626</v>
      </c>
      <c r="T253" s="140"/>
    </row>
    <row r="254" spans="1:20" x14ac:dyDescent="0.25">
      <c r="A254" s="14">
        <v>3521903</v>
      </c>
      <c r="B254" s="15" t="s">
        <v>347</v>
      </c>
      <c r="C254" s="15" t="s">
        <v>755</v>
      </c>
      <c r="D254" s="15" t="s">
        <v>756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47">
        <v>15246</v>
      </c>
      <c r="J254" s="147">
        <v>72</v>
      </c>
      <c r="K254" s="147">
        <v>120</v>
      </c>
      <c r="L254" s="147">
        <v>72</v>
      </c>
      <c r="M254" s="147">
        <v>120</v>
      </c>
      <c r="N254" s="147">
        <v>72</v>
      </c>
      <c r="O254" s="147">
        <v>120</v>
      </c>
      <c r="P254" s="145">
        <f t="shared" si="12"/>
        <v>60</v>
      </c>
      <c r="Q254" s="145">
        <f t="shared" si="13"/>
        <v>60</v>
      </c>
      <c r="R254" s="145">
        <f t="shared" si="14"/>
        <v>60</v>
      </c>
      <c r="S254" s="148">
        <f t="shared" si="15"/>
        <v>60</v>
      </c>
      <c r="T254" s="140"/>
    </row>
    <row r="255" spans="1:20" x14ac:dyDescent="0.25">
      <c r="A255" s="14">
        <v>3522000</v>
      </c>
      <c r="B255" s="15" t="s">
        <v>348</v>
      </c>
      <c r="C255" s="15" t="s">
        <v>759</v>
      </c>
      <c r="D255" s="15" t="s">
        <v>760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47">
        <v>3703</v>
      </c>
      <c r="J255" s="147">
        <v>40</v>
      </c>
      <c r="K255" s="147">
        <v>72</v>
      </c>
      <c r="L255" s="147">
        <v>40</v>
      </c>
      <c r="M255" s="147">
        <v>72</v>
      </c>
      <c r="N255" s="147">
        <v>40</v>
      </c>
      <c r="O255" s="147">
        <v>72</v>
      </c>
      <c r="P255" s="145">
        <f t="shared" si="12"/>
        <v>55.555555555555557</v>
      </c>
      <c r="Q255" s="145">
        <f t="shared" si="13"/>
        <v>55.555555555555557</v>
      </c>
      <c r="R255" s="145">
        <f t="shared" si="14"/>
        <v>55.555555555555557</v>
      </c>
      <c r="S255" s="148">
        <f t="shared" si="15"/>
        <v>55.55555555555555</v>
      </c>
      <c r="T255" s="140"/>
    </row>
    <row r="256" spans="1:20" x14ac:dyDescent="0.25">
      <c r="A256" s="14">
        <v>3522109</v>
      </c>
      <c r="B256" s="15" t="s">
        <v>349</v>
      </c>
      <c r="C256" s="15" t="s">
        <v>775</v>
      </c>
      <c r="D256" s="15" t="s">
        <v>776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47">
        <v>98629</v>
      </c>
      <c r="J256" s="147">
        <v>225</v>
      </c>
      <c r="K256" s="147">
        <v>240</v>
      </c>
      <c r="L256" s="147">
        <v>230</v>
      </c>
      <c r="M256" s="147">
        <v>240</v>
      </c>
      <c r="N256" s="147">
        <v>213</v>
      </c>
      <c r="O256" s="147">
        <v>240</v>
      </c>
      <c r="P256" s="145">
        <f t="shared" si="12"/>
        <v>93.75</v>
      </c>
      <c r="Q256" s="145">
        <f t="shared" si="13"/>
        <v>95.833333333333343</v>
      </c>
      <c r="R256" s="145">
        <f t="shared" si="14"/>
        <v>88.75</v>
      </c>
      <c r="S256" s="148">
        <f t="shared" si="15"/>
        <v>92.838541666666671</v>
      </c>
      <c r="T256" s="140"/>
    </row>
    <row r="257" spans="1:20" x14ac:dyDescent="0.25">
      <c r="A257" s="14">
        <v>3522158</v>
      </c>
      <c r="B257" s="15" t="s">
        <v>350</v>
      </c>
      <c r="C257" s="15" t="s">
        <v>763</v>
      </c>
      <c r="D257" s="15" t="s">
        <v>764</v>
      </c>
      <c r="E257" s="16">
        <v>35162</v>
      </c>
      <c r="F257" s="15" t="s">
        <v>83</v>
      </c>
      <c r="G257" s="15" t="s">
        <v>36</v>
      </c>
      <c r="H257" s="15" t="s">
        <v>37</v>
      </c>
      <c r="I257" s="147">
        <v>3341</v>
      </c>
      <c r="J257" s="147">
        <v>55</v>
      </c>
      <c r="K257" s="147">
        <v>72</v>
      </c>
      <c r="L257" s="147">
        <v>60</v>
      </c>
      <c r="M257" s="147">
        <v>72</v>
      </c>
      <c r="N257" s="147">
        <v>59</v>
      </c>
      <c r="O257" s="147">
        <v>72</v>
      </c>
      <c r="P257" s="145">
        <f t="shared" si="12"/>
        <v>76.388888888888886</v>
      </c>
      <c r="Q257" s="145">
        <f t="shared" si="13"/>
        <v>83.333333333333343</v>
      </c>
      <c r="R257" s="145">
        <f t="shared" si="14"/>
        <v>81.944444444444443</v>
      </c>
      <c r="S257" s="148">
        <f t="shared" si="15"/>
        <v>80.295138888888886</v>
      </c>
      <c r="T257" s="140"/>
    </row>
    <row r="258" spans="1:20" x14ac:dyDescent="0.25">
      <c r="A258" s="14">
        <v>3522208</v>
      </c>
      <c r="B258" s="15" t="s">
        <v>351</v>
      </c>
      <c r="C258" s="15" t="s">
        <v>781</v>
      </c>
      <c r="D258" s="15" t="s">
        <v>782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47">
        <v>170927</v>
      </c>
      <c r="J258" s="147">
        <v>195</v>
      </c>
      <c r="K258" s="147">
        <v>324</v>
      </c>
      <c r="L258" s="147">
        <v>195</v>
      </c>
      <c r="M258" s="147">
        <v>324</v>
      </c>
      <c r="N258" s="147">
        <v>225</v>
      </c>
      <c r="O258" s="147">
        <v>324</v>
      </c>
      <c r="P258" s="145">
        <f t="shared" si="12"/>
        <v>60.185185185185183</v>
      </c>
      <c r="Q258" s="145">
        <f t="shared" si="13"/>
        <v>60.185185185185183</v>
      </c>
      <c r="R258" s="145">
        <f t="shared" si="14"/>
        <v>69.444444444444443</v>
      </c>
      <c r="S258" s="148">
        <f t="shared" si="15"/>
        <v>63.078703703703702</v>
      </c>
      <c r="T258" s="140"/>
    </row>
    <row r="259" spans="1:20" x14ac:dyDescent="0.25">
      <c r="A259" s="14">
        <v>3522307</v>
      </c>
      <c r="B259" s="15" t="s">
        <v>352</v>
      </c>
      <c r="C259" s="15" t="s">
        <v>763</v>
      </c>
      <c r="D259" s="15" t="s">
        <v>764</v>
      </c>
      <c r="E259" s="16">
        <v>35161</v>
      </c>
      <c r="F259" s="15" t="s">
        <v>35</v>
      </c>
      <c r="G259" s="15" t="s">
        <v>36</v>
      </c>
      <c r="H259" s="15" t="s">
        <v>37</v>
      </c>
      <c r="I259" s="147">
        <v>160070</v>
      </c>
      <c r="J259" s="147">
        <v>238</v>
      </c>
      <c r="K259" s="147">
        <v>312</v>
      </c>
      <c r="L259" s="147">
        <v>239</v>
      </c>
      <c r="M259" s="147">
        <v>312</v>
      </c>
      <c r="N259" s="147">
        <v>70</v>
      </c>
      <c r="O259" s="147">
        <v>312</v>
      </c>
      <c r="P259" s="145">
        <f t="shared" si="12"/>
        <v>76.28205128205127</v>
      </c>
      <c r="Q259" s="145">
        <f t="shared" si="13"/>
        <v>76.602564102564102</v>
      </c>
      <c r="R259" s="145">
        <f t="shared" si="14"/>
        <v>22.435897435897438</v>
      </c>
      <c r="S259" s="148">
        <f t="shared" si="15"/>
        <v>59.555288461538453</v>
      </c>
      <c r="T259" s="140"/>
    </row>
    <row r="260" spans="1:20" x14ac:dyDescent="0.25">
      <c r="A260" s="14">
        <v>3522406</v>
      </c>
      <c r="B260" s="15" t="s">
        <v>353</v>
      </c>
      <c r="C260" s="15" t="s">
        <v>763</v>
      </c>
      <c r="D260" s="15" t="s">
        <v>764</v>
      </c>
      <c r="E260" s="16">
        <v>35162</v>
      </c>
      <c r="F260" s="15" t="s">
        <v>83</v>
      </c>
      <c r="G260" s="15" t="s">
        <v>36</v>
      </c>
      <c r="H260" s="15" t="s">
        <v>37</v>
      </c>
      <c r="I260" s="147">
        <v>93570</v>
      </c>
      <c r="J260" s="147">
        <v>192</v>
      </c>
      <c r="K260" s="147">
        <v>228</v>
      </c>
      <c r="L260" s="147">
        <v>184</v>
      </c>
      <c r="M260" s="147">
        <v>228</v>
      </c>
      <c r="N260" s="147">
        <v>191</v>
      </c>
      <c r="O260" s="147">
        <v>228</v>
      </c>
      <c r="P260" s="145">
        <f t="shared" si="12"/>
        <v>84.210526315789465</v>
      </c>
      <c r="Q260" s="145">
        <f t="shared" si="13"/>
        <v>80.701754385964904</v>
      </c>
      <c r="R260" s="145">
        <f t="shared" si="14"/>
        <v>83.771929824561411</v>
      </c>
      <c r="S260" s="148">
        <f t="shared" si="15"/>
        <v>82.97697368421052</v>
      </c>
      <c r="T260" s="140"/>
    </row>
    <row r="261" spans="1:20" x14ac:dyDescent="0.25">
      <c r="A261" s="14">
        <v>3522505</v>
      </c>
      <c r="B261" s="15" t="s">
        <v>354</v>
      </c>
      <c r="C261" s="15" t="s">
        <v>777</v>
      </c>
      <c r="D261" s="15" t="s">
        <v>778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47">
        <v>229502</v>
      </c>
      <c r="J261" s="147">
        <v>310</v>
      </c>
      <c r="K261" s="147">
        <v>372</v>
      </c>
      <c r="L261" s="147">
        <v>283</v>
      </c>
      <c r="M261" s="147">
        <v>372</v>
      </c>
      <c r="N261" s="147">
        <v>307</v>
      </c>
      <c r="O261" s="147">
        <v>372</v>
      </c>
      <c r="P261" s="145">
        <f t="shared" ref="P261:P324" si="16">J261/K261*100</f>
        <v>83.333333333333343</v>
      </c>
      <c r="Q261" s="145">
        <f t="shared" ref="Q261:Q324" si="17">L261/M261*100</f>
        <v>76.075268817204304</v>
      </c>
      <c r="R261" s="145">
        <f t="shared" ref="R261:R324" si="18">N261/O261*100</f>
        <v>82.526881720430111</v>
      </c>
      <c r="S261" s="148">
        <f t="shared" ref="S261:S324" si="19">((P261*1.2)+(Q261*1)+(R261*1))/3.2</f>
        <v>80.813172043010752</v>
      </c>
      <c r="T261" s="140"/>
    </row>
    <row r="262" spans="1:20" x14ac:dyDescent="0.25">
      <c r="A262" s="14">
        <v>3522604</v>
      </c>
      <c r="B262" s="15" t="s">
        <v>355</v>
      </c>
      <c r="C262" s="15" t="s">
        <v>757</v>
      </c>
      <c r="D262" s="15" t="s">
        <v>758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47">
        <v>73844</v>
      </c>
      <c r="J262" s="147">
        <v>194</v>
      </c>
      <c r="K262" s="147">
        <v>204</v>
      </c>
      <c r="L262" s="147">
        <v>128</v>
      </c>
      <c r="M262" s="147">
        <v>204</v>
      </c>
      <c r="N262" s="147">
        <v>194</v>
      </c>
      <c r="O262" s="147">
        <v>204</v>
      </c>
      <c r="P262" s="145">
        <f t="shared" si="16"/>
        <v>95.098039215686271</v>
      </c>
      <c r="Q262" s="145">
        <f t="shared" si="17"/>
        <v>62.745098039215684</v>
      </c>
      <c r="R262" s="145">
        <f t="shared" si="18"/>
        <v>95.098039215686271</v>
      </c>
      <c r="S262" s="148">
        <f t="shared" si="19"/>
        <v>84.987745098039198</v>
      </c>
      <c r="T262" s="140"/>
    </row>
    <row r="263" spans="1:20" x14ac:dyDescent="0.25">
      <c r="A263" s="14">
        <v>3522653</v>
      </c>
      <c r="B263" s="15" t="s">
        <v>357</v>
      </c>
      <c r="C263" s="15" t="s">
        <v>763</v>
      </c>
      <c r="D263" s="15" t="s">
        <v>764</v>
      </c>
      <c r="E263" s="16">
        <v>35162</v>
      </c>
      <c r="F263" s="15" t="s">
        <v>83</v>
      </c>
      <c r="G263" s="15" t="s">
        <v>36</v>
      </c>
      <c r="H263" s="15" t="s">
        <v>37</v>
      </c>
      <c r="I263" s="147">
        <v>4186</v>
      </c>
      <c r="J263" s="147">
        <v>56</v>
      </c>
      <c r="K263" s="147">
        <v>72</v>
      </c>
      <c r="L263" s="147">
        <v>56</v>
      </c>
      <c r="M263" s="147">
        <v>72</v>
      </c>
      <c r="N263" s="147">
        <v>56</v>
      </c>
      <c r="O263" s="147">
        <v>72</v>
      </c>
      <c r="P263" s="145">
        <f t="shared" si="16"/>
        <v>77.777777777777786</v>
      </c>
      <c r="Q263" s="145">
        <f t="shared" si="17"/>
        <v>77.777777777777786</v>
      </c>
      <c r="R263" s="145">
        <f t="shared" si="18"/>
        <v>77.777777777777786</v>
      </c>
      <c r="S263" s="148">
        <f t="shared" si="19"/>
        <v>77.777777777777786</v>
      </c>
      <c r="T263" s="140"/>
    </row>
    <row r="264" spans="1:20" x14ac:dyDescent="0.25">
      <c r="A264" s="14">
        <v>3522703</v>
      </c>
      <c r="B264" s="15" t="s">
        <v>358</v>
      </c>
      <c r="C264" s="15" t="s">
        <v>767</v>
      </c>
      <c r="D264" s="15" t="s">
        <v>768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47">
        <v>42747</v>
      </c>
      <c r="J264" s="147">
        <v>102</v>
      </c>
      <c r="K264" s="147">
        <v>168</v>
      </c>
      <c r="L264" s="147">
        <v>102</v>
      </c>
      <c r="M264" s="147">
        <v>168</v>
      </c>
      <c r="N264" s="147">
        <v>102</v>
      </c>
      <c r="O264" s="147">
        <v>168</v>
      </c>
      <c r="P264" s="145">
        <f t="shared" si="16"/>
        <v>60.714285714285708</v>
      </c>
      <c r="Q264" s="145">
        <f t="shared" si="17"/>
        <v>60.714285714285708</v>
      </c>
      <c r="R264" s="145">
        <f t="shared" si="18"/>
        <v>60.714285714285708</v>
      </c>
      <c r="S264" s="148">
        <f t="shared" si="19"/>
        <v>60.714285714285708</v>
      </c>
      <c r="T264" s="140"/>
    </row>
    <row r="265" spans="1:20" x14ac:dyDescent="0.25">
      <c r="A265" s="14">
        <v>3522802</v>
      </c>
      <c r="B265" s="15" t="s">
        <v>359</v>
      </c>
      <c r="C265" s="15" t="s">
        <v>759</v>
      </c>
      <c r="D265" s="15" t="s">
        <v>760</v>
      </c>
      <c r="E265" s="16">
        <v>35061</v>
      </c>
      <c r="F265" s="15" t="s">
        <v>27</v>
      </c>
      <c r="G265" s="15" t="s">
        <v>28</v>
      </c>
      <c r="H265" s="15" t="s">
        <v>29</v>
      </c>
      <c r="I265" s="147">
        <v>15165</v>
      </c>
      <c r="J265" s="147">
        <v>86</v>
      </c>
      <c r="K265" s="147">
        <v>120</v>
      </c>
      <c r="L265" s="147">
        <v>86</v>
      </c>
      <c r="M265" s="147">
        <v>120</v>
      </c>
      <c r="N265" s="147">
        <v>79</v>
      </c>
      <c r="O265" s="147">
        <v>120</v>
      </c>
      <c r="P265" s="145">
        <f t="shared" si="16"/>
        <v>71.666666666666671</v>
      </c>
      <c r="Q265" s="145">
        <f t="shared" si="17"/>
        <v>71.666666666666671</v>
      </c>
      <c r="R265" s="145">
        <f t="shared" si="18"/>
        <v>65.833333333333329</v>
      </c>
      <c r="S265" s="148">
        <f t="shared" si="19"/>
        <v>69.84375</v>
      </c>
      <c r="T265" s="140"/>
    </row>
    <row r="266" spans="1:20" x14ac:dyDescent="0.25">
      <c r="A266" s="14">
        <v>3522901</v>
      </c>
      <c r="B266" s="15" t="s">
        <v>360</v>
      </c>
      <c r="C266" s="15" t="s">
        <v>759</v>
      </c>
      <c r="D266" s="15" t="s">
        <v>760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47">
        <v>13618</v>
      </c>
      <c r="J266" s="147">
        <v>80</v>
      </c>
      <c r="K266" s="147">
        <v>120</v>
      </c>
      <c r="L266" s="147">
        <v>80</v>
      </c>
      <c r="M266" s="147">
        <v>120</v>
      </c>
      <c r="N266" s="147">
        <v>79</v>
      </c>
      <c r="O266" s="147">
        <v>120</v>
      </c>
      <c r="P266" s="145">
        <f t="shared" si="16"/>
        <v>66.666666666666657</v>
      </c>
      <c r="Q266" s="145">
        <f t="shared" si="17"/>
        <v>66.666666666666657</v>
      </c>
      <c r="R266" s="145">
        <f t="shared" si="18"/>
        <v>65.833333333333329</v>
      </c>
      <c r="S266" s="148">
        <f t="shared" si="19"/>
        <v>66.406249999999972</v>
      </c>
      <c r="T266" s="140"/>
    </row>
    <row r="267" spans="1:20" x14ac:dyDescent="0.25">
      <c r="A267" s="14">
        <v>3523008</v>
      </c>
      <c r="B267" s="15" t="s">
        <v>361</v>
      </c>
      <c r="C267" s="15" t="s">
        <v>755</v>
      </c>
      <c r="D267" s="15" t="s">
        <v>756</v>
      </c>
      <c r="E267" s="16">
        <v>35022</v>
      </c>
      <c r="F267" s="15" t="s">
        <v>71</v>
      </c>
      <c r="G267" s="15" t="s">
        <v>52</v>
      </c>
      <c r="H267" s="15" t="s">
        <v>53</v>
      </c>
      <c r="I267" s="147">
        <v>4802</v>
      </c>
      <c r="J267" s="147">
        <v>96</v>
      </c>
      <c r="K267" s="147">
        <v>72</v>
      </c>
      <c r="L267" s="147">
        <v>96</v>
      </c>
      <c r="M267" s="147">
        <v>72</v>
      </c>
      <c r="N267" s="147">
        <v>96</v>
      </c>
      <c r="O267" s="147">
        <v>72</v>
      </c>
      <c r="P267" s="145">
        <f t="shared" si="16"/>
        <v>133.33333333333331</v>
      </c>
      <c r="Q267" s="145">
        <f t="shared" si="17"/>
        <v>133.33333333333331</v>
      </c>
      <c r="R267" s="145">
        <f t="shared" si="18"/>
        <v>133.33333333333331</v>
      </c>
      <c r="S267" s="148">
        <f t="shared" si="19"/>
        <v>133.33333333333329</v>
      </c>
      <c r="T267" s="140"/>
    </row>
    <row r="268" spans="1:20" x14ac:dyDescent="0.25">
      <c r="A268" s="14">
        <v>3523107</v>
      </c>
      <c r="B268" s="15" t="s">
        <v>362</v>
      </c>
      <c r="C268" s="15" t="s">
        <v>771</v>
      </c>
      <c r="D268" s="15" t="s">
        <v>772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47">
        <v>360657</v>
      </c>
      <c r="J268" s="147">
        <v>221</v>
      </c>
      <c r="K268" s="147">
        <v>456</v>
      </c>
      <c r="L268" s="147">
        <v>222</v>
      </c>
      <c r="M268" s="147">
        <v>456</v>
      </c>
      <c r="N268" s="147">
        <v>220</v>
      </c>
      <c r="O268" s="147">
        <v>456</v>
      </c>
      <c r="P268" s="145">
        <f t="shared" si="16"/>
        <v>48.464912280701753</v>
      </c>
      <c r="Q268" s="145">
        <f t="shared" si="17"/>
        <v>48.684210526315788</v>
      </c>
      <c r="R268" s="145">
        <f t="shared" si="18"/>
        <v>48.245614035087719</v>
      </c>
      <c r="S268" s="148">
        <f t="shared" si="19"/>
        <v>48.464912280701753</v>
      </c>
      <c r="T268" s="140"/>
    </row>
    <row r="269" spans="1:20" x14ac:dyDescent="0.25">
      <c r="A269" s="14">
        <v>3523206</v>
      </c>
      <c r="B269" s="15" t="s">
        <v>363</v>
      </c>
      <c r="C269" s="15" t="s">
        <v>763</v>
      </c>
      <c r="D269" s="15" t="s">
        <v>764</v>
      </c>
      <c r="E269" s="16">
        <v>35162</v>
      </c>
      <c r="F269" s="15" t="s">
        <v>83</v>
      </c>
      <c r="G269" s="15" t="s">
        <v>36</v>
      </c>
      <c r="H269" s="15" t="s">
        <v>37</v>
      </c>
      <c r="I269" s="147">
        <v>50379</v>
      </c>
      <c r="J269" s="147">
        <v>131</v>
      </c>
      <c r="K269" s="147">
        <v>180</v>
      </c>
      <c r="L269" s="147">
        <v>132</v>
      </c>
      <c r="M269" s="147">
        <v>180</v>
      </c>
      <c r="N269" s="147">
        <v>144</v>
      </c>
      <c r="O269" s="147">
        <v>180</v>
      </c>
      <c r="P269" s="145">
        <f t="shared" si="16"/>
        <v>72.777777777777771</v>
      </c>
      <c r="Q269" s="145">
        <f t="shared" si="17"/>
        <v>73.333333333333329</v>
      </c>
      <c r="R269" s="145">
        <f t="shared" si="18"/>
        <v>80</v>
      </c>
      <c r="S269" s="148">
        <f t="shared" si="19"/>
        <v>75.208333333333329</v>
      </c>
      <c r="T269" s="140"/>
    </row>
    <row r="270" spans="1:20" x14ac:dyDescent="0.25">
      <c r="A270" s="14">
        <v>3523305</v>
      </c>
      <c r="B270" s="15" t="s">
        <v>364</v>
      </c>
      <c r="C270" s="15" t="s">
        <v>775</v>
      </c>
      <c r="D270" s="15" t="s">
        <v>776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47">
        <v>17062</v>
      </c>
      <c r="J270" s="147">
        <v>62</v>
      </c>
      <c r="K270" s="147">
        <v>120</v>
      </c>
      <c r="L270" s="147">
        <v>61</v>
      </c>
      <c r="M270" s="147">
        <v>120</v>
      </c>
      <c r="N270" s="147">
        <v>62</v>
      </c>
      <c r="O270" s="147">
        <v>120</v>
      </c>
      <c r="P270" s="145">
        <f t="shared" si="16"/>
        <v>51.666666666666671</v>
      </c>
      <c r="Q270" s="145">
        <f t="shared" si="17"/>
        <v>50.833333333333329</v>
      </c>
      <c r="R270" s="145">
        <f t="shared" si="18"/>
        <v>51.666666666666671</v>
      </c>
      <c r="S270" s="148">
        <f t="shared" si="19"/>
        <v>51.40625</v>
      </c>
      <c r="T270" s="140"/>
    </row>
    <row r="271" spans="1:20" x14ac:dyDescent="0.25">
      <c r="A271" s="14">
        <v>3523404</v>
      </c>
      <c r="B271" s="15" t="s">
        <v>365</v>
      </c>
      <c r="C271" s="15" t="s">
        <v>757</v>
      </c>
      <c r="D271" s="15" t="s">
        <v>758</v>
      </c>
      <c r="E271" s="16">
        <v>35072</v>
      </c>
      <c r="F271" s="15" t="s">
        <v>61</v>
      </c>
      <c r="G271" s="15" t="s">
        <v>24</v>
      </c>
      <c r="H271" s="15" t="s">
        <v>25</v>
      </c>
      <c r="I271" s="147">
        <v>116503</v>
      </c>
      <c r="J271" s="147">
        <v>144</v>
      </c>
      <c r="K271" s="147">
        <v>252</v>
      </c>
      <c r="L271" s="147">
        <v>144</v>
      </c>
      <c r="M271" s="147">
        <v>252</v>
      </c>
      <c r="N271" s="147">
        <v>102</v>
      </c>
      <c r="O271" s="147">
        <v>252</v>
      </c>
      <c r="P271" s="145">
        <f t="shared" si="16"/>
        <v>57.142857142857139</v>
      </c>
      <c r="Q271" s="145">
        <f t="shared" si="17"/>
        <v>57.142857142857139</v>
      </c>
      <c r="R271" s="145">
        <f t="shared" si="18"/>
        <v>40.476190476190474</v>
      </c>
      <c r="S271" s="148">
        <f t="shared" si="19"/>
        <v>51.934523809523803</v>
      </c>
      <c r="T271" s="140"/>
    </row>
    <row r="272" spans="1:20" x14ac:dyDescent="0.25">
      <c r="A272" s="14">
        <v>3523503</v>
      </c>
      <c r="B272" s="15" t="s">
        <v>366</v>
      </c>
      <c r="C272" s="15" t="s">
        <v>759</v>
      </c>
      <c r="D272" s="15" t="s">
        <v>760</v>
      </c>
      <c r="E272" s="16">
        <v>35063</v>
      </c>
      <c r="F272" s="15" t="s">
        <v>74</v>
      </c>
      <c r="G272" s="15" t="s">
        <v>28</v>
      </c>
      <c r="H272" s="15" t="s">
        <v>29</v>
      </c>
      <c r="I272" s="147">
        <v>20158</v>
      </c>
      <c r="J272" s="147">
        <v>84</v>
      </c>
      <c r="K272" s="147">
        <v>132</v>
      </c>
      <c r="L272" s="147">
        <v>94</v>
      </c>
      <c r="M272" s="147">
        <v>132</v>
      </c>
      <c r="N272" s="147">
        <v>92</v>
      </c>
      <c r="O272" s="147">
        <v>132</v>
      </c>
      <c r="P272" s="145">
        <f t="shared" si="16"/>
        <v>63.636363636363633</v>
      </c>
      <c r="Q272" s="145">
        <f t="shared" si="17"/>
        <v>71.212121212121218</v>
      </c>
      <c r="R272" s="145">
        <f t="shared" si="18"/>
        <v>69.696969696969703</v>
      </c>
      <c r="S272" s="148">
        <f t="shared" si="19"/>
        <v>67.897727272727266</v>
      </c>
      <c r="T272" s="140"/>
    </row>
    <row r="273" spans="1:20" x14ac:dyDescent="0.25">
      <c r="A273" s="14">
        <v>3523602</v>
      </c>
      <c r="B273" s="15" t="s">
        <v>367</v>
      </c>
      <c r="C273" s="15" t="s">
        <v>761</v>
      </c>
      <c r="D273" s="15" t="s">
        <v>762</v>
      </c>
      <c r="E273" s="16">
        <v>35104</v>
      </c>
      <c r="F273" s="15" t="s">
        <v>69</v>
      </c>
      <c r="G273" s="15" t="s">
        <v>32</v>
      </c>
      <c r="H273" s="15" t="s">
        <v>31</v>
      </c>
      <c r="I273" s="147">
        <v>17589</v>
      </c>
      <c r="J273" s="147">
        <v>120</v>
      </c>
      <c r="K273" s="147">
        <v>120</v>
      </c>
      <c r="L273" s="147">
        <v>120</v>
      </c>
      <c r="M273" s="147">
        <v>120</v>
      </c>
      <c r="N273" s="147">
        <v>118</v>
      </c>
      <c r="O273" s="147">
        <v>120</v>
      </c>
      <c r="P273" s="145">
        <f t="shared" si="16"/>
        <v>100</v>
      </c>
      <c r="Q273" s="145">
        <f t="shared" si="17"/>
        <v>100</v>
      </c>
      <c r="R273" s="145">
        <f t="shared" si="18"/>
        <v>98.333333333333329</v>
      </c>
      <c r="S273" s="148">
        <f t="shared" si="19"/>
        <v>99.479166666666657</v>
      </c>
      <c r="T273" s="140"/>
    </row>
    <row r="274" spans="1:20" x14ac:dyDescent="0.25">
      <c r="A274" s="14">
        <v>3523701</v>
      </c>
      <c r="B274" s="15" t="s">
        <v>368</v>
      </c>
      <c r="C274" s="15" t="s">
        <v>767</v>
      </c>
      <c r="D274" s="15" t="s">
        <v>768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47">
        <v>6405</v>
      </c>
      <c r="J274" s="147">
        <v>37</v>
      </c>
      <c r="K274" s="147">
        <v>108</v>
      </c>
      <c r="L274" s="147">
        <v>37</v>
      </c>
      <c r="M274" s="147">
        <v>108</v>
      </c>
      <c r="N274" s="147">
        <v>37</v>
      </c>
      <c r="O274" s="147">
        <v>108</v>
      </c>
      <c r="P274" s="145">
        <f t="shared" si="16"/>
        <v>34.25925925925926</v>
      </c>
      <c r="Q274" s="145">
        <f t="shared" si="17"/>
        <v>34.25925925925926</v>
      </c>
      <c r="R274" s="145">
        <f t="shared" si="18"/>
        <v>34.25925925925926</v>
      </c>
      <c r="S274" s="148">
        <f t="shared" si="19"/>
        <v>34.259259259259252</v>
      </c>
      <c r="T274" s="140"/>
    </row>
    <row r="275" spans="1:20" x14ac:dyDescent="0.25">
      <c r="A275" s="14">
        <v>3523800</v>
      </c>
      <c r="B275" s="15" t="s">
        <v>369</v>
      </c>
      <c r="C275" s="15" t="s">
        <v>757</v>
      </c>
      <c r="D275" s="15" t="s">
        <v>758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47">
        <v>7853</v>
      </c>
      <c r="J275" s="147">
        <v>117</v>
      </c>
      <c r="K275" s="147">
        <v>108</v>
      </c>
      <c r="L275" s="147">
        <v>72</v>
      </c>
      <c r="M275" s="147">
        <v>108</v>
      </c>
      <c r="N275" s="147">
        <v>78</v>
      </c>
      <c r="O275" s="147">
        <v>108</v>
      </c>
      <c r="P275" s="145">
        <f t="shared" si="16"/>
        <v>108.33333333333333</v>
      </c>
      <c r="Q275" s="145">
        <f t="shared" si="17"/>
        <v>66.666666666666657</v>
      </c>
      <c r="R275" s="145">
        <f t="shared" si="18"/>
        <v>72.222222222222214</v>
      </c>
      <c r="S275" s="148">
        <f t="shared" si="19"/>
        <v>84.027777777777757</v>
      </c>
      <c r="T275" s="140"/>
    </row>
    <row r="276" spans="1:20" x14ac:dyDescent="0.25">
      <c r="A276" s="14">
        <v>3523909</v>
      </c>
      <c r="B276" s="15" t="s">
        <v>370</v>
      </c>
      <c r="C276" s="15" t="s">
        <v>763</v>
      </c>
      <c r="D276" s="15" t="s">
        <v>764</v>
      </c>
      <c r="E276" s="16">
        <v>35163</v>
      </c>
      <c r="F276" s="15" t="s">
        <v>37</v>
      </c>
      <c r="G276" s="15" t="s">
        <v>36</v>
      </c>
      <c r="H276" s="15" t="s">
        <v>37</v>
      </c>
      <c r="I276" s="147">
        <v>170157</v>
      </c>
      <c r="J276" s="147">
        <v>262</v>
      </c>
      <c r="K276" s="147">
        <v>324</v>
      </c>
      <c r="L276" s="147">
        <v>263</v>
      </c>
      <c r="M276" s="147">
        <v>324</v>
      </c>
      <c r="N276" s="147">
        <v>263</v>
      </c>
      <c r="O276" s="147">
        <v>324</v>
      </c>
      <c r="P276" s="145">
        <f t="shared" si="16"/>
        <v>80.864197530864203</v>
      </c>
      <c r="Q276" s="145">
        <f t="shared" si="17"/>
        <v>81.172839506172849</v>
      </c>
      <c r="R276" s="145">
        <f t="shared" si="18"/>
        <v>81.172839506172849</v>
      </c>
      <c r="S276" s="148">
        <f t="shared" si="19"/>
        <v>81.057098765432102</v>
      </c>
      <c r="T276" s="140"/>
    </row>
    <row r="277" spans="1:20" x14ac:dyDescent="0.25">
      <c r="A277" s="14">
        <v>3524006</v>
      </c>
      <c r="B277" s="15" t="s">
        <v>371</v>
      </c>
      <c r="C277" s="15" t="s">
        <v>773</v>
      </c>
      <c r="D277" s="15" t="s">
        <v>774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47">
        <v>57031</v>
      </c>
      <c r="J277" s="147">
        <v>84</v>
      </c>
      <c r="K277" s="147">
        <v>192</v>
      </c>
      <c r="L277" s="147">
        <v>84</v>
      </c>
      <c r="M277" s="147">
        <v>180</v>
      </c>
      <c r="N277" s="147">
        <v>8</v>
      </c>
      <c r="O277" s="147">
        <v>180</v>
      </c>
      <c r="P277" s="145">
        <f t="shared" si="16"/>
        <v>43.75</v>
      </c>
      <c r="Q277" s="145">
        <f t="shared" si="17"/>
        <v>46.666666666666664</v>
      </c>
      <c r="R277" s="145">
        <f t="shared" si="18"/>
        <v>4.4444444444444446</v>
      </c>
      <c r="S277" s="148">
        <f t="shared" si="19"/>
        <v>32.378472222222214</v>
      </c>
      <c r="T277" s="140"/>
    </row>
    <row r="278" spans="1:20" x14ac:dyDescent="0.25">
      <c r="A278" s="14">
        <v>3524105</v>
      </c>
      <c r="B278" s="15" t="s">
        <v>372</v>
      </c>
      <c r="C278" s="15" t="s">
        <v>767</v>
      </c>
      <c r="D278" s="15" t="s">
        <v>768</v>
      </c>
      <c r="E278" s="16">
        <v>35083</v>
      </c>
      <c r="F278" s="15" t="s">
        <v>89</v>
      </c>
      <c r="G278" s="15" t="s">
        <v>90</v>
      </c>
      <c r="H278" s="15" t="s">
        <v>91</v>
      </c>
      <c r="I278" s="147">
        <v>41414</v>
      </c>
      <c r="J278" s="147">
        <v>109</v>
      </c>
      <c r="K278" s="147">
        <v>156</v>
      </c>
      <c r="L278" s="147">
        <v>109</v>
      </c>
      <c r="M278" s="147">
        <v>156</v>
      </c>
      <c r="N278" s="147">
        <v>109</v>
      </c>
      <c r="O278" s="147">
        <v>156</v>
      </c>
      <c r="P278" s="145">
        <f t="shared" si="16"/>
        <v>69.871794871794862</v>
      </c>
      <c r="Q278" s="145">
        <f t="shared" si="17"/>
        <v>69.871794871794862</v>
      </c>
      <c r="R278" s="145">
        <f t="shared" si="18"/>
        <v>69.871794871794862</v>
      </c>
      <c r="S278" s="148">
        <f t="shared" si="19"/>
        <v>69.871794871794847</v>
      </c>
      <c r="T278" s="140"/>
    </row>
    <row r="279" spans="1:20" x14ac:dyDescent="0.25">
      <c r="A279" s="14">
        <v>3524204</v>
      </c>
      <c r="B279" s="15" t="s">
        <v>373</v>
      </c>
      <c r="C279" s="15" t="s">
        <v>767</v>
      </c>
      <c r="D279" s="15" t="s">
        <v>768</v>
      </c>
      <c r="E279" s="16">
        <v>35051</v>
      </c>
      <c r="F279" s="15" t="s">
        <v>43</v>
      </c>
      <c r="G279" s="15" t="s">
        <v>44</v>
      </c>
      <c r="H279" s="15" t="s">
        <v>45</v>
      </c>
      <c r="I279" s="147">
        <v>6917</v>
      </c>
      <c r="J279" s="147" t="s">
        <v>1522</v>
      </c>
      <c r="K279" s="147">
        <v>108</v>
      </c>
      <c r="L279" s="147" t="s">
        <v>1522</v>
      </c>
      <c r="M279" s="147">
        <v>108</v>
      </c>
      <c r="N279" s="147" t="s">
        <v>1522</v>
      </c>
      <c r="O279" s="147">
        <v>108</v>
      </c>
      <c r="P279" s="145" t="e">
        <f t="shared" si="16"/>
        <v>#VALUE!</v>
      </c>
      <c r="Q279" s="145" t="e">
        <f t="shared" si="17"/>
        <v>#VALUE!</v>
      </c>
      <c r="R279" s="145" t="e">
        <f t="shared" si="18"/>
        <v>#VALUE!</v>
      </c>
      <c r="S279" s="148" t="e">
        <f t="shared" si="19"/>
        <v>#VALUE!</v>
      </c>
      <c r="T279" s="140"/>
    </row>
    <row r="280" spans="1:20" x14ac:dyDescent="0.25">
      <c r="A280" s="14">
        <v>3524303</v>
      </c>
      <c r="B280" s="15" t="s">
        <v>374</v>
      </c>
      <c r="C280" s="15" t="s">
        <v>767</v>
      </c>
      <c r="D280" s="15" t="s">
        <v>768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47">
        <v>76563</v>
      </c>
      <c r="J280" s="147">
        <v>148</v>
      </c>
      <c r="K280" s="147">
        <v>216</v>
      </c>
      <c r="L280" s="147">
        <v>148</v>
      </c>
      <c r="M280" s="147">
        <v>216</v>
      </c>
      <c r="N280" s="147">
        <v>147</v>
      </c>
      <c r="O280" s="147">
        <v>216</v>
      </c>
      <c r="P280" s="145">
        <f t="shared" si="16"/>
        <v>68.518518518518519</v>
      </c>
      <c r="Q280" s="145">
        <f t="shared" si="17"/>
        <v>68.518518518518519</v>
      </c>
      <c r="R280" s="145">
        <f t="shared" si="18"/>
        <v>68.055555555555557</v>
      </c>
      <c r="S280" s="148">
        <f t="shared" si="19"/>
        <v>68.373842592592595</v>
      </c>
      <c r="T280" s="140"/>
    </row>
    <row r="281" spans="1:20" x14ac:dyDescent="0.25">
      <c r="A281" s="14">
        <v>3524402</v>
      </c>
      <c r="B281" s="15" t="s">
        <v>375</v>
      </c>
      <c r="C281" s="15" t="s">
        <v>769</v>
      </c>
      <c r="D281" s="15" t="s">
        <v>770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47">
        <v>229851</v>
      </c>
      <c r="J281" s="147">
        <v>298</v>
      </c>
      <c r="K281" s="147">
        <v>372</v>
      </c>
      <c r="L281" s="147">
        <v>298</v>
      </c>
      <c r="M281" s="147">
        <v>372</v>
      </c>
      <c r="N281" s="147">
        <v>298</v>
      </c>
      <c r="O281" s="147">
        <v>372</v>
      </c>
      <c r="P281" s="145">
        <f t="shared" si="16"/>
        <v>80.107526881720432</v>
      </c>
      <c r="Q281" s="145">
        <f t="shared" si="17"/>
        <v>80.107526881720432</v>
      </c>
      <c r="R281" s="145">
        <f t="shared" si="18"/>
        <v>80.107526881720432</v>
      </c>
      <c r="S281" s="148">
        <f t="shared" si="19"/>
        <v>80.107526881720432</v>
      </c>
      <c r="T281" s="140"/>
    </row>
    <row r="282" spans="1:20" x14ac:dyDescent="0.25">
      <c r="A282" s="14">
        <v>3524501</v>
      </c>
      <c r="B282" s="15" t="s">
        <v>376</v>
      </c>
      <c r="C282" s="15" t="s">
        <v>755</v>
      </c>
      <c r="D282" s="15" t="s">
        <v>756</v>
      </c>
      <c r="E282" s="16">
        <v>35156</v>
      </c>
      <c r="F282" s="15" t="s">
        <v>14</v>
      </c>
      <c r="G282" s="15" t="s">
        <v>15</v>
      </c>
      <c r="H282" s="15" t="s">
        <v>16</v>
      </c>
      <c r="I282" s="147">
        <v>6728</v>
      </c>
      <c r="J282" s="147">
        <v>48</v>
      </c>
      <c r="K282" s="147">
        <v>108</v>
      </c>
      <c r="L282" s="147">
        <v>48</v>
      </c>
      <c r="M282" s="147">
        <v>108</v>
      </c>
      <c r="N282" s="147">
        <v>46</v>
      </c>
      <c r="O282" s="147">
        <v>108</v>
      </c>
      <c r="P282" s="145">
        <f t="shared" si="16"/>
        <v>44.444444444444443</v>
      </c>
      <c r="Q282" s="145">
        <f t="shared" si="17"/>
        <v>44.444444444444443</v>
      </c>
      <c r="R282" s="145">
        <f t="shared" si="18"/>
        <v>42.592592592592595</v>
      </c>
      <c r="S282" s="148">
        <f t="shared" si="19"/>
        <v>43.86574074074074</v>
      </c>
      <c r="T282" s="140"/>
    </row>
    <row r="283" spans="1:20" x14ac:dyDescent="0.25">
      <c r="A283" s="14">
        <v>3524600</v>
      </c>
      <c r="B283" s="15" t="s">
        <v>377</v>
      </c>
      <c r="C283" s="15" t="s">
        <v>775</v>
      </c>
      <c r="D283" s="15" t="s">
        <v>776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47">
        <v>17900</v>
      </c>
      <c r="J283" s="147">
        <v>21</v>
      </c>
      <c r="K283" s="147">
        <v>120</v>
      </c>
      <c r="L283" s="147">
        <v>49</v>
      </c>
      <c r="M283" s="147">
        <v>120</v>
      </c>
      <c r="N283" s="147">
        <v>48</v>
      </c>
      <c r="O283" s="147">
        <v>120</v>
      </c>
      <c r="P283" s="145">
        <f t="shared" si="16"/>
        <v>17.5</v>
      </c>
      <c r="Q283" s="145">
        <f t="shared" si="17"/>
        <v>40.833333333333336</v>
      </c>
      <c r="R283" s="145">
        <f t="shared" si="18"/>
        <v>40</v>
      </c>
      <c r="S283" s="148">
        <f t="shared" si="19"/>
        <v>31.822916666666668</v>
      </c>
      <c r="T283" s="140"/>
    </row>
    <row r="284" spans="1:20" x14ac:dyDescent="0.25">
      <c r="A284" s="14">
        <v>3524709</v>
      </c>
      <c r="B284" s="15" t="s">
        <v>378</v>
      </c>
      <c r="C284" s="15" t="s">
        <v>757</v>
      </c>
      <c r="D284" s="15" t="s">
        <v>758</v>
      </c>
      <c r="E284" s="16">
        <v>35072</v>
      </c>
      <c r="F284" s="15" t="s">
        <v>61</v>
      </c>
      <c r="G284" s="15" t="s">
        <v>24</v>
      </c>
      <c r="H284" s="15" t="s">
        <v>25</v>
      </c>
      <c r="I284" s="147">
        <v>54204</v>
      </c>
      <c r="J284" s="147">
        <v>69</v>
      </c>
      <c r="K284" s="147">
        <v>180</v>
      </c>
      <c r="L284" s="147">
        <v>71</v>
      </c>
      <c r="M284" s="147">
        <v>180</v>
      </c>
      <c r="N284" s="147">
        <v>71</v>
      </c>
      <c r="O284" s="147">
        <v>180</v>
      </c>
      <c r="P284" s="145">
        <f t="shared" si="16"/>
        <v>38.333333333333336</v>
      </c>
      <c r="Q284" s="145">
        <f t="shared" si="17"/>
        <v>39.444444444444443</v>
      </c>
      <c r="R284" s="145">
        <f t="shared" si="18"/>
        <v>39.444444444444443</v>
      </c>
      <c r="S284" s="148">
        <f t="shared" si="19"/>
        <v>39.027777777777771</v>
      </c>
      <c r="T284" s="140"/>
    </row>
    <row r="285" spans="1:20" x14ac:dyDescent="0.25">
      <c r="A285" s="14">
        <v>3524808</v>
      </c>
      <c r="B285" s="15" t="s">
        <v>379</v>
      </c>
      <c r="C285" s="15" t="s">
        <v>755</v>
      </c>
      <c r="D285" s="15" t="s">
        <v>756</v>
      </c>
      <c r="E285" s="16">
        <v>35153</v>
      </c>
      <c r="F285" s="15" t="s">
        <v>81</v>
      </c>
      <c r="G285" s="15" t="s">
        <v>15</v>
      </c>
      <c r="H285" s="15" t="s">
        <v>16</v>
      </c>
      <c r="I285" s="147">
        <v>49110</v>
      </c>
      <c r="J285" s="147">
        <v>121</v>
      </c>
      <c r="K285" s="147">
        <v>180</v>
      </c>
      <c r="L285" s="147">
        <v>120</v>
      </c>
      <c r="M285" s="147">
        <v>180</v>
      </c>
      <c r="N285" s="147">
        <v>125</v>
      </c>
      <c r="O285" s="147">
        <v>180</v>
      </c>
      <c r="P285" s="145">
        <f t="shared" si="16"/>
        <v>67.222222222222229</v>
      </c>
      <c r="Q285" s="145">
        <f t="shared" si="17"/>
        <v>66.666666666666657</v>
      </c>
      <c r="R285" s="145">
        <f t="shared" si="18"/>
        <v>69.444444444444443</v>
      </c>
      <c r="S285" s="148">
        <f t="shared" si="19"/>
        <v>67.743055555555543</v>
      </c>
      <c r="T285" s="140"/>
    </row>
    <row r="286" spans="1:20" x14ac:dyDescent="0.25">
      <c r="A286" s="14">
        <v>3524907</v>
      </c>
      <c r="B286" s="15" t="s">
        <v>380</v>
      </c>
      <c r="C286" s="15" t="s">
        <v>769</v>
      </c>
      <c r="D286" s="15" t="s">
        <v>770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47">
        <v>6305</v>
      </c>
      <c r="J286" s="147">
        <v>19</v>
      </c>
      <c r="K286" s="147">
        <v>108</v>
      </c>
      <c r="L286" s="147">
        <v>19</v>
      </c>
      <c r="M286" s="147">
        <v>108</v>
      </c>
      <c r="N286" s="147">
        <v>19</v>
      </c>
      <c r="O286" s="147">
        <v>108</v>
      </c>
      <c r="P286" s="145">
        <f t="shared" si="16"/>
        <v>17.592592592592592</v>
      </c>
      <c r="Q286" s="145">
        <f t="shared" si="17"/>
        <v>17.592592592592592</v>
      </c>
      <c r="R286" s="145">
        <f t="shared" si="18"/>
        <v>17.592592592592592</v>
      </c>
      <c r="S286" s="148">
        <f t="shared" si="19"/>
        <v>17.592592592592588</v>
      </c>
      <c r="T286" s="140"/>
    </row>
    <row r="287" spans="1:20" x14ac:dyDescent="0.25">
      <c r="A287" s="14">
        <v>3525003</v>
      </c>
      <c r="B287" s="15" t="s">
        <v>381</v>
      </c>
      <c r="C287" s="15" t="s">
        <v>777</v>
      </c>
      <c r="D287" s="15" t="s">
        <v>778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47">
        <v>121492</v>
      </c>
      <c r="J287" s="147">
        <v>192</v>
      </c>
      <c r="K287" s="147">
        <v>264</v>
      </c>
      <c r="L287" s="147">
        <v>188</v>
      </c>
      <c r="M287" s="147">
        <v>264</v>
      </c>
      <c r="N287" s="147">
        <v>224</v>
      </c>
      <c r="O287" s="147">
        <v>264</v>
      </c>
      <c r="P287" s="145">
        <f t="shared" si="16"/>
        <v>72.727272727272734</v>
      </c>
      <c r="Q287" s="145">
        <f t="shared" si="17"/>
        <v>71.212121212121218</v>
      </c>
      <c r="R287" s="145">
        <f t="shared" si="18"/>
        <v>84.848484848484844</v>
      </c>
      <c r="S287" s="148">
        <f t="shared" si="19"/>
        <v>76.041666666666671</v>
      </c>
      <c r="T287" s="140"/>
    </row>
    <row r="288" spans="1:20" x14ac:dyDescent="0.25">
      <c r="A288" s="14">
        <v>3525102</v>
      </c>
      <c r="B288" s="15" t="s">
        <v>382</v>
      </c>
      <c r="C288" s="15" t="s">
        <v>767</v>
      </c>
      <c r="D288" s="15" t="s">
        <v>768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47">
        <v>42904</v>
      </c>
      <c r="J288" s="147">
        <v>108</v>
      </c>
      <c r="K288" s="147">
        <v>168</v>
      </c>
      <c r="L288" s="147">
        <v>108</v>
      </c>
      <c r="M288" s="147">
        <v>168</v>
      </c>
      <c r="N288" s="147">
        <v>108</v>
      </c>
      <c r="O288" s="147">
        <v>168</v>
      </c>
      <c r="P288" s="145">
        <f t="shared" si="16"/>
        <v>64.285714285714292</v>
      </c>
      <c r="Q288" s="145">
        <f t="shared" si="17"/>
        <v>64.285714285714292</v>
      </c>
      <c r="R288" s="145">
        <f t="shared" si="18"/>
        <v>64.285714285714292</v>
      </c>
      <c r="S288" s="148">
        <f t="shared" si="19"/>
        <v>64.285714285714278</v>
      </c>
      <c r="T288" s="140"/>
    </row>
    <row r="289" spans="1:20" x14ac:dyDescent="0.25">
      <c r="A289" s="14">
        <v>3525201</v>
      </c>
      <c r="B289" s="15" t="s">
        <v>383</v>
      </c>
      <c r="C289" s="15" t="s">
        <v>773</v>
      </c>
      <c r="D289" s="15" t="s">
        <v>774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47">
        <v>28540</v>
      </c>
      <c r="J289" s="147">
        <v>48</v>
      </c>
      <c r="K289" s="147">
        <v>144</v>
      </c>
      <c r="L289" s="147">
        <v>48</v>
      </c>
      <c r="M289" s="147">
        <v>144</v>
      </c>
      <c r="N289" s="147">
        <v>48</v>
      </c>
      <c r="O289" s="147">
        <v>144</v>
      </c>
      <c r="P289" s="145">
        <f t="shared" si="16"/>
        <v>33.333333333333329</v>
      </c>
      <c r="Q289" s="145">
        <f t="shared" si="17"/>
        <v>33.333333333333329</v>
      </c>
      <c r="R289" s="145">
        <f t="shared" si="18"/>
        <v>33.333333333333329</v>
      </c>
      <c r="S289" s="148">
        <f t="shared" si="19"/>
        <v>33.333333333333321</v>
      </c>
      <c r="T289" s="140"/>
    </row>
    <row r="290" spans="1:20" x14ac:dyDescent="0.25">
      <c r="A290" s="14">
        <v>3525300</v>
      </c>
      <c r="B290" s="15" t="s">
        <v>384</v>
      </c>
      <c r="C290" s="15" t="s">
        <v>759</v>
      </c>
      <c r="D290" s="15" t="s">
        <v>760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47">
        <v>146338</v>
      </c>
      <c r="J290" s="147">
        <v>190</v>
      </c>
      <c r="K290" s="147">
        <v>288</v>
      </c>
      <c r="L290" s="147">
        <v>190</v>
      </c>
      <c r="M290" s="147">
        <v>288</v>
      </c>
      <c r="N290" s="147">
        <v>190</v>
      </c>
      <c r="O290" s="147">
        <v>288</v>
      </c>
      <c r="P290" s="145">
        <f t="shared" si="16"/>
        <v>65.972222222222214</v>
      </c>
      <c r="Q290" s="145">
        <f t="shared" si="17"/>
        <v>65.972222222222214</v>
      </c>
      <c r="R290" s="145">
        <f t="shared" si="18"/>
        <v>65.972222222222214</v>
      </c>
      <c r="S290" s="148">
        <f t="shared" si="19"/>
        <v>65.972222222222214</v>
      </c>
      <c r="T290" s="140"/>
    </row>
    <row r="291" spans="1:20" x14ac:dyDescent="0.25">
      <c r="A291" s="14">
        <v>3525409</v>
      </c>
      <c r="B291" s="15" t="s">
        <v>385</v>
      </c>
      <c r="C291" s="15" t="s">
        <v>767</v>
      </c>
      <c r="D291" s="15" t="s">
        <v>768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47">
        <v>3202</v>
      </c>
      <c r="J291" s="147">
        <v>48</v>
      </c>
      <c r="K291" s="147">
        <v>72</v>
      </c>
      <c r="L291" s="147">
        <v>48</v>
      </c>
      <c r="M291" s="147">
        <v>72</v>
      </c>
      <c r="N291" s="147">
        <v>48</v>
      </c>
      <c r="O291" s="147">
        <v>72</v>
      </c>
      <c r="P291" s="145">
        <f t="shared" si="16"/>
        <v>66.666666666666657</v>
      </c>
      <c r="Q291" s="145">
        <f t="shared" si="17"/>
        <v>66.666666666666657</v>
      </c>
      <c r="R291" s="145">
        <f t="shared" si="18"/>
        <v>66.666666666666657</v>
      </c>
      <c r="S291" s="148">
        <f t="shared" si="19"/>
        <v>66.666666666666643</v>
      </c>
      <c r="T291" s="140"/>
    </row>
    <row r="292" spans="1:20" x14ac:dyDescent="0.25">
      <c r="A292" s="14">
        <v>3525508</v>
      </c>
      <c r="B292" s="15" t="s">
        <v>386</v>
      </c>
      <c r="C292" s="15" t="s">
        <v>773</v>
      </c>
      <c r="D292" s="15" t="s">
        <v>774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47">
        <v>12947</v>
      </c>
      <c r="J292" s="147">
        <v>48</v>
      </c>
      <c r="K292" s="147">
        <v>120</v>
      </c>
      <c r="L292" s="147">
        <v>48</v>
      </c>
      <c r="M292" s="147">
        <v>120</v>
      </c>
      <c r="N292" s="147">
        <v>48</v>
      </c>
      <c r="O292" s="147">
        <v>120</v>
      </c>
      <c r="P292" s="145">
        <f t="shared" si="16"/>
        <v>40</v>
      </c>
      <c r="Q292" s="145">
        <f t="shared" si="17"/>
        <v>40</v>
      </c>
      <c r="R292" s="145">
        <f t="shared" si="18"/>
        <v>40</v>
      </c>
      <c r="S292" s="148">
        <f t="shared" si="19"/>
        <v>40</v>
      </c>
      <c r="T292" s="140"/>
    </row>
    <row r="293" spans="1:20" x14ac:dyDescent="0.25">
      <c r="A293" s="14">
        <v>3525607</v>
      </c>
      <c r="B293" s="15" t="s">
        <v>387</v>
      </c>
      <c r="C293" s="15" t="s">
        <v>765</v>
      </c>
      <c r="D293" s="15" t="s">
        <v>766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47">
        <v>4468</v>
      </c>
      <c r="J293" s="147">
        <v>48</v>
      </c>
      <c r="K293" s="147">
        <v>72</v>
      </c>
      <c r="L293" s="147">
        <v>48</v>
      </c>
      <c r="M293" s="147">
        <v>72</v>
      </c>
      <c r="N293" s="147">
        <v>48</v>
      </c>
      <c r="O293" s="147">
        <v>72</v>
      </c>
      <c r="P293" s="145">
        <f t="shared" si="16"/>
        <v>66.666666666666657</v>
      </c>
      <c r="Q293" s="145">
        <f t="shared" si="17"/>
        <v>66.666666666666657</v>
      </c>
      <c r="R293" s="145">
        <f t="shared" si="18"/>
        <v>66.666666666666657</v>
      </c>
      <c r="S293" s="148">
        <f t="shared" si="19"/>
        <v>66.666666666666643</v>
      </c>
      <c r="T293" s="140"/>
    </row>
    <row r="294" spans="1:20" x14ac:dyDescent="0.25">
      <c r="A294" s="14">
        <v>3525706</v>
      </c>
      <c r="B294" s="15" t="s">
        <v>388</v>
      </c>
      <c r="C294" s="15" t="s">
        <v>755</v>
      </c>
      <c r="D294" s="15" t="s">
        <v>756</v>
      </c>
      <c r="E294" s="16">
        <v>35156</v>
      </c>
      <c r="F294" s="15" t="s">
        <v>14</v>
      </c>
      <c r="G294" s="15" t="s">
        <v>15</v>
      </c>
      <c r="H294" s="15" t="s">
        <v>16</v>
      </c>
      <c r="I294" s="147">
        <v>36198</v>
      </c>
      <c r="J294" s="147">
        <v>72</v>
      </c>
      <c r="K294" s="147">
        <v>156</v>
      </c>
      <c r="L294" s="147">
        <v>72</v>
      </c>
      <c r="M294" s="147">
        <v>156</v>
      </c>
      <c r="N294" s="147">
        <v>72</v>
      </c>
      <c r="O294" s="147">
        <v>156</v>
      </c>
      <c r="P294" s="145">
        <f t="shared" si="16"/>
        <v>46.153846153846153</v>
      </c>
      <c r="Q294" s="145">
        <f t="shared" si="17"/>
        <v>46.153846153846153</v>
      </c>
      <c r="R294" s="145">
        <f t="shared" si="18"/>
        <v>46.153846153846153</v>
      </c>
      <c r="S294" s="148">
        <f t="shared" si="19"/>
        <v>46.153846153846146</v>
      </c>
      <c r="T294" s="140"/>
    </row>
    <row r="295" spans="1:20" x14ac:dyDescent="0.25">
      <c r="A295" s="14">
        <v>3525805</v>
      </c>
      <c r="B295" s="15" t="s">
        <v>389</v>
      </c>
      <c r="C295" s="15" t="s">
        <v>753</v>
      </c>
      <c r="D295" s="15" t="s">
        <v>754</v>
      </c>
      <c r="E295" s="16">
        <v>35093</v>
      </c>
      <c r="F295" s="15" t="s">
        <v>12</v>
      </c>
      <c r="G295" s="15" t="s">
        <v>11</v>
      </c>
      <c r="H295" s="15" t="s">
        <v>12</v>
      </c>
      <c r="I295" s="147">
        <v>4733</v>
      </c>
      <c r="J295" s="147">
        <v>28</v>
      </c>
      <c r="K295" s="147">
        <v>72</v>
      </c>
      <c r="L295" s="147">
        <v>28</v>
      </c>
      <c r="M295" s="147">
        <v>72</v>
      </c>
      <c r="N295" s="147">
        <v>28</v>
      </c>
      <c r="O295" s="147">
        <v>72</v>
      </c>
      <c r="P295" s="145">
        <f t="shared" si="16"/>
        <v>38.888888888888893</v>
      </c>
      <c r="Q295" s="145">
        <f t="shared" si="17"/>
        <v>38.888888888888893</v>
      </c>
      <c r="R295" s="145">
        <f t="shared" si="18"/>
        <v>38.888888888888893</v>
      </c>
      <c r="S295" s="148">
        <f t="shared" si="19"/>
        <v>38.888888888888893</v>
      </c>
      <c r="T295" s="140"/>
    </row>
    <row r="296" spans="1:20" x14ac:dyDescent="0.25">
      <c r="A296" s="14">
        <v>3525854</v>
      </c>
      <c r="B296" s="15" t="s">
        <v>390</v>
      </c>
      <c r="C296" s="15" t="s">
        <v>763</v>
      </c>
      <c r="D296" s="15" t="s">
        <v>764</v>
      </c>
      <c r="E296" s="16">
        <v>35163</v>
      </c>
      <c r="F296" s="15" t="s">
        <v>37</v>
      </c>
      <c r="G296" s="15" t="s">
        <v>36</v>
      </c>
      <c r="H296" s="15" t="s">
        <v>37</v>
      </c>
      <c r="I296" s="147">
        <v>3237</v>
      </c>
      <c r="J296" s="147">
        <v>47</v>
      </c>
      <c r="K296" s="147">
        <v>72</v>
      </c>
      <c r="L296" s="147">
        <v>47</v>
      </c>
      <c r="M296" s="147">
        <v>72</v>
      </c>
      <c r="N296" s="147">
        <v>40</v>
      </c>
      <c r="O296" s="147">
        <v>72</v>
      </c>
      <c r="P296" s="145">
        <f t="shared" si="16"/>
        <v>65.277777777777786</v>
      </c>
      <c r="Q296" s="145">
        <f t="shared" si="17"/>
        <v>65.277777777777786</v>
      </c>
      <c r="R296" s="145">
        <f t="shared" si="18"/>
        <v>55.555555555555557</v>
      </c>
      <c r="S296" s="148">
        <f t="shared" si="19"/>
        <v>62.239583333333336</v>
      </c>
      <c r="T296" s="140"/>
    </row>
    <row r="297" spans="1:20" x14ac:dyDescent="0.25">
      <c r="A297" s="14">
        <v>3525904</v>
      </c>
      <c r="B297" s="15" t="s">
        <v>391</v>
      </c>
      <c r="C297" s="15" t="s">
        <v>773</v>
      </c>
      <c r="D297" s="15" t="s">
        <v>774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47">
        <v>409497</v>
      </c>
      <c r="J297" s="147">
        <v>192</v>
      </c>
      <c r="K297" s="147">
        <v>480</v>
      </c>
      <c r="L297" s="147">
        <v>192</v>
      </c>
      <c r="M297" s="147">
        <v>480</v>
      </c>
      <c r="N297" s="147">
        <v>191</v>
      </c>
      <c r="O297" s="147">
        <v>480</v>
      </c>
      <c r="P297" s="145">
        <f t="shared" si="16"/>
        <v>40</v>
      </c>
      <c r="Q297" s="145">
        <f t="shared" si="17"/>
        <v>40</v>
      </c>
      <c r="R297" s="145">
        <f t="shared" si="18"/>
        <v>39.791666666666664</v>
      </c>
      <c r="S297" s="148">
        <f t="shared" si="19"/>
        <v>39.934895833333329</v>
      </c>
      <c r="T297" s="140"/>
    </row>
    <row r="298" spans="1:20" x14ac:dyDescent="0.25">
      <c r="A298" s="14">
        <v>3526001</v>
      </c>
      <c r="B298" s="15" t="s">
        <v>392</v>
      </c>
      <c r="C298" s="15" t="s">
        <v>765</v>
      </c>
      <c r="D298" s="15" t="s">
        <v>766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47">
        <v>20353</v>
      </c>
      <c r="J298" s="147">
        <v>90</v>
      </c>
      <c r="K298" s="147">
        <v>132</v>
      </c>
      <c r="L298" s="147">
        <v>90</v>
      </c>
      <c r="M298" s="147">
        <v>132</v>
      </c>
      <c r="N298" s="147">
        <v>89</v>
      </c>
      <c r="O298" s="147">
        <v>132</v>
      </c>
      <c r="P298" s="145">
        <f t="shared" si="16"/>
        <v>68.181818181818173</v>
      </c>
      <c r="Q298" s="145">
        <f t="shared" si="17"/>
        <v>68.181818181818173</v>
      </c>
      <c r="R298" s="145">
        <f t="shared" si="18"/>
        <v>67.424242424242422</v>
      </c>
      <c r="S298" s="148">
        <f t="shared" si="19"/>
        <v>67.945075757575736</v>
      </c>
      <c r="T298" s="140"/>
    </row>
    <row r="299" spans="1:20" x14ac:dyDescent="0.25">
      <c r="A299" s="14">
        <v>3526100</v>
      </c>
      <c r="B299" s="15" t="s">
        <v>393</v>
      </c>
      <c r="C299" s="15" t="s">
        <v>775</v>
      </c>
      <c r="D299" s="15" t="s">
        <v>776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47">
        <v>19192</v>
      </c>
      <c r="J299" s="147">
        <v>137</v>
      </c>
      <c r="K299" s="147">
        <v>132</v>
      </c>
      <c r="L299" s="147">
        <v>137</v>
      </c>
      <c r="M299" s="147">
        <v>132</v>
      </c>
      <c r="N299" s="147">
        <v>140</v>
      </c>
      <c r="O299" s="147">
        <v>132</v>
      </c>
      <c r="P299" s="145">
        <f t="shared" si="16"/>
        <v>103.78787878787878</v>
      </c>
      <c r="Q299" s="145">
        <f t="shared" si="17"/>
        <v>103.78787878787878</v>
      </c>
      <c r="R299" s="145">
        <f t="shared" si="18"/>
        <v>106.06060606060606</v>
      </c>
      <c r="S299" s="148">
        <f t="shared" si="19"/>
        <v>104.49810606060605</v>
      </c>
      <c r="T299" s="140"/>
    </row>
    <row r="300" spans="1:20" x14ac:dyDescent="0.25">
      <c r="A300" s="14">
        <v>3526209</v>
      </c>
      <c r="B300" s="15" t="s">
        <v>394</v>
      </c>
      <c r="C300" s="15" t="s">
        <v>781</v>
      </c>
      <c r="D300" s="15" t="s">
        <v>782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47">
        <v>31027</v>
      </c>
      <c r="J300" s="147">
        <v>114</v>
      </c>
      <c r="K300" s="147">
        <v>144</v>
      </c>
      <c r="L300" s="147">
        <v>122</v>
      </c>
      <c r="M300" s="147">
        <v>144</v>
      </c>
      <c r="N300" s="147">
        <v>127</v>
      </c>
      <c r="O300" s="147">
        <v>144</v>
      </c>
      <c r="P300" s="145">
        <f t="shared" si="16"/>
        <v>79.166666666666657</v>
      </c>
      <c r="Q300" s="145">
        <f t="shared" si="17"/>
        <v>84.722222222222214</v>
      </c>
      <c r="R300" s="145">
        <f t="shared" si="18"/>
        <v>88.194444444444443</v>
      </c>
      <c r="S300" s="148">
        <f t="shared" si="19"/>
        <v>83.723958333333314</v>
      </c>
      <c r="T300" s="140"/>
    </row>
    <row r="301" spans="1:20" x14ac:dyDescent="0.25">
      <c r="A301" s="14">
        <v>3526308</v>
      </c>
      <c r="B301" s="15" t="s">
        <v>395</v>
      </c>
      <c r="C301" s="15" t="s">
        <v>769</v>
      </c>
      <c r="D301" s="15" t="s">
        <v>770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47">
        <v>4943</v>
      </c>
      <c r="J301" s="147">
        <v>40</v>
      </c>
      <c r="K301" s="147">
        <v>72</v>
      </c>
      <c r="L301" s="147">
        <v>39</v>
      </c>
      <c r="M301" s="147">
        <v>72</v>
      </c>
      <c r="N301" s="147">
        <v>38</v>
      </c>
      <c r="O301" s="147">
        <v>72</v>
      </c>
      <c r="P301" s="145">
        <f t="shared" si="16"/>
        <v>55.555555555555557</v>
      </c>
      <c r="Q301" s="145">
        <f t="shared" si="17"/>
        <v>54.166666666666664</v>
      </c>
      <c r="R301" s="145">
        <f t="shared" si="18"/>
        <v>52.777777777777779</v>
      </c>
      <c r="S301" s="148">
        <f t="shared" si="19"/>
        <v>54.253472222222221</v>
      </c>
      <c r="T301" s="140"/>
    </row>
    <row r="302" spans="1:20" x14ac:dyDescent="0.25">
      <c r="A302" s="14">
        <v>3526407</v>
      </c>
      <c r="B302" s="15" t="s">
        <v>396</v>
      </c>
      <c r="C302" s="15" t="s">
        <v>759</v>
      </c>
      <c r="D302" s="15" t="s">
        <v>760</v>
      </c>
      <c r="E302" s="16">
        <v>35063</v>
      </c>
      <c r="F302" s="15" t="s">
        <v>74</v>
      </c>
      <c r="G302" s="15" t="s">
        <v>28</v>
      </c>
      <c r="H302" s="15" t="s">
        <v>29</v>
      </c>
      <c r="I302" s="147">
        <v>27890</v>
      </c>
      <c r="J302" s="147">
        <v>108</v>
      </c>
      <c r="K302" s="147">
        <v>144</v>
      </c>
      <c r="L302" s="147">
        <v>109</v>
      </c>
      <c r="M302" s="147">
        <v>144</v>
      </c>
      <c r="N302" s="147">
        <v>109</v>
      </c>
      <c r="O302" s="147">
        <v>144</v>
      </c>
      <c r="P302" s="145">
        <f t="shared" si="16"/>
        <v>75</v>
      </c>
      <c r="Q302" s="145">
        <f t="shared" si="17"/>
        <v>75.694444444444443</v>
      </c>
      <c r="R302" s="145">
        <f t="shared" si="18"/>
        <v>75.694444444444443</v>
      </c>
      <c r="S302" s="148">
        <f t="shared" si="19"/>
        <v>75.434027777777786</v>
      </c>
      <c r="T302" s="140"/>
    </row>
    <row r="303" spans="1:20" x14ac:dyDescent="0.25">
      <c r="A303" s="14">
        <v>3526506</v>
      </c>
      <c r="B303" s="15" t="s">
        <v>397</v>
      </c>
      <c r="C303" s="15" t="s">
        <v>755</v>
      </c>
      <c r="D303" s="15" t="s">
        <v>756</v>
      </c>
      <c r="E303" s="16">
        <v>35022</v>
      </c>
      <c r="F303" s="15" t="s">
        <v>71</v>
      </c>
      <c r="G303" s="15" t="s">
        <v>52</v>
      </c>
      <c r="H303" s="15" t="s">
        <v>53</v>
      </c>
      <c r="I303" s="147">
        <v>11156</v>
      </c>
      <c r="J303" s="147">
        <v>105</v>
      </c>
      <c r="K303" s="147">
        <v>108</v>
      </c>
      <c r="L303" s="147">
        <v>105</v>
      </c>
      <c r="M303" s="147">
        <v>108</v>
      </c>
      <c r="N303" s="147">
        <v>102</v>
      </c>
      <c r="O303" s="147">
        <v>108</v>
      </c>
      <c r="P303" s="145">
        <f t="shared" si="16"/>
        <v>97.222222222222214</v>
      </c>
      <c r="Q303" s="145">
        <f t="shared" si="17"/>
        <v>97.222222222222214</v>
      </c>
      <c r="R303" s="145">
        <f t="shared" si="18"/>
        <v>94.444444444444443</v>
      </c>
      <c r="S303" s="148">
        <f t="shared" si="19"/>
        <v>96.354166666666657</v>
      </c>
      <c r="T303" s="140"/>
    </row>
    <row r="304" spans="1:20" x14ac:dyDescent="0.25">
      <c r="A304" s="14">
        <v>3526605</v>
      </c>
      <c r="B304" s="15" t="s">
        <v>398</v>
      </c>
      <c r="C304" s="15" t="s">
        <v>769</v>
      </c>
      <c r="D304" s="15" t="s">
        <v>770</v>
      </c>
      <c r="E304" s="16">
        <v>35172</v>
      </c>
      <c r="F304" s="15" t="s">
        <v>77</v>
      </c>
      <c r="G304" s="15" t="s">
        <v>78</v>
      </c>
      <c r="H304" s="15" t="s">
        <v>79</v>
      </c>
      <c r="I304" s="147">
        <v>7150</v>
      </c>
      <c r="J304" s="147">
        <v>87</v>
      </c>
      <c r="K304" s="147">
        <v>108</v>
      </c>
      <c r="L304" s="147">
        <v>87</v>
      </c>
      <c r="M304" s="147">
        <v>108</v>
      </c>
      <c r="N304" s="147">
        <v>85</v>
      </c>
      <c r="O304" s="147">
        <v>108</v>
      </c>
      <c r="P304" s="145">
        <f t="shared" si="16"/>
        <v>80.555555555555557</v>
      </c>
      <c r="Q304" s="145">
        <f t="shared" si="17"/>
        <v>80.555555555555557</v>
      </c>
      <c r="R304" s="145">
        <f t="shared" si="18"/>
        <v>78.703703703703709</v>
      </c>
      <c r="S304" s="148">
        <f t="shared" si="19"/>
        <v>79.976851851851848</v>
      </c>
      <c r="T304" s="140"/>
    </row>
    <row r="305" spans="1:20" x14ac:dyDescent="0.25">
      <c r="A305" s="14">
        <v>3526704</v>
      </c>
      <c r="B305" s="15" t="s">
        <v>399</v>
      </c>
      <c r="C305" s="15" t="s">
        <v>761</v>
      </c>
      <c r="D305" s="15" t="s">
        <v>762</v>
      </c>
      <c r="E305" s="16">
        <v>35101</v>
      </c>
      <c r="F305" s="15" t="s">
        <v>96</v>
      </c>
      <c r="G305" s="15" t="s">
        <v>32</v>
      </c>
      <c r="H305" s="15" t="s">
        <v>31</v>
      </c>
      <c r="I305" s="147">
        <v>101184</v>
      </c>
      <c r="J305" s="147">
        <v>239</v>
      </c>
      <c r="K305" s="147">
        <v>240</v>
      </c>
      <c r="L305" s="147">
        <v>238</v>
      </c>
      <c r="M305" s="147">
        <v>240</v>
      </c>
      <c r="N305" s="147">
        <v>238</v>
      </c>
      <c r="O305" s="147">
        <v>240</v>
      </c>
      <c r="P305" s="145">
        <f t="shared" si="16"/>
        <v>99.583333333333329</v>
      </c>
      <c r="Q305" s="145">
        <f t="shared" si="17"/>
        <v>99.166666666666671</v>
      </c>
      <c r="R305" s="145">
        <f t="shared" si="18"/>
        <v>99.166666666666671</v>
      </c>
      <c r="S305" s="148">
        <f t="shared" si="19"/>
        <v>99.322916666666657</v>
      </c>
      <c r="T305" s="140"/>
    </row>
    <row r="306" spans="1:20" x14ac:dyDescent="0.25">
      <c r="A306" s="14">
        <v>3526803</v>
      </c>
      <c r="B306" s="15" t="s">
        <v>400</v>
      </c>
      <c r="C306" s="15" t="s">
        <v>759</v>
      </c>
      <c r="D306" s="15" t="s">
        <v>760</v>
      </c>
      <c r="E306" s="16">
        <v>35062</v>
      </c>
      <c r="F306" s="15" t="s">
        <v>29</v>
      </c>
      <c r="G306" s="15" t="s">
        <v>28</v>
      </c>
      <c r="H306" s="15" t="s">
        <v>29</v>
      </c>
      <c r="I306" s="147">
        <v>67185</v>
      </c>
      <c r="J306" s="147">
        <v>173</v>
      </c>
      <c r="K306" s="147">
        <v>204</v>
      </c>
      <c r="L306" s="147">
        <v>172</v>
      </c>
      <c r="M306" s="147">
        <v>204</v>
      </c>
      <c r="N306" s="147">
        <v>174</v>
      </c>
      <c r="O306" s="147">
        <v>204</v>
      </c>
      <c r="P306" s="145">
        <f t="shared" si="16"/>
        <v>84.803921568627445</v>
      </c>
      <c r="Q306" s="145">
        <f t="shared" si="17"/>
        <v>84.313725490196077</v>
      </c>
      <c r="R306" s="145">
        <f t="shared" si="18"/>
        <v>85.294117647058826</v>
      </c>
      <c r="S306" s="148">
        <f t="shared" si="19"/>
        <v>84.803921568627445</v>
      </c>
      <c r="T306" s="140"/>
    </row>
    <row r="307" spans="1:20" x14ac:dyDescent="0.25">
      <c r="A307" s="14">
        <v>3526902</v>
      </c>
      <c r="B307" s="15" t="s">
        <v>401</v>
      </c>
      <c r="C307" s="15" t="s">
        <v>761</v>
      </c>
      <c r="D307" s="15" t="s">
        <v>762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47">
        <v>300911</v>
      </c>
      <c r="J307" s="147">
        <v>420</v>
      </c>
      <c r="K307" s="147">
        <v>420</v>
      </c>
      <c r="L307" s="147">
        <v>419</v>
      </c>
      <c r="M307" s="147">
        <v>420</v>
      </c>
      <c r="N307" s="147">
        <v>163</v>
      </c>
      <c r="O307" s="147">
        <v>420</v>
      </c>
      <c r="P307" s="145">
        <f t="shared" si="16"/>
        <v>100</v>
      </c>
      <c r="Q307" s="145">
        <f t="shared" si="17"/>
        <v>99.761904761904759</v>
      </c>
      <c r="R307" s="145">
        <f t="shared" si="18"/>
        <v>38.80952380952381</v>
      </c>
      <c r="S307" s="148">
        <f t="shared" si="19"/>
        <v>80.803571428571416</v>
      </c>
      <c r="T307" s="140"/>
    </row>
    <row r="308" spans="1:20" x14ac:dyDescent="0.25">
      <c r="A308" s="14">
        <v>3527009</v>
      </c>
      <c r="B308" s="15" t="s">
        <v>402</v>
      </c>
      <c r="C308" s="15" t="s">
        <v>757</v>
      </c>
      <c r="D308" s="15" t="s">
        <v>758</v>
      </c>
      <c r="E308" s="16">
        <v>35074</v>
      </c>
      <c r="F308" s="15" t="s">
        <v>23</v>
      </c>
      <c r="G308" s="15" t="s">
        <v>24</v>
      </c>
      <c r="H308" s="15" t="s">
        <v>25</v>
      </c>
      <c r="I308" s="147">
        <v>7695</v>
      </c>
      <c r="J308" s="147">
        <v>48</v>
      </c>
      <c r="K308" s="147">
        <v>108</v>
      </c>
      <c r="L308" s="147">
        <v>48</v>
      </c>
      <c r="M308" s="147">
        <v>108</v>
      </c>
      <c r="N308" s="147">
        <v>48</v>
      </c>
      <c r="O308" s="147">
        <v>108</v>
      </c>
      <c r="P308" s="145">
        <f t="shared" si="16"/>
        <v>44.444444444444443</v>
      </c>
      <c r="Q308" s="145">
        <f t="shared" si="17"/>
        <v>44.444444444444443</v>
      </c>
      <c r="R308" s="145">
        <f t="shared" si="18"/>
        <v>44.444444444444443</v>
      </c>
      <c r="S308" s="148">
        <f t="shared" si="19"/>
        <v>44.444444444444443</v>
      </c>
      <c r="T308" s="140"/>
    </row>
    <row r="309" spans="1:20" x14ac:dyDescent="0.25">
      <c r="A309" s="14">
        <v>3527108</v>
      </c>
      <c r="B309" s="15" t="s">
        <v>403</v>
      </c>
      <c r="C309" s="15" t="s">
        <v>759</v>
      </c>
      <c r="D309" s="15" t="s">
        <v>760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47">
        <v>77021</v>
      </c>
      <c r="J309" s="147">
        <v>160</v>
      </c>
      <c r="K309" s="147">
        <v>216</v>
      </c>
      <c r="L309" s="147">
        <v>160</v>
      </c>
      <c r="M309" s="147">
        <v>216</v>
      </c>
      <c r="N309" s="147">
        <v>160</v>
      </c>
      <c r="O309" s="147">
        <v>216</v>
      </c>
      <c r="P309" s="145">
        <f t="shared" si="16"/>
        <v>74.074074074074076</v>
      </c>
      <c r="Q309" s="145">
        <f t="shared" si="17"/>
        <v>74.074074074074076</v>
      </c>
      <c r="R309" s="145">
        <f t="shared" si="18"/>
        <v>74.074074074074076</v>
      </c>
      <c r="S309" s="148">
        <f t="shared" si="19"/>
        <v>74.074074074074076</v>
      </c>
      <c r="T309" s="140"/>
    </row>
    <row r="310" spans="1:20" x14ac:dyDescent="0.25">
      <c r="A310" s="14">
        <v>3527207</v>
      </c>
      <c r="B310" s="15" t="s">
        <v>404</v>
      </c>
      <c r="C310" s="15" t="s">
        <v>769</v>
      </c>
      <c r="D310" s="15" t="s">
        <v>770</v>
      </c>
      <c r="E310" s="16">
        <v>35172</v>
      </c>
      <c r="F310" s="15" t="s">
        <v>77</v>
      </c>
      <c r="G310" s="15" t="s">
        <v>78</v>
      </c>
      <c r="H310" s="15" t="s">
        <v>79</v>
      </c>
      <c r="I310" s="147">
        <v>87980</v>
      </c>
      <c r="J310" s="147">
        <v>183</v>
      </c>
      <c r="K310" s="147">
        <v>228</v>
      </c>
      <c r="L310" s="147">
        <v>184</v>
      </c>
      <c r="M310" s="147">
        <v>228</v>
      </c>
      <c r="N310" s="147">
        <v>184</v>
      </c>
      <c r="O310" s="147">
        <v>228</v>
      </c>
      <c r="P310" s="145">
        <f t="shared" si="16"/>
        <v>80.26315789473685</v>
      </c>
      <c r="Q310" s="145">
        <f t="shared" si="17"/>
        <v>80.701754385964904</v>
      </c>
      <c r="R310" s="145">
        <f t="shared" si="18"/>
        <v>80.701754385964904</v>
      </c>
      <c r="S310" s="148">
        <f t="shared" si="19"/>
        <v>80.537280701754383</v>
      </c>
      <c r="T310" s="140"/>
    </row>
    <row r="311" spans="1:20" x14ac:dyDescent="0.25">
      <c r="A311" s="14">
        <v>3527256</v>
      </c>
      <c r="B311" s="15" t="s">
        <v>405</v>
      </c>
      <c r="C311" s="15" t="s">
        <v>755</v>
      </c>
      <c r="D311" s="15" t="s">
        <v>756</v>
      </c>
      <c r="E311" s="16">
        <v>35023</v>
      </c>
      <c r="F311" s="15" t="s">
        <v>51</v>
      </c>
      <c r="G311" s="15" t="s">
        <v>52</v>
      </c>
      <c r="H311" s="15" t="s">
        <v>53</v>
      </c>
      <c r="I311" s="147">
        <v>2270</v>
      </c>
      <c r="J311" s="147">
        <v>72</v>
      </c>
      <c r="K311" s="147">
        <v>72</v>
      </c>
      <c r="L311" s="147">
        <v>72</v>
      </c>
      <c r="M311" s="147">
        <v>72</v>
      </c>
      <c r="N311" s="147">
        <v>71</v>
      </c>
      <c r="O311" s="147">
        <v>72</v>
      </c>
      <c r="P311" s="145">
        <f t="shared" si="16"/>
        <v>100</v>
      </c>
      <c r="Q311" s="145">
        <f t="shared" si="17"/>
        <v>100</v>
      </c>
      <c r="R311" s="145">
        <f t="shared" si="18"/>
        <v>98.611111111111114</v>
      </c>
      <c r="S311" s="148">
        <f t="shared" si="19"/>
        <v>99.565972222222214</v>
      </c>
      <c r="T311" s="140"/>
    </row>
    <row r="312" spans="1:20" x14ac:dyDescent="0.25">
      <c r="A312" s="14">
        <v>3527306</v>
      </c>
      <c r="B312" s="15" t="s">
        <v>406</v>
      </c>
      <c r="C312" s="15" t="s">
        <v>773</v>
      </c>
      <c r="D312" s="15" t="s">
        <v>774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47">
        <v>45922</v>
      </c>
      <c r="J312" s="147">
        <v>72</v>
      </c>
      <c r="K312" s="147">
        <v>168</v>
      </c>
      <c r="L312" s="147">
        <v>72</v>
      </c>
      <c r="M312" s="147">
        <v>168</v>
      </c>
      <c r="N312" s="147">
        <v>72</v>
      </c>
      <c r="O312" s="147">
        <v>168</v>
      </c>
      <c r="P312" s="145">
        <f t="shared" si="16"/>
        <v>42.857142857142854</v>
      </c>
      <c r="Q312" s="145">
        <f t="shared" si="17"/>
        <v>42.857142857142854</v>
      </c>
      <c r="R312" s="145">
        <f t="shared" si="18"/>
        <v>42.857142857142854</v>
      </c>
      <c r="S312" s="148">
        <f t="shared" si="19"/>
        <v>42.857142857142854</v>
      </c>
      <c r="T312" s="140"/>
    </row>
    <row r="313" spans="1:20" x14ac:dyDescent="0.25">
      <c r="A313" s="14">
        <v>3527405</v>
      </c>
      <c r="B313" s="15" t="s">
        <v>407</v>
      </c>
      <c r="C313" s="15" t="s">
        <v>753</v>
      </c>
      <c r="D313" s="15" t="s">
        <v>754</v>
      </c>
      <c r="E313" s="16">
        <v>35091</v>
      </c>
      <c r="F313" s="15" t="s">
        <v>10</v>
      </c>
      <c r="G313" s="15" t="s">
        <v>11</v>
      </c>
      <c r="H313" s="15" t="s">
        <v>12</v>
      </c>
      <c r="I313" s="147">
        <v>21461</v>
      </c>
      <c r="J313" s="147">
        <v>82</v>
      </c>
      <c r="K313" s="147">
        <v>132</v>
      </c>
      <c r="L313" s="147">
        <v>82</v>
      </c>
      <c r="M313" s="147">
        <v>132</v>
      </c>
      <c r="N313" s="147">
        <v>82</v>
      </c>
      <c r="O313" s="147">
        <v>132</v>
      </c>
      <c r="P313" s="145">
        <f t="shared" si="16"/>
        <v>62.121212121212125</v>
      </c>
      <c r="Q313" s="145">
        <f t="shared" si="17"/>
        <v>62.121212121212125</v>
      </c>
      <c r="R313" s="145">
        <f t="shared" si="18"/>
        <v>62.121212121212125</v>
      </c>
      <c r="S313" s="148">
        <f t="shared" si="19"/>
        <v>62.121212121212125</v>
      </c>
      <c r="T313" s="140"/>
    </row>
    <row r="314" spans="1:20" x14ac:dyDescent="0.25">
      <c r="A314" s="14">
        <v>3527504</v>
      </c>
      <c r="B314" s="15" t="s">
        <v>408</v>
      </c>
      <c r="C314" s="15" t="s">
        <v>759</v>
      </c>
      <c r="D314" s="15" t="s">
        <v>760</v>
      </c>
      <c r="E314" s="16">
        <v>35062</v>
      </c>
      <c r="F314" s="15" t="s">
        <v>29</v>
      </c>
      <c r="G314" s="15" t="s">
        <v>28</v>
      </c>
      <c r="H314" s="15" t="s">
        <v>29</v>
      </c>
      <c r="I314" s="147">
        <v>2381</v>
      </c>
      <c r="J314" s="147">
        <v>55</v>
      </c>
      <c r="K314" s="147">
        <v>72</v>
      </c>
      <c r="L314" s="147">
        <v>55</v>
      </c>
      <c r="M314" s="147">
        <v>72</v>
      </c>
      <c r="N314" s="147">
        <v>55</v>
      </c>
      <c r="O314" s="147">
        <v>72</v>
      </c>
      <c r="P314" s="145">
        <f t="shared" si="16"/>
        <v>76.388888888888886</v>
      </c>
      <c r="Q314" s="145">
        <f t="shared" si="17"/>
        <v>76.388888888888886</v>
      </c>
      <c r="R314" s="145">
        <f t="shared" si="18"/>
        <v>76.388888888888886</v>
      </c>
      <c r="S314" s="148">
        <f t="shared" si="19"/>
        <v>76.388888888888886</v>
      </c>
      <c r="T314" s="140"/>
    </row>
    <row r="315" spans="1:20" x14ac:dyDescent="0.25">
      <c r="A315" s="14">
        <v>3527603</v>
      </c>
      <c r="B315" s="15" t="s">
        <v>409</v>
      </c>
      <c r="C315" s="15" t="s">
        <v>767</v>
      </c>
      <c r="D315" s="15" t="s">
        <v>768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47">
        <v>14021</v>
      </c>
      <c r="J315" s="147">
        <v>70</v>
      </c>
      <c r="K315" s="147">
        <v>120</v>
      </c>
      <c r="L315" s="147">
        <v>70</v>
      </c>
      <c r="M315" s="147">
        <v>120</v>
      </c>
      <c r="N315" s="147">
        <v>70</v>
      </c>
      <c r="O315" s="147">
        <v>120</v>
      </c>
      <c r="P315" s="145">
        <f t="shared" si="16"/>
        <v>58.333333333333336</v>
      </c>
      <c r="Q315" s="145">
        <f t="shared" si="17"/>
        <v>58.333333333333336</v>
      </c>
      <c r="R315" s="145">
        <f t="shared" si="18"/>
        <v>58.333333333333336</v>
      </c>
      <c r="S315" s="148">
        <f t="shared" si="19"/>
        <v>58.333333333333336</v>
      </c>
      <c r="T315" s="140"/>
    </row>
    <row r="316" spans="1:20" x14ac:dyDescent="0.25">
      <c r="A316" s="14">
        <v>3527702</v>
      </c>
      <c r="B316" s="15" t="s">
        <v>410</v>
      </c>
      <c r="C316" s="15" t="s">
        <v>755</v>
      </c>
      <c r="D316" s="15" t="s">
        <v>756</v>
      </c>
      <c r="E316" s="16">
        <v>35023</v>
      </c>
      <c r="F316" s="15" t="s">
        <v>51</v>
      </c>
      <c r="G316" s="15" t="s">
        <v>52</v>
      </c>
      <c r="H316" s="15" t="s">
        <v>53</v>
      </c>
      <c r="I316" s="147">
        <v>5633</v>
      </c>
      <c r="J316" s="147">
        <v>96</v>
      </c>
      <c r="K316" s="147">
        <v>108</v>
      </c>
      <c r="L316" s="147">
        <v>96</v>
      </c>
      <c r="M316" s="147">
        <v>108</v>
      </c>
      <c r="N316" s="147">
        <v>96</v>
      </c>
      <c r="O316" s="147">
        <v>108</v>
      </c>
      <c r="P316" s="145">
        <f t="shared" si="16"/>
        <v>88.888888888888886</v>
      </c>
      <c r="Q316" s="145">
        <f t="shared" si="17"/>
        <v>88.888888888888886</v>
      </c>
      <c r="R316" s="145">
        <f t="shared" si="18"/>
        <v>88.888888888888886</v>
      </c>
      <c r="S316" s="148">
        <f t="shared" si="19"/>
        <v>88.888888888888886</v>
      </c>
      <c r="T316" s="140"/>
    </row>
    <row r="317" spans="1:20" x14ac:dyDescent="0.25">
      <c r="A317" s="14">
        <v>3527801</v>
      </c>
      <c r="B317" s="15" t="s">
        <v>411</v>
      </c>
      <c r="C317" s="15" t="s">
        <v>753</v>
      </c>
      <c r="D317" s="15" t="s">
        <v>754</v>
      </c>
      <c r="E317" s="16">
        <v>35093</v>
      </c>
      <c r="F317" s="15" t="s">
        <v>12</v>
      </c>
      <c r="G317" s="15" t="s">
        <v>11</v>
      </c>
      <c r="H317" s="15" t="s">
        <v>12</v>
      </c>
      <c r="I317" s="147">
        <v>4573</v>
      </c>
      <c r="J317" s="147">
        <v>36</v>
      </c>
      <c r="K317" s="147">
        <v>72</v>
      </c>
      <c r="L317" s="147">
        <v>36</v>
      </c>
      <c r="M317" s="147">
        <v>72</v>
      </c>
      <c r="N317" s="147">
        <v>36</v>
      </c>
      <c r="O317" s="147">
        <v>72</v>
      </c>
      <c r="P317" s="145">
        <f t="shared" si="16"/>
        <v>50</v>
      </c>
      <c r="Q317" s="145">
        <f t="shared" si="17"/>
        <v>50</v>
      </c>
      <c r="R317" s="145">
        <f t="shared" si="18"/>
        <v>50</v>
      </c>
      <c r="S317" s="148">
        <f t="shared" si="19"/>
        <v>50</v>
      </c>
      <c r="T317" s="140"/>
    </row>
    <row r="318" spans="1:20" x14ac:dyDescent="0.25">
      <c r="A318" s="14">
        <v>3527900</v>
      </c>
      <c r="B318" s="15" t="s">
        <v>412</v>
      </c>
      <c r="C318" s="15" t="s">
        <v>753</v>
      </c>
      <c r="D318" s="15" t="s">
        <v>754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47">
        <v>2705</v>
      </c>
      <c r="J318" s="147">
        <v>36</v>
      </c>
      <c r="K318" s="147">
        <v>72</v>
      </c>
      <c r="L318" s="147">
        <v>36</v>
      </c>
      <c r="M318" s="147">
        <v>72</v>
      </c>
      <c r="N318" s="147">
        <v>36</v>
      </c>
      <c r="O318" s="147">
        <v>72</v>
      </c>
      <c r="P318" s="145">
        <f t="shared" si="16"/>
        <v>50</v>
      </c>
      <c r="Q318" s="145">
        <f t="shared" si="17"/>
        <v>50</v>
      </c>
      <c r="R318" s="145">
        <f t="shared" si="18"/>
        <v>50</v>
      </c>
      <c r="S318" s="148">
        <f t="shared" si="19"/>
        <v>50</v>
      </c>
      <c r="T318" s="140"/>
    </row>
    <row r="319" spans="1:20" x14ac:dyDescent="0.25">
      <c r="A319" s="14">
        <v>3528007</v>
      </c>
      <c r="B319" s="15" t="s">
        <v>413</v>
      </c>
      <c r="C319" s="15" t="s">
        <v>759</v>
      </c>
      <c r="D319" s="15" t="s">
        <v>760</v>
      </c>
      <c r="E319" s="16">
        <v>35062</v>
      </c>
      <c r="F319" s="15" t="s">
        <v>29</v>
      </c>
      <c r="G319" s="15" t="s">
        <v>28</v>
      </c>
      <c r="H319" s="15" t="s">
        <v>29</v>
      </c>
      <c r="I319" s="147">
        <v>17111</v>
      </c>
      <c r="J319" s="147">
        <v>88</v>
      </c>
      <c r="K319" s="147">
        <v>120</v>
      </c>
      <c r="L319" s="147">
        <v>88</v>
      </c>
      <c r="M319" s="147">
        <v>120</v>
      </c>
      <c r="N319" s="147">
        <v>83</v>
      </c>
      <c r="O319" s="147">
        <v>120</v>
      </c>
      <c r="P319" s="145">
        <f t="shared" si="16"/>
        <v>73.333333333333329</v>
      </c>
      <c r="Q319" s="145">
        <f t="shared" si="17"/>
        <v>73.333333333333329</v>
      </c>
      <c r="R319" s="145">
        <f t="shared" si="18"/>
        <v>69.166666666666671</v>
      </c>
      <c r="S319" s="148">
        <f t="shared" si="19"/>
        <v>72.03125</v>
      </c>
      <c r="T319" s="140"/>
    </row>
    <row r="320" spans="1:20" x14ac:dyDescent="0.25">
      <c r="A320" s="14">
        <v>3528106</v>
      </c>
      <c r="B320" s="15" t="s">
        <v>414</v>
      </c>
      <c r="C320" s="15" t="s">
        <v>755</v>
      </c>
      <c r="D320" s="15" t="s">
        <v>756</v>
      </c>
      <c r="E320" s="16">
        <v>35157</v>
      </c>
      <c r="F320" s="15" t="s">
        <v>56</v>
      </c>
      <c r="G320" s="15" t="s">
        <v>15</v>
      </c>
      <c r="H320" s="15" t="s">
        <v>16</v>
      </c>
      <c r="I320" s="147">
        <v>8086</v>
      </c>
      <c r="J320" s="147">
        <v>44</v>
      </c>
      <c r="K320" s="147">
        <v>108</v>
      </c>
      <c r="L320" s="147">
        <v>44</v>
      </c>
      <c r="M320" s="147">
        <v>108</v>
      </c>
      <c r="N320" s="147">
        <v>29</v>
      </c>
      <c r="O320" s="147">
        <v>108</v>
      </c>
      <c r="P320" s="145">
        <f t="shared" si="16"/>
        <v>40.74074074074074</v>
      </c>
      <c r="Q320" s="145">
        <f t="shared" si="17"/>
        <v>40.74074074074074</v>
      </c>
      <c r="R320" s="145">
        <f t="shared" si="18"/>
        <v>26.851851851851855</v>
      </c>
      <c r="S320" s="148">
        <f t="shared" si="19"/>
        <v>36.400462962962955</v>
      </c>
      <c r="T320" s="140"/>
    </row>
    <row r="321" spans="1:20" x14ac:dyDescent="0.25">
      <c r="A321" s="14">
        <v>3528205</v>
      </c>
      <c r="B321" s="15" t="s">
        <v>415</v>
      </c>
      <c r="C321" s="15" t="s">
        <v>755</v>
      </c>
      <c r="D321" s="15" t="s">
        <v>756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47">
        <v>3736</v>
      </c>
      <c r="J321" s="147">
        <v>51</v>
      </c>
      <c r="K321" s="147">
        <v>72</v>
      </c>
      <c r="L321" s="147">
        <v>51</v>
      </c>
      <c r="M321" s="147">
        <v>72</v>
      </c>
      <c r="N321" s="147">
        <v>51</v>
      </c>
      <c r="O321" s="147">
        <v>72</v>
      </c>
      <c r="P321" s="145">
        <f t="shared" si="16"/>
        <v>70.833333333333343</v>
      </c>
      <c r="Q321" s="145">
        <f t="shared" si="17"/>
        <v>70.833333333333343</v>
      </c>
      <c r="R321" s="145">
        <f t="shared" si="18"/>
        <v>70.833333333333343</v>
      </c>
      <c r="S321" s="148">
        <f t="shared" si="19"/>
        <v>70.833333333333343</v>
      </c>
      <c r="T321" s="140"/>
    </row>
    <row r="322" spans="1:20" x14ac:dyDescent="0.25">
      <c r="A322" s="14">
        <v>3528304</v>
      </c>
      <c r="B322" s="15" t="s">
        <v>416</v>
      </c>
      <c r="C322" s="15" t="s">
        <v>755</v>
      </c>
      <c r="D322" s="15" t="s">
        <v>756</v>
      </c>
      <c r="E322" s="16">
        <v>35157</v>
      </c>
      <c r="F322" s="15" t="s">
        <v>56</v>
      </c>
      <c r="G322" s="15" t="s">
        <v>15</v>
      </c>
      <c r="H322" s="15" t="s">
        <v>16</v>
      </c>
      <c r="I322" s="147">
        <v>3185</v>
      </c>
      <c r="J322" s="147">
        <v>48</v>
      </c>
      <c r="K322" s="147">
        <v>72</v>
      </c>
      <c r="L322" s="147">
        <v>48</v>
      </c>
      <c r="M322" s="147">
        <v>72</v>
      </c>
      <c r="N322" s="147">
        <v>48</v>
      </c>
      <c r="O322" s="147">
        <v>72</v>
      </c>
      <c r="P322" s="145">
        <f t="shared" si="16"/>
        <v>66.666666666666657</v>
      </c>
      <c r="Q322" s="145">
        <f t="shared" si="17"/>
        <v>66.666666666666657</v>
      </c>
      <c r="R322" s="145">
        <f t="shared" si="18"/>
        <v>66.666666666666657</v>
      </c>
      <c r="S322" s="148">
        <f t="shared" si="19"/>
        <v>66.666666666666643</v>
      </c>
      <c r="T322" s="140"/>
    </row>
    <row r="323" spans="1:20" x14ac:dyDescent="0.25">
      <c r="A323" s="14">
        <v>3528403</v>
      </c>
      <c r="B323" s="15" t="s">
        <v>417</v>
      </c>
      <c r="C323" s="15" t="s">
        <v>763</v>
      </c>
      <c r="D323" s="15" t="s">
        <v>764</v>
      </c>
      <c r="E323" s="16">
        <v>35163</v>
      </c>
      <c r="F323" s="15" t="s">
        <v>37</v>
      </c>
      <c r="G323" s="15" t="s">
        <v>36</v>
      </c>
      <c r="H323" s="15" t="s">
        <v>37</v>
      </c>
      <c r="I323" s="147">
        <v>46567</v>
      </c>
      <c r="J323" s="147">
        <v>130</v>
      </c>
      <c r="K323" s="147">
        <v>168</v>
      </c>
      <c r="L323" s="147">
        <v>142</v>
      </c>
      <c r="M323" s="147">
        <v>168</v>
      </c>
      <c r="N323" s="147">
        <v>140</v>
      </c>
      <c r="O323" s="147">
        <v>168</v>
      </c>
      <c r="P323" s="145">
        <f t="shared" si="16"/>
        <v>77.38095238095238</v>
      </c>
      <c r="Q323" s="145">
        <f t="shared" si="17"/>
        <v>84.523809523809518</v>
      </c>
      <c r="R323" s="145">
        <f t="shared" si="18"/>
        <v>83.333333333333343</v>
      </c>
      <c r="S323" s="148">
        <f t="shared" si="19"/>
        <v>81.473214285714263</v>
      </c>
      <c r="T323" s="140"/>
    </row>
    <row r="324" spans="1:20" x14ac:dyDescent="0.25">
      <c r="A324" s="14">
        <v>3528502</v>
      </c>
      <c r="B324" s="15" t="s">
        <v>418</v>
      </c>
      <c r="C324" s="15" t="s">
        <v>779</v>
      </c>
      <c r="D324" s="15" t="s">
        <v>780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47">
        <v>95601</v>
      </c>
      <c r="J324" s="147">
        <v>152</v>
      </c>
      <c r="K324" s="147">
        <v>228</v>
      </c>
      <c r="L324" s="147">
        <v>149</v>
      </c>
      <c r="M324" s="147">
        <v>228</v>
      </c>
      <c r="N324" s="147">
        <v>154</v>
      </c>
      <c r="O324" s="147">
        <v>228</v>
      </c>
      <c r="P324" s="145">
        <f t="shared" si="16"/>
        <v>66.666666666666657</v>
      </c>
      <c r="Q324" s="145">
        <f t="shared" si="17"/>
        <v>65.350877192982466</v>
      </c>
      <c r="R324" s="145">
        <f t="shared" si="18"/>
        <v>67.543859649122808</v>
      </c>
      <c r="S324" s="148">
        <f t="shared" si="19"/>
        <v>66.52960526315789</v>
      </c>
      <c r="T324" s="140"/>
    </row>
    <row r="325" spans="1:20" x14ac:dyDescent="0.25">
      <c r="A325" s="14">
        <v>3528601</v>
      </c>
      <c r="B325" s="15" t="s">
        <v>419</v>
      </c>
      <c r="C325" s="15" t="s">
        <v>759</v>
      </c>
      <c r="D325" s="15" t="s">
        <v>760</v>
      </c>
      <c r="E325" s="16">
        <v>35061</v>
      </c>
      <c r="F325" s="15" t="s">
        <v>27</v>
      </c>
      <c r="G325" s="15" t="s">
        <v>28</v>
      </c>
      <c r="H325" s="15" t="s">
        <v>29</v>
      </c>
      <c r="I325" s="147">
        <v>9714</v>
      </c>
      <c r="J325" s="147">
        <v>112</v>
      </c>
      <c r="K325" s="147">
        <v>108</v>
      </c>
      <c r="L325" s="147">
        <v>113</v>
      </c>
      <c r="M325" s="147">
        <v>108</v>
      </c>
      <c r="N325" s="147">
        <v>105</v>
      </c>
      <c r="O325" s="147">
        <v>108</v>
      </c>
      <c r="P325" s="145">
        <f t="shared" ref="P325:P388" si="20">J325/K325*100</f>
        <v>103.7037037037037</v>
      </c>
      <c r="Q325" s="145">
        <f t="shared" ref="Q325:Q388" si="21">L325/M325*100</f>
        <v>104.62962962962963</v>
      </c>
      <c r="R325" s="145">
        <f t="shared" ref="R325:R388" si="22">N325/O325*100</f>
        <v>97.222222222222214</v>
      </c>
      <c r="S325" s="148">
        <f t="shared" ref="S325:S388" si="23">((P325*1.2)+(Q325*1)+(R325*1))/3.2</f>
        <v>101.9675925925926</v>
      </c>
      <c r="T325" s="140"/>
    </row>
    <row r="326" spans="1:20" x14ac:dyDescent="0.25">
      <c r="A326" s="14">
        <v>3528700</v>
      </c>
      <c r="B326" s="15" t="s">
        <v>420</v>
      </c>
      <c r="C326" s="15" t="s">
        <v>765</v>
      </c>
      <c r="D326" s="15" t="s">
        <v>766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47">
        <v>5611</v>
      </c>
      <c r="J326" s="147">
        <v>48</v>
      </c>
      <c r="K326" s="147">
        <v>108</v>
      </c>
      <c r="L326" s="147">
        <v>48</v>
      </c>
      <c r="M326" s="147">
        <v>108</v>
      </c>
      <c r="N326" s="147">
        <v>48</v>
      </c>
      <c r="O326" s="147">
        <v>108</v>
      </c>
      <c r="P326" s="145">
        <f t="shared" si="20"/>
        <v>44.444444444444443</v>
      </c>
      <c r="Q326" s="145">
        <f t="shared" si="21"/>
        <v>44.444444444444443</v>
      </c>
      <c r="R326" s="145">
        <f t="shared" si="22"/>
        <v>44.444444444444443</v>
      </c>
      <c r="S326" s="148">
        <f t="shared" si="23"/>
        <v>44.444444444444443</v>
      </c>
      <c r="T326" s="140"/>
    </row>
    <row r="327" spans="1:20" x14ac:dyDescent="0.25">
      <c r="A327" s="14">
        <v>3528809</v>
      </c>
      <c r="B327" s="15" t="s">
        <v>421</v>
      </c>
      <c r="C327" s="15" t="s">
        <v>753</v>
      </c>
      <c r="D327" s="15" t="s">
        <v>754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47">
        <v>13981</v>
      </c>
      <c r="J327" s="147">
        <v>84</v>
      </c>
      <c r="K327" s="147">
        <v>120</v>
      </c>
      <c r="L327" s="147">
        <v>84</v>
      </c>
      <c r="M327" s="147">
        <v>120</v>
      </c>
      <c r="N327" s="147">
        <v>84</v>
      </c>
      <c r="O327" s="147">
        <v>120</v>
      </c>
      <c r="P327" s="145">
        <f t="shared" si="20"/>
        <v>70</v>
      </c>
      <c r="Q327" s="145">
        <f t="shared" si="21"/>
        <v>70</v>
      </c>
      <c r="R327" s="145">
        <f t="shared" si="22"/>
        <v>70</v>
      </c>
      <c r="S327" s="148">
        <f t="shared" si="23"/>
        <v>70</v>
      </c>
      <c r="T327" s="140"/>
    </row>
    <row r="328" spans="1:20" x14ac:dyDescent="0.25">
      <c r="A328" s="14">
        <v>3528858</v>
      </c>
      <c r="B328" s="15" t="s">
        <v>422</v>
      </c>
      <c r="C328" s="15" t="s">
        <v>755</v>
      </c>
      <c r="D328" s="15" t="s">
        <v>756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47">
        <v>2949</v>
      </c>
      <c r="J328" s="147">
        <v>48</v>
      </c>
      <c r="K328" s="147">
        <v>72</v>
      </c>
      <c r="L328" s="147">
        <v>48</v>
      </c>
      <c r="M328" s="147">
        <v>72</v>
      </c>
      <c r="N328" s="147">
        <v>48</v>
      </c>
      <c r="O328" s="147">
        <v>72</v>
      </c>
      <c r="P328" s="145">
        <f t="shared" si="20"/>
        <v>66.666666666666657</v>
      </c>
      <c r="Q328" s="145">
        <f t="shared" si="21"/>
        <v>66.666666666666657</v>
      </c>
      <c r="R328" s="145">
        <f t="shared" si="22"/>
        <v>66.666666666666657</v>
      </c>
      <c r="S328" s="148">
        <f t="shared" si="23"/>
        <v>66.666666666666643</v>
      </c>
      <c r="T328" s="140"/>
    </row>
    <row r="329" spans="1:20" x14ac:dyDescent="0.25">
      <c r="A329" s="14">
        <v>3528908</v>
      </c>
      <c r="B329" s="15" t="s">
        <v>423</v>
      </c>
      <c r="C329" s="15" t="s">
        <v>753</v>
      </c>
      <c r="D329" s="15" t="s">
        <v>754</v>
      </c>
      <c r="E329" s="16">
        <v>35091</v>
      </c>
      <c r="F329" s="15" t="s">
        <v>10</v>
      </c>
      <c r="G329" s="15" t="s">
        <v>11</v>
      </c>
      <c r="H329" s="15" t="s">
        <v>12</v>
      </c>
      <c r="I329" s="147">
        <v>4087</v>
      </c>
      <c r="J329" s="147">
        <v>46</v>
      </c>
      <c r="K329" s="147">
        <v>72</v>
      </c>
      <c r="L329" s="147">
        <v>46</v>
      </c>
      <c r="M329" s="147">
        <v>72</v>
      </c>
      <c r="N329" s="147">
        <v>46</v>
      </c>
      <c r="O329" s="147">
        <v>72</v>
      </c>
      <c r="P329" s="145">
        <f t="shared" si="20"/>
        <v>63.888888888888886</v>
      </c>
      <c r="Q329" s="145">
        <f t="shared" si="21"/>
        <v>63.888888888888886</v>
      </c>
      <c r="R329" s="145">
        <f t="shared" si="22"/>
        <v>63.888888888888886</v>
      </c>
      <c r="S329" s="148">
        <f t="shared" si="23"/>
        <v>63.888888888888879</v>
      </c>
      <c r="T329" s="140"/>
    </row>
    <row r="330" spans="1:20" x14ac:dyDescent="0.25">
      <c r="A330" s="14">
        <v>3529005</v>
      </c>
      <c r="B330" s="15" t="s">
        <v>424</v>
      </c>
      <c r="C330" s="15" t="s">
        <v>753</v>
      </c>
      <c r="D330" s="15" t="s">
        <v>754</v>
      </c>
      <c r="E330" s="16">
        <v>35093</v>
      </c>
      <c r="F330" s="15" t="s">
        <v>12</v>
      </c>
      <c r="G330" s="15" t="s">
        <v>11</v>
      </c>
      <c r="H330" s="15" t="s">
        <v>12</v>
      </c>
      <c r="I330" s="147">
        <v>235234</v>
      </c>
      <c r="J330" s="147">
        <v>240</v>
      </c>
      <c r="K330" s="147">
        <v>384</v>
      </c>
      <c r="L330" s="147">
        <v>240</v>
      </c>
      <c r="M330" s="147">
        <v>384</v>
      </c>
      <c r="N330" s="147">
        <v>240</v>
      </c>
      <c r="O330" s="147">
        <v>384</v>
      </c>
      <c r="P330" s="145">
        <f t="shared" si="20"/>
        <v>62.5</v>
      </c>
      <c r="Q330" s="145">
        <f t="shared" si="21"/>
        <v>62.5</v>
      </c>
      <c r="R330" s="145">
        <f t="shared" si="22"/>
        <v>62.5</v>
      </c>
      <c r="S330" s="148">
        <f t="shared" si="23"/>
        <v>62.5</v>
      </c>
      <c r="T330" s="140"/>
    </row>
    <row r="331" spans="1:20" x14ac:dyDescent="0.25">
      <c r="A331" s="14">
        <v>3529104</v>
      </c>
      <c r="B331" s="15" t="s">
        <v>425</v>
      </c>
      <c r="C331" s="15" t="s">
        <v>755</v>
      </c>
      <c r="D331" s="15" t="s">
        <v>756</v>
      </c>
      <c r="E331" s="16">
        <v>35153</v>
      </c>
      <c r="F331" s="15" t="s">
        <v>81</v>
      </c>
      <c r="G331" s="15" t="s">
        <v>15</v>
      </c>
      <c r="H331" s="15" t="s">
        <v>16</v>
      </c>
      <c r="I331" s="147">
        <v>2140</v>
      </c>
      <c r="J331" s="147">
        <v>48</v>
      </c>
      <c r="K331" s="147">
        <v>72</v>
      </c>
      <c r="L331" s="147">
        <v>48</v>
      </c>
      <c r="M331" s="147">
        <v>72</v>
      </c>
      <c r="N331" s="147">
        <v>50</v>
      </c>
      <c r="O331" s="147">
        <v>72</v>
      </c>
      <c r="P331" s="145">
        <f t="shared" si="20"/>
        <v>66.666666666666657</v>
      </c>
      <c r="Q331" s="145">
        <f t="shared" si="21"/>
        <v>66.666666666666657</v>
      </c>
      <c r="R331" s="145">
        <f t="shared" si="22"/>
        <v>69.444444444444443</v>
      </c>
      <c r="S331" s="148">
        <f t="shared" si="23"/>
        <v>67.534722222222214</v>
      </c>
      <c r="T331" s="140"/>
    </row>
    <row r="332" spans="1:20" x14ac:dyDescent="0.25">
      <c r="A332" s="14">
        <v>3529203</v>
      </c>
      <c r="B332" s="15" t="s">
        <v>426</v>
      </c>
      <c r="C332" s="15" t="s">
        <v>765</v>
      </c>
      <c r="D332" s="15" t="s">
        <v>766</v>
      </c>
      <c r="E332" s="16">
        <v>35112</v>
      </c>
      <c r="F332" s="15" t="s">
        <v>39</v>
      </c>
      <c r="G332" s="15" t="s">
        <v>40</v>
      </c>
      <c r="H332" s="15" t="s">
        <v>41</v>
      </c>
      <c r="I332" s="147">
        <v>26123</v>
      </c>
      <c r="J332" s="147">
        <v>108</v>
      </c>
      <c r="K332" s="147">
        <v>132</v>
      </c>
      <c r="L332" s="147">
        <v>108</v>
      </c>
      <c r="M332" s="147">
        <v>132</v>
      </c>
      <c r="N332" s="147">
        <v>108</v>
      </c>
      <c r="O332" s="147">
        <v>132</v>
      </c>
      <c r="P332" s="145">
        <f t="shared" si="20"/>
        <v>81.818181818181827</v>
      </c>
      <c r="Q332" s="145">
        <f t="shared" si="21"/>
        <v>81.818181818181827</v>
      </c>
      <c r="R332" s="145">
        <f t="shared" si="22"/>
        <v>81.818181818181827</v>
      </c>
      <c r="S332" s="148">
        <f t="shared" si="23"/>
        <v>81.818181818181813</v>
      </c>
      <c r="T332" s="140"/>
    </row>
    <row r="333" spans="1:20" x14ac:dyDescent="0.25">
      <c r="A333" s="14">
        <v>3529302</v>
      </c>
      <c r="B333" s="15" t="s">
        <v>427</v>
      </c>
      <c r="C333" s="15" t="s">
        <v>767</v>
      </c>
      <c r="D333" s="15" t="s">
        <v>768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47">
        <v>82307</v>
      </c>
      <c r="J333" s="147">
        <v>151</v>
      </c>
      <c r="K333" s="147">
        <v>216</v>
      </c>
      <c r="L333" s="147">
        <v>151</v>
      </c>
      <c r="M333" s="147">
        <v>216</v>
      </c>
      <c r="N333" s="147">
        <v>151</v>
      </c>
      <c r="O333" s="147">
        <v>216</v>
      </c>
      <c r="P333" s="145">
        <f t="shared" si="20"/>
        <v>69.907407407407405</v>
      </c>
      <c r="Q333" s="145">
        <f t="shared" si="21"/>
        <v>69.907407407407405</v>
      </c>
      <c r="R333" s="145">
        <f t="shared" si="22"/>
        <v>69.907407407407405</v>
      </c>
      <c r="S333" s="148">
        <f t="shared" si="23"/>
        <v>69.907407407407405</v>
      </c>
      <c r="T333" s="140"/>
    </row>
    <row r="334" spans="1:20" x14ac:dyDescent="0.25">
      <c r="A334" s="14">
        <v>3529401</v>
      </c>
      <c r="B334" s="15" t="s">
        <v>428</v>
      </c>
      <c r="C334" s="15" t="s">
        <v>783</v>
      </c>
      <c r="D334" s="15" t="s">
        <v>784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47">
        <v>462005</v>
      </c>
      <c r="J334" s="147">
        <v>193</v>
      </c>
      <c r="K334" s="147">
        <v>516</v>
      </c>
      <c r="L334" s="147">
        <v>193</v>
      </c>
      <c r="M334" s="147">
        <v>516</v>
      </c>
      <c r="N334" s="147">
        <v>192</v>
      </c>
      <c r="O334" s="147">
        <v>516</v>
      </c>
      <c r="P334" s="145">
        <f t="shared" si="20"/>
        <v>37.403100775193799</v>
      </c>
      <c r="Q334" s="145">
        <f t="shared" si="21"/>
        <v>37.403100775193799</v>
      </c>
      <c r="R334" s="145">
        <f t="shared" si="22"/>
        <v>37.209302325581397</v>
      </c>
      <c r="S334" s="148">
        <f t="shared" si="23"/>
        <v>37.342538759689923</v>
      </c>
      <c r="T334" s="140"/>
    </row>
    <row r="335" spans="1:20" x14ac:dyDescent="0.25">
      <c r="A335" s="14">
        <v>3529500</v>
      </c>
      <c r="B335" s="15" t="s">
        <v>429</v>
      </c>
      <c r="C335" s="15" t="s">
        <v>755</v>
      </c>
      <c r="D335" s="15" t="s">
        <v>756</v>
      </c>
      <c r="E335" s="16">
        <v>35156</v>
      </c>
      <c r="F335" s="15" t="s">
        <v>14</v>
      </c>
      <c r="G335" s="15" t="s">
        <v>15</v>
      </c>
      <c r="H335" s="15" t="s">
        <v>16</v>
      </c>
      <c r="I335" s="147">
        <v>5302</v>
      </c>
      <c r="J335" s="147">
        <v>48</v>
      </c>
      <c r="K335" s="147">
        <v>108</v>
      </c>
      <c r="L335" s="147">
        <v>48</v>
      </c>
      <c r="M335" s="147">
        <v>108</v>
      </c>
      <c r="N335" s="147">
        <v>48</v>
      </c>
      <c r="O335" s="147">
        <v>108</v>
      </c>
      <c r="P335" s="145">
        <f t="shared" si="20"/>
        <v>44.444444444444443</v>
      </c>
      <c r="Q335" s="145">
        <f t="shared" si="21"/>
        <v>44.444444444444443</v>
      </c>
      <c r="R335" s="145">
        <f t="shared" si="22"/>
        <v>44.444444444444443</v>
      </c>
      <c r="S335" s="148">
        <f t="shared" si="23"/>
        <v>44.444444444444443</v>
      </c>
      <c r="T335" s="140"/>
    </row>
    <row r="336" spans="1:20" x14ac:dyDescent="0.25">
      <c r="A336" s="14">
        <v>3529609</v>
      </c>
      <c r="B336" s="15" t="s">
        <v>430</v>
      </c>
      <c r="C336" s="15" t="s">
        <v>755</v>
      </c>
      <c r="D336" s="15" t="s">
        <v>756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47">
        <v>3892</v>
      </c>
      <c r="J336" s="147">
        <v>48</v>
      </c>
      <c r="K336" s="147">
        <v>72</v>
      </c>
      <c r="L336" s="147">
        <v>48</v>
      </c>
      <c r="M336" s="147">
        <v>72</v>
      </c>
      <c r="N336" s="147">
        <v>48</v>
      </c>
      <c r="O336" s="147">
        <v>72</v>
      </c>
      <c r="P336" s="145">
        <f t="shared" si="20"/>
        <v>66.666666666666657</v>
      </c>
      <c r="Q336" s="145">
        <f t="shared" si="21"/>
        <v>66.666666666666657</v>
      </c>
      <c r="R336" s="145">
        <f t="shared" si="22"/>
        <v>66.666666666666657</v>
      </c>
      <c r="S336" s="148">
        <f t="shared" si="23"/>
        <v>66.666666666666643</v>
      </c>
      <c r="T336" s="140"/>
    </row>
    <row r="337" spans="1:20" x14ac:dyDescent="0.25">
      <c r="A337" s="14">
        <v>3529658</v>
      </c>
      <c r="B337" s="15" t="s">
        <v>431</v>
      </c>
      <c r="C337" s="15" t="s">
        <v>755</v>
      </c>
      <c r="D337" s="15" t="s">
        <v>756</v>
      </c>
      <c r="E337" s="16">
        <v>35153</v>
      </c>
      <c r="F337" s="15" t="s">
        <v>81</v>
      </c>
      <c r="G337" s="15" t="s">
        <v>15</v>
      </c>
      <c r="H337" s="15" t="s">
        <v>16</v>
      </c>
      <c r="I337" s="147">
        <v>1926</v>
      </c>
      <c r="J337" s="147">
        <v>48</v>
      </c>
      <c r="K337" s="147">
        <v>72</v>
      </c>
      <c r="L337" s="147">
        <v>48</v>
      </c>
      <c r="M337" s="147">
        <v>72</v>
      </c>
      <c r="N337" s="147">
        <v>48</v>
      </c>
      <c r="O337" s="147">
        <v>72</v>
      </c>
      <c r="P337" s="145">
        <f t="shared" si="20"/>
        <v>66.666666666666657</v>
      </c>
      <c r="Q337" s="145">
        <f t="shared" si="21"/>
        <v>66.666666666666657</v>
      </c>
      <c r="R337" s="145">
        <f t="shared" si="22"/>
        <v>66.666666666666657</v>
      </c>
      <c r="S337" s="148">
        <f t="shared" si="23"/>
        <v>66.666666666666643</v>
      </c>
      <c r="T337" s="140"/>
    </row>
    <row r="338" spans="1:20" x14ac:dyDescent="0.25">
      <c r="A338" s="14">
        <v>3529708</v>
      </c>
      <c r="B338" s="15" t="s">
        <v>432</v>
      </c>
      <c r="C338" s="15" t="s">
        <v>767</v>
      </c>
      <c r="D338" s="15" t="s">
        <v>768</v>
      </c>
      <c r="E338" s="16">
        <v>35083</v>
      </c>
      <c r="F338" s="15" t="s">
        <v>89</v>
      </c>
      <c r="G338" s="15" t="s">
        <v>90</v>
      </c>
      <c r="H338" s="15" t="s">
        <v>91</v>
      </c>
      <c r="I338" s="147">
        <v>21973</v>
      </c>
      <c r="J338" s="147">
        <v>6</v>
      </c>
      <c r="K338" s="147">
        <v>132</v>
      </c>
      <c r="L338" s="147">
        <v>6</v>
      </c>
      <c r="M338" s="147">
        <v>132</v>
      </c>
      <c r="N338" s="147">
        <v>5</v>
      </c>
      <c r="O338" s="147">
        <v>132</v>
      </c>
      <c r="P338" s="145">
        <f t="shared" si="20"/>
        <v>4.5454545454545459</v>
      </c>
      <c r="Q338" s="145">
        <f t="shared" si="21"/>
        <v>4.5454545454545459</v>
      </c>
      <c r="R338" s="145">
        <f t="shared" si="22"/>
        <v>3.7878787878787881</v>
      </c>
      <c r="S338" s="148">
        <f t="shared" si="23"/>
        <v>4.3087121212121211</v>
      </c>
      <c r="T338" s="140"/>
    </row>
    <row r="339" spans="1:20" x14ac:dyDescent="0.25">
      <c r="A339" s="14">
        <v>3529807</v>
      </c>
      <c r="B339" s="15" t="s">
        <v>433</v>
      </c>
      <c r="C339" s="15" t="s">
        <v>759</v>
      </c>
      <c r="D339" s="15" t="s">
        <v>760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47">
        <v>12812</v>
      </c>
      <c r="J339" s="147">
        <v>88</v>
      </c>
      <c r="K339" s="147">
        <v>120</v>
      </c>
      <c r="L339" s="147">
        <v>88</v>
      </c>
      <c r="M339" s="147">
        <v>120</v>
      </c>
      <c r="N339" s="147">
        <v>88</v>
      </c>
      <c r="O339" s="147">
        <v>120</v>
      </c>
      <c r="P339" s="145">
        <f t="shared" si="20"/>
        <v>73.333333333333329</v>
      </c>
      <c r="Q339" s="145">
        <f t="shared" si="21"/>
        <v>73.333333333333329</v>
      </c>
      <c r="R339" s="145">
        <f t="shared" si="22"/>
        <v>73.333333333333329</v>
      </c>
      <c r="S339" s="148">
        <f t="shared" si="23"/>
        <v>73.333333333333314</v>
      </c>
      <c r="T339" s="140"/>
    </row>
    <row r="340" spans="1:20" x14ac:dyDescent="0.25">
      <c r="A340" s="14">
        <v>3529906</v>
      </c>
      <c r="B340" s="15" t="s">
        <v>434</v>
      </c>
      <c r="C340" s="15" t="s">
        <v>775</v>
      </c>
      <c r="D340" s="15" t="s">
        <v>776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47">
        <v>20288</v>
      </c>
      <c r="J340" s="147">
        <v>50</v>
      </c>
      <c r="K340" s="147">
        <v>132</v>
      </c>
      <c r="L340" s="147">
        <v>58</v>
      </c>
      <c r="M340" s="147">
        <v>132</v>
      </c>
      <c r="N340" s="147">
        <v>54</v>
      </c>
      <c r="O340" s="147">
        <v>132</v>
      </c>
      <c r="P340" s="145">
        <f t="shared" si="20"/>
        <v>37.878787878787875</v>
      </c>
      <c r="Q340" s="145">
        <f t="shared" si="21"/>
        <v>43.939393939393938</v>
      </c>
      <c r="R340" s="145">
        <f t="shared" si="22"/>
        <v>40.909090909090914</v>
      </c>
      <c r="S340" s="148">
        <f t="shared" si="23"/>
        <v>40.719696969696962</v>
      </c>
      <c r="T340" s="140"/>
    </row>
    <row r="341" spans="1:20" x14ac:dyDescent="0.25">
      <c r="A341" s="14">
        <v>3530003</v>
      </c>
      <c r="B341" s="15" t="s">
        <v>435</v>
      </c>
      <c r="C341" s="15" t="s">
        <v>755</v>
      </c>
      <c r="D341" s="15" t="s">
        <v>756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47">
        <v>3045</v>
      </c>
      <c r="J341" s="147">
        <v>51</v>
      </c>
      <c r="K341" s="147">
        <v>72</v>
      </c>
      <c r="L341" s="147">
        <v>51</v>
      </c>
      <c r="M341" s="147">
        <v>72</v>
      </c>
      <c r="N341" s="147">
        <v>51</v>
      </c>
      <c r="O341" s="147">
        <v>72</v>
      </c>
      <c r="P341" s="145">
        <f t="shared" si="20"/>
        <v>70.833333333333343</v>
      </c>
      <c r="Q341" s="145">
        <f t="shared" si="21"/>
        <v>70.833333333333343</v>
      </c>
      <c r="R341" s="145">
        <f t="shared" si="22"/>
        <v>70.833333333333343</v>
      </c>
      <c r="S341" s="148">
        <f t="shared" si="23"/>
        <v>70.833333333333343</v>
      </c>
      <c r="T341" s="140"/>
    </row>
    <row r="342" spans="1:20" x14ac:dyDescent="0.25">
      <c r="A342" s="14">
        <v>3530102</v>
      </c>
      <c r="B342" s="15" t="s">
        <v>436</v>
      </c>
      <c r="C342" s="15" t="s">
        <v>755</v>
      </c>
      <c r="D342" s="15" t="s">
        <v>756</v>
      </c>
      <c r="E342" s="16">
        <v>35022</v>
      </c>
      <c r="F342" s="15" t="s">
        <v>71</v>
      </c>
      <c r="G342" s="15" t="s">
        <v>52</v>
      </c>
      <c r="H342" s="15" t="s">
        <v>53</v>
      </c>
      <c r="I342" s="147">
        <v>29315</v>
      </c>
      <c r="J342" s="147">
        <v>140</v>
      </c>
      <c r="K342" s="147">
        <v>144</v>
      </c>
      <c r="L342" s="147">
        <v>140</v>
      </c>
      <c r="M342" s="147">
        <v>144</v>
      </c>
      <c r="N342" s="147">
        <v>84</v>
      </c>
      <c r="O342" s="147">
        <v>144</v>
      </c>
      <c r="P342" s="145">
        <f t="shared" si="20"/>
        <v>97.222222222222214</v>
      </c>
      <c r="Q342" s="145">
        <f t="shared" si="21"/>
        <v>97.222222222222214</v>
      </c>
      <c r="R342" s="145">
        <f t="shared" si="22"/>
        <v>58.333333333333336</v>
      </c>
      <c r="S342" s="148">
        <f t="shared" si="23"/>
        <v>85.069444444444429</v>
      </c>
      <c r="T342" s="140"/>
    </row>
    <row r="343" spans="1:20" x14ac:dyDescent="0.25">
      <c r="A343" s="14">
        <v>3530201</v>
      </c>
      <c r="B343" s="15" t="s">
        <v>437</v>
      </c>
      <c r="C343" s="15" t="s">
        <v>765</v>
      </c>
      <c r="D343" s="15" t="s">
        <v>766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47">
        <v>18130</v>
      </c>
      <c r="J343" s="147">
        <v>108</v>
      </c>
      <c r="K343" s="147">
        <v>120</v>
      </c>
      <c r="L343" s="147">
        <v>108</v>
      </c>
      <c r="M343" s="147">
        <v>120</v>
      </c>
      <c r="N343" s="147">
        <v>108</v>
      </c>
      <c r="O343" s="147">
        <v>120</v>
      </c>
      <c r="P343" s="145">
        <f t="shared" si="20"/>
        <v>90</v>
      </c>
      <c r="Q343" s="145">
        <f t="shared" si="21"/>
        <v>90</v>
      </c>
      <c r="R343" s="145">
        <f t="shared" si="22"/>
        <v>90</v>
      </c>
      <c r="S343" s="148">
        <f t="shared" si="23"/>
        <v>90</v>
      </c>
      <c r="T343" s="140"/>
    </row>
    <row r="344" spans="1:20" x14ac:dyDescent="0.25">
      <c r="A344" s="14">
        <v>3530300</v>
      </c>
      <c r="B344" s="15" t="s">
        <v>438</v>
      </c>
      <c r="C344" s="15" t="s">
        <v>755</v>
      </c>
      <c r="D344" s="15" t="s">
        <v>756</v>
      </c>
      <c r="E344" s="16">
        <v>35155</v>
      </c>
      <c r="F344" s="15" t="s">
        <v>16</v>
      </c>
      <c r="G344" s="15" t="s">
        <v>15</v>
      </c>
      <c r="H344" s="15" t="s">
        <v>16</v>
      </c>
      <c r="I344" s="147">
        <v>58760</v>
      </c>
      <c r="J344" s="147">
        <v>132</v>
      </c>
      <c r="K344" s="147">
        <v>192</v>
      </c>
      <c r="L344" s="147">
        <v>132</v>
      </c>
      <c r="M344" s="147">
        <v>192</v>
      </c>
      <c r="N344" s="147">
        <v>132</v>
      </c>
      <c r="O344" s="147">
        <v>192</v>
      </c>
      <c r="P344" s="145">
        <f t="shared" si="20"/>
        <v>68.75</v>
      </c>
      <c r="Q344" s="145">
        <f t="shared" si="21"/>
        <v>68.75</v>
      </c>
      <c r="R344" s="145">
        <f t="shared" si="22"/>
        <v>68.75</v>
      </c>
      <c r="S344" s="148">
        <f t="shared" si="23"/>
        <v>68.75</v>
      </c>
      <c r="T344" s="140"/>
    </row>
    <row r="345" spans="1:20" x14ac:dyDescent="0.25">
      <c r="A345" s="14">
        <v>3530409</v>
      </c>
      <c r="B345" s="15" t="s">
        <v>439</v>
      </c>
      <c r="C345" s="15" t="s">
        <v>755</v>
      </c>
      <c r="D345" s="15" t="s">
        <v>756</v>
      </c>
      <c r="E345" s="16">
        <v>35155</v>
      </c>
      <c r="F345" s="15" t="s">
        <v>16</v>
      </c>
      <c r="G345" s="15" t="s">
        <v>15</v>
      </c>
      <c r="H345" s="15" t="s">
        <v>16</v>
      </c>
      <c r="I345" s="147">
        <v>4758</v>
      </c>
      <c r="J345" s="147">
        <v>44</v>
      </c>
      <c r="K345" s="147">
        <v>72</v>
      </c>
      <c r="L345" s="147">
        <v>1</v>
      </c>
      <c r="M345" s="147">
        <v>72</v>
      </c>
      <c r="N345" s="147">
        <v>45</v>
      </c>
      <c r="O345" s="147">
        <v>72</v>
      </c>
      <c r="P345" s="145">
        <f t="shared" si="20"/>
        <v>61.111111111111114</v>
      </c>
      <c r="Q345" s="145">
        <f t="shared" si="21"/>
        <v>1.3888888888888888</v>
      </c>
      <c r="R345" s="145">
        <f t="shared" si="22"/>
        <v>62.5</v>
      </c>
      <c r="S345" s="148">
        <f t="shared" si="23"/>
        <v>42.881944444444443</v>
      </c>
      <c r="T345" s="140"/>
    </row>
    <row r="346" spans="1:20" x14ac:dyDescent="0.25">
      <c r="A346" s="14">
        <v>3530508</v>
      </c>
      <c r="B346" s="15" t="s">
        <v>440</v>
      </c>
      <c r="C346" s="15" t="s">
        <v>757</v>
      </c>
      <c r="D346" s="15" t="s">
        <v>758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47">
        <v>68994</v>
      </c>
      <c r="J346" s="147">
        <v>183</v>
      </c>
      <c r="K346" s="147">
        <v>204</v>
      </c>
      <c r="L346" s="147">
        <v>119</v>
      </c>
      <c r="M346" s="147">
        <v>204</v>
      </c>
      <c r="N346" s="147">
        <v>193</v>
      </c>
      <c r="O346" s="147">
        <v>204</v>
      </c>
      <c r="P346" s="145">
        <f t="shared" si="20"/>
        <v>89.705882352941174</v>
      </c>
      <c r="Q346" s="145">
        <f t="shared" si="21"/>
        <v>58.333333333333336</v>
      </c>
      <c r="R346" s="145">
        <f t="shared" si="22"/>
        <v>94.607843137254903</v>
      </c>
      <c r="S346" s="148">
        <f t="shared" si="23"/>
        <v>81.433823529411754</v>
      </c>
      <c r="T346" s="140"/>
    </row>
    <row r="347" spans="1:20" x14ac:dyDescent="0.25">
      <c r="A347" s="14">
        <v>3530607</v>
      </c>
      <c r="B347" s="15" t="s">
        <v>441</v>
      </c>
      <c r="C347" s="15" t="s">
        <v>771</v>
      </c>
      <c r="D347" s="15" t="s">
        <v>772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47">
        <v>433901</v>
      </c>
      <c r="J347" s="147">
        <v>301</v>
      </c>
      <c r="K347" s="147">
        <v>492</v>
      </c>
      <c r="L347" s="147">
        <v>302</v>
      </c>
      <c r="M347" s="147">
        <v>492</v>
      </c>
      <c r="N347" s="147">
        <v>301</v>
      </c>
      <c r="O347" s="147">
        <v>492</v>
      </c>
      <c r="P347" s="145">
        <f t="shared" si="20"/>
        <v>61.178861788617887</v>
      </c>
      <c r="Q347" s="145">
        <f t="shared" si="21"/>
        <v>61.382113821138205</v>
      </c>
      <c r="R347" s="145">
        <f t="shared" si="22"/>
        <v>61.178861788617887</v>
      </c>
      <c r="S347" s="148">
        <f t="shared" si="23"/>
        <v>61.242378048780481</v>
      </c>
      <c r="T347" s="140"/>
    </row>
    <row r="348" spans="1:20" x14ac:dyDescent="0.25">
      <c r="A348" s="14">
        <v>3530706</v>
      </c>
      <c r="B348" s="15" t="s">
        <v>442</v>
      </c>
      <c r="C348" s="15" t="s">
        <v>757</v>
      </c>
      <c r="D348" s="15" t="s">
        <v>758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47">
        <v>149396</v>
      </c>
      <c r="J348" s="147">
        <v>286</v>
      </c>
      <c r="K348" s="147">
        <v>300</v>
      </c>
      <c r="L348" s="147">
        <v>194</v>
      </c>
      <c r="M348" s="147">
        <v>300</v>
      </c>
      <c r="N348" s="147">
        <v>287</v>
      </c>
      <c r="O348" s="147">
        <v>300</v>
      </c>
      <c r="P348" s="145">
        <f t="shared" si="20"/>
        <v>95.333333333333343</v>
      </c>
      <c r="Q348" s="145">
        <f t="shared" si="21"/>
        <v>64.666666666666657</v>
      </c>
      <c r="R348" s="145">
        <f t="shared" si="22"/>
        <v>95.666666666666671</v>
      </c>
      <c r="S348" s="148">
        <f t="shared" si="23"/>
        <v>85.854166666666671</v>
      </c>
      <c r="T348" s="140"/>
    </row>
    <row r="349" spans="1:20" x14ac:dyDescent="0.25">
      <c r="A349" s="14">
        <v>3530805</v>
      </c>
      <c r="B349" s="15" t="s">
        <v>443</v>
      </c>
      <c r="C349" s="15" t="s">
        <v>757</v>
      </c>
      <c r="D349" s="15" t="s">
        <v>758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47">
        <v>92365</v>
      </c>
      <c r="J349" s="147">
        <v>19</v>
      </c>
      <c r="K349" s="147">
        <v>228</v>
      </c>
      <c r="L349" s="147">
        <v>140</v>
      </c>
      <c r="M349" s="147">
        <v>228</v>
      </c>
      <c r="N349" s="147">
        <v>209</v>
      </c>
      <c r="O349" s="147">
        <v>228</v>
      </c>
      <c r="P349" s="145">
        <f t="shared" si="20"/>
        <v>8.3333333333333321</v>
      </c>
      <c r="Q349" s="145">
        <f t="shared" si="21"/>
        <v>61.403508771929829</v>
      </c>
      <c r="R349" s="145">
        <f t="shared" si="22"/>
        <v>91.666666666666657</v>
      </c>
      <c r="S349" s="148">
        <f t="shared" si="23"/>
        <v>50.959429824561404</v>
      </c>
      <c r="T349" s="140"/>
    </row>
    <row r="350" spans="1:20" x14ac:dyDescent="0.25">
      <c r="A350" s="14">
        <v>3530904</v>
      </c>
      <c r="B350" s="15" t="s">
        <v>444</v>
      </c>
      <c r="C350" s="15" t="s">
        <v>761</v>
      </c>
      <c r="D350" s="15" t="s">
        <v>762</v>
      </c>
      <c r="E350" s="16">
        <v>35103</v>
      </c>
      <c r="F350" s="15" t="s">
        <v>31</v>
      </c>
      <c r="G350" s="15" t="s">
        <v>32</v>
      </c>
      <c r="H350" s="15" t="s">
        <v>31</v>
      </c>
      <c r="I350" s="147">
        <v>3470</v>
      </c>
      <c r="J350" s="147">
        <v>54</v>
      </c>
      <c r="K350" s="147">
        <v>72</v>
      </c>
      <c r="L350" s="147">
        <v>54</v>
      </c>
      <c r="M350" s="147">
        <v>72</v>
      </c>
      <c r="N350" s="147">
        <v>54</v>
      </c>
      <c r="O350" s="147">
        <v>72</v>
      </c>
      <c r="P350" s="145">
        <f t="shared" si="20"/>
        <v>75</v>
      </c>
      <c r="Q350" s="145">
        <f t="shared" si="21"/>
        <v>75</v>
      </c>
      <c r="R350" s="145">
        <f t="shared" si="22"/>
        <v>75</v>
      </c>
      <c r="S350" s="148">
        <f t="shared" si="23"/>
        <v>75</v>
      </c>
      <c r="T350" s="140"/>
    </row>
    <row r="351" spans="1:20" x14ac:dyDescent="0.25">
      <c r="A351" s="14">
        <v>3531001</v>
      </c>
      <c r="B351" s="15" t="s">
        <v>445</v>
      </c>
      <c r="C351" s="15" t="s">
        <v>755</v>
      </c>
      <c r="D351" s="15" t="s">
        <v>756</v>
      </c>
      <c r="E351" s="16">
        <v>35157</v>
      </c>
      <c r="F351" s="15" t="s">
        <v>56</v>
      </c>
      <c r="G351" s="15" t="s">
        <v>15</v>
      </c>
      <c r="H351" s="15" t="s">
        <v>16</v>
      </c>
      <c r="I351" s="147">
        <v>2249</v>
      </c>
      <c r="J351" s="147">
        <v>48</v>
      </c>
      <c r="K351" s="147">
        <v>72</v>
      </c>
      <c r="L351" s="147">
        <v>48</v>
      </c>
      <c r="M351" s="147">
        <v>72</v>
      </c>
      <c r="N351" s="147">
        <v>48</v>
      </c>
      <c r="O351" s="147">
        <v>72</v>
      </c>
      <c r="P351" s="145">
        <f t="shared" si="20"/>
        <v>66.666666666666657</v>
      </c>
      <c r="Q351" s="145">
        <f t="shared" si="21"/>
        <v>66.666666666666657</v>
      </c>
      <c r="R351" s="145">
        <f t="shared" si="22"/>
        <v>66.666666666666657</v>
      </c>
      <c r="S351" s="148">
        <f t="shared" si="23"/>
        <v>66.666666666666643</v>
      </c>
      <c r="T351" s="140"/>
    </row>
    <row r="352" spans="1:20" x14ac:dyDescent="0.25">
      <c r="A352" s="14">
        <v>3531100</v>
      </c>
      <c r="B352" s="15" t="s">
        <v>446</v>
      </c>
      <c r="C352" s="15" t="s">
        <v>775</v>
      </c>
      <c r="D352" s="15" t="s">
        <v>776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47">
        <v>54257</v>
      </c>
      <c r="J352" s="147">
        <v>180</v>
      </c>
      <c r="K352" s="147">
        <v>180</v>
      </c>
      <c r="L352" s="147">
        <v>184</v>
      </c>
      <c r="M352" s="147">
        <v>180</v>
      </c>
      <c r="N352" s="147">
        <v>184</v>
      </c>
      <c r="O352" s="147">
        <v>180</v>
      </c>
      <c r="P352" s="145">
        <f t="shared" si="20"/>
        <v>100</v>
      </c>
      <c r="Q352" s="145">
        <f t="shared" si="21"/>
        <v>102.22222222222221</v>
      </c>
      <c r="R352" s="145">
        <f t="shared" si="22"/>
        <v>102.22222222222221</v>
      </c>
      <c r="S352" s="148">
        <f t="shared" si="23"/>
        <v>101.38888888888889</v>
      </c>
      <c r="T352" s="140"/>
    </row>
    <row r="353" spans="1:20" x14ac:dyDescent="0.25">
      <c r="A353" s="14">
        <v>3531209</v>
      </c>
      <c r="B353" s="15" t="s">
        <v>447</v>
      </c>
      <c r="C353" s="15" t="s">
        <v>757</v>
      </c>
      <c r="D353" s="15" t="s">
        <v>758</v>
      </c>
      <c r="E353" s="16">
        <v>35074</v>
      </c>
      <c r="F353" s="15" t="s">
        <v>23</v>
      </c>
      <c r="G353" s="15" t="s">
        <v>24</v>
      </c>
      <c r="H353" s="15" t="s">
        <v>25</v>
      </c>
      <c r="I353" s="147">
        <v>7871</v>
      </c>
      <c r="J353" s="147">
        <v>48</v>
      </c>
      <c r="K353" s="147">
        <v>108</v>
      </c>
      <c r="L353" s="147">
        <v>48</v>
      </c>
      <c r="M353" s="147">
        <v>108</v>
      </c>
      <c r="N353" s="147">
        <v>47</v>
      </c>
      <c r="O353" s="147">
        <v>108</v>
      </c>
      <c r="P353" s="145">
        <f t="shared" si="20"/>
        <v>44.444444444444443</v>
      </c>
      <c r="Q353" s="145">
        <f t="shared" si="21"/>
        <v>44.444444444444443</v>
      </c>
      <c r="R353" s="145">
        <f t="shared" si="22"/>
        <v>43.518518518518519</v>
      </c>
      <c r="S353" s="148">
        <f t="shared" si="23"/>
        <v>44.155092592592595</v>
      </c>
      <c r="T353" s="140"/>
    </row>
    <row r="354" spans="1:20" x14ac:dyDescent="0.25">
      <c r="A354" s="14">
        <v>3531308</v>
      </c>
      <c r="B354" s="15" t="s">
        <v>448</v>
      </c>
      <c r="C354" s="15" t="s">
        <v>767</v>
      </c>
      <c r="D354" s="15" t="s">
        <v>768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47">
        <v>49979</v>
      </c>
      <c r="J354" s="147">
        <v>107</v>
      </c>
      <c r="K354" s="147">
        <v>180</v>
      </c>
      <c r="L354" s="147">
        <v>107</v>
      </c>
      <c r="M354" s="147">
        <v>180</v>
      </c>
      <c r="N354" s="147">
        <v>107</v>
      </c>
      <c r="O354" s="147">
        <v>180</v>
      </c>
      <c r="P354" s="145">
        <f t="shared" si="20"/>
        <v>59.444444444444443</v>
      </c>
      <c r="Q354" s="145">
        <f t="shared" si="21"/>
        <v>59.444444444444443</v>
      </c>
      <c r="R354" s="145">
        <f t="shared" si="22"/>
        <v>59.444444444444443</v>
      </c>
      <c r="S354" s="148">
        <f t="shared" si="23"/>
        <v>59.444444444444443</v>
      </c>
      <c r="T354" s="140"/>
    </row>
    <row r="355" spans="1:20" x14ac:dyDescent="0.25">
      <c r="A355" s="14">
        <v>3531407</v>
      </c>
      <c r="B355" s="15" t="s">
        <v>449</v>
      </c>
      <c r="C355" s="15" t="s">
        <v>755</v>
      </c>
      <c r="D355" s="15" t="s">
        <v>756</v>
      </c>
      <c r="E355" s="16">
        <v>35156</v>
      </c>
      <c r="F355" s="15" t="s">
        <v>14</v>
      </c>
      <c r="G355" s="15" t="s">
        <v>15</v>
      </c>
      <c r="H355" s="15" t="s">
        <v>16</v>
      </c>
      <c r="I355" s="147">
        <v>24393</v>
      </c>
      <c r="J355" s="147">
        <v>93</v>
      </c>
      <c r="K355" s="147">
        <v>132</v>
      </c>
      <c r="L355" s="147">
        <v>93</v>
      </c>
      <c r="M355" s="147">
        <v>132</v>
      </c>
      <c r="N355" s="147">
        <v>93</v>
      </c>
      <c r="O355" s="147">
        <v>132</v>
      </c>
      <c r="P355" s="145">
        <f t="shared" si="20"/>
        <v>70.454545454545453</v>
      </c>
      <c r="Q355" s="145">
        <f t="shared" si="21"/>
        <v>70.454545454545453</v>
      </c>
      <c r="R355" s="145">
        <f t="shared" si="22"/>
        <v>70.454545454545453</v>
      </c>
      <c r="S355" s="148">
        <f t="shared" si="23"/>
        <v>70.454545454545439</v>
      </c>
      <c r="T355" s="140"/>
    </row>
    <row r="356" spans="1:20" x14ac:dyDescent="0.25">
      <c r="A356" s="14">
        <v>3531506</v>
      </c>
      <c r="B356" s="15" t="s">
        <v>450</v>
      </c>
      <c r="C356" s="15" t="s">
        <v>767</v>
      </c>
      <c r="D356" s="15" t="s">
        <v>768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47">
        <v>19234</v>
      </c>
      <c r="J356" s="147">
        <v>103</v>
      </c>
      <c r="K356" s="147">
        <v>132</v>
      </c>
      <c r="L356" s="147">
        <v>91</v>
      </c>
      <c r="M356" s="147">
        <v>132</v>
      </c>
      <c r="N356" s="147">
        <v>90</v>
      </c>
      <c r="O356" s="147">
        <v>132</v>
      </c>
      <c r="P356" s="145">
        <f t="shared" si="20"/>
        <v>78.030303030303031</v>
      </c>
      <c r="Q356" s="145">
        <f t="shared" si="21"/>
        <v>68.939393939393938</v>
      </c>
      <c r="R356" s="145">
        <f t="shared" si="22"/>
        <v>68.181818181818173</v>
      </c>
      <c r="S356" s="148">
        <f t="shared" si="23"/>
        <v>72.111742424242422</v>
      </c>
      <c r="T356" s="140"/>
    </row>
    <row r="357" spans="1:20" x14ac:dyDescent="0.25">
      <c r="A357" s="14">
        <v>3531605</v>
      </c>
      <c r="B357" s="15" t="s">
        <v>451</v>
      </c>
      <c r="C357" s="15" t="s">
        <v>765</v>
      </c>
      <c r="D357" s="15" t="s">
        <v>766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47">
        <v>4190</v>
      </c>
      <c r="J357" s="147">
        <v>60</v>
      </c>
      <c r="K357" s="147">
        <v>72</v>
      </c>
      <c r="L357" s="147">
        <v>60</v>
      </c>
      <c r="M357" s="147">
        <v>72</v>
      </c>
      <c r="N357" s="147">
        <v>5</v>
      </c>
      <c r="O357" s="147">
        <v>72</v>
      </c>
      <c r="P357" s="145">
        <f t="shared" si="20"/>
        <v>83.333333333333343</v>
      </c>
      <c r="Q357" s="145">
        <f t="shared" si="21"/>
        <v>83.333333333333343</v>
      </c>
      <c r="R357" s="145">
        <f t="shared" si="22"/>
        <v>6.9444444444444446</v>
      </c>
      <c r="S357" s="148">
        <f t="shared" si="23"/>
        <v>59.461805555555571</v>
      </c>
      <c r="T357" s="140"/>
    </row>
    <row r="358" spans="1:20" x14ac:dyDescent="0.25">
      <c r="A358" s="14">
        <v>3531704</v>
      </c>
      <c r="B358" s="15" t="s">
        <v>452</v>
      </c>
      <c r="C358" s="15" t="s">
        <v>769</v>
      </c>
      <c r="D358" s="15" t="s">
        <v>770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47">
        <v>4549</v>
      </c>
      <c r="J358" s="147">
        <v>38</v>
      </c>
      <c r="K358" s="147">
        <v>72</v>
      </c>
      <c r="L358" s="147">
        <v>38</v>
      </c>
      <c r="M358" s="147">
        <v>72</v>
      </c>
      <c r="N358" s="147">
        <v>38</v>
      </c>
      <c r="O358" s="147">
        <v>72</v>
      </c>
      <c r="P358" s="145">
        <f t="shared" si="20"/>
        <v>52.777777777777779</v>
      </c>
      <c r="Q358" s="145">
        <f t="shared" si="21"/>
        <v>52.777777777777779</v>
      </c>
      <c r="R358" s="145">
        <f t="shared" si="22"/>
        <v>52.777777777777779</v>
      </c>
      <c r="S358" s="148">
        <f t="shared" si="23"/>
        <v>52.777777777777771</v>
      </c>
      <c r="T358" s="140"/>
    </row>
    <row r="359" spans="1:20" x14ac:dyDescent="0.25">
      <c r="A359" s="14">
        <v>3531803</v>
      </c>
      <c r="B359" s="15" t="s">
        <v>453</v>
      </c>
      <c r="C359" s="15" t="s">
        <v>757</v>
      </c>
      <c r="D359" s="15" t="s">
        <v>758</v>
      </c>
      <c r="E359" s="16">
        <v>35072</v>
      </c>
      <c r="F359" s="15" t="s">
        <v>61</v>
      </c>
      <c r="G359" s="15" t="s">
        <v>24</v>
      </c>
      <c r="H359" s="15" t="s">
        <v>25</v>
      </c>
      <c r="I359" s="147">
        <v>57240</v>
      </c>
      <c r="J359" s="147">
        <v>83</v>
      </c>
      <c r="K359" s="147">
        <v>192</v>
      </c>
      <c r="L359" s="147">
        <v>83</v>
      </c>
      <c r="M359" s="147">
        <v>192</v>
      </c>
      <c r="N359" s="147">
        <v>81</v>
      </c>
      <c r="O359" s="147">
        <v>192</v>
      </c>
      <c r="P359" s="145">
        <f t="shared" si="20"/>
        <v>43.229166666666671</v>
      </c>
      <c r="Q359" s="145">
        <f t="shared" si="21"/>
        <v>43.229166666666671</v>
      </c>
      <c r="R359" s="145">
        <f t="shared" si="22"/>
        <v>42.1875</v>
      </c>
      <c r="S359" s="148">
        <f t="shared" si="23"/>
        <v>42.903645833333336</v>
      </c>
      <c r="T359" s="140"/>
    </row>
    <row r="360" spans="1:20" x14ac:dyDescent="0.25">
      <c r="A360" s="14">
        <v>3531902</v>
      </c>
      <c r="B360" s="15" t="s">
        <v>454</v>
      </c>
      <c r="C360" s="15" t="s">
        <v>767</v>
      </c>
      <c r="D360" s="15" t="s">
        <v>768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47">
        <v>32220</v>
      </c>
      <c r="J360" s="147">
        <v>108</v>
      </c>
      <c r="K360" s="147">
        <v>144</v>
      </c>
      <c r="L360" s="147">
        <v>108</v>
      </c>
      <c r="M360" s="147">
        <v>144</v>
      </c>
      <c r="N360" s="147">
        <v>108</v>
      </c>
      <c r="O360" s="147">
        <v>144</v>
      </c>
      <c r="P360" s="145">
        <f t="shared" si="20"/>
        <v>75</v>
      </c>
      <c r="Q360" s="145">
        <f t="shared" si="21"/>
        <v>75</v>
      </c>
      <c r="R360" s="145">
        <f t="shared" si="22"/>
        <v>75</v>
      </c>
      <c r="S360" s="148">
        <f t="shared" si="23"/>
        <v>75</v>
      </c>
      <c r="T360" s="140"/>
    </row>
    <row r="361" spans="1:20" x14ac:dyDescent="0.25">
      <c r="A361" s="18">
        <v>3532009</v>
      </c>
      <c r="B361" s="19" t="s">
        <v>455</v>
      </c>
      <c r="C361" s="15" t="s">
        <v>757</v>
      </c>
      <c r="D361" s="15" t="s">
        <v>758</v>
      </c>
      <c r="E361" s="16">
        <v>35072</v>
      </c>
      <c r="F361" s="15" t="s">
        <v>61</v>
      </c>
      <c r="G361" s="15" t="s">
        <v>24</v>
      </c>
      <c r="H361" s="15" t="s">
        <v>25</v>
      </c>
      <c r="I361" s="147">
        <v>13232</v>
      </c>
      <c r="J361" s="147" t="s">
        <v>1522</v>
      </c>
      <c r="K361" s="147">
        <v>120</v>
      </c>
      <c r="L361" s="147" t="s">
        <v>1522</v>
      </c>
      <c r="M361" s="147">
        <v>120</v>
      </c>
      <c r="N361" s="147" t="s">
        <v>1522</v>
      </c>
      <c r="O361" s="147">
        <v>120</v>
      </c>
      <c r="P361" s="145" t="e">
        <f t="shared" si="20"/>
        <v>#VALUE!</v>
      </c>
      <c r="Q361" s="145" t="e">
        <f t="shared" si="21"/>
        <v>#VALUE!</v>
      </c>
      <c r="R361" s="145" t="e">
        <f t="shared" si="22"/>
        <v>#VALUE!</v>
      </c>
      <c r="S361" s="148" t="e">
        <f t="shared" si="23"/>
        <v>#VALUE!</v>
      </c>
      <c r="T361" s="140"/>
    </row>
    <row r="362" spans="1:20" x14ac:dyDescent="0.25">
      <c r="A362" s="14">
        <v>3532058</v>
      </c>
      <c r="B362" s="15" t="s">
        <v>456</v>
      </c>
      <c r="C362" s="15" t="s">
        <v>767</v>
      </c>
      <c r="D362" s="15" t="s">
        <v>768</v>
      </c>
      <c r="E362" s="16">
        <v>35031</v>
      </c>
      <c r="F362" s="15" t="s">
        <v>63</v>
      </c>
      <c r="G362" s="15" t="s">
        <v>64</v>
      </c>
      <c r="H362" s="15" t="s">
        <v>65</v>
      </c>
      <c r="I362" s="147">
        <v>4676</v>
      </c>
      <c r="J362" s="147">
        <v>25</v>
      </c>
      <c r="K362" s="147">
        <v>72</v>
      </c>
      <c r="L362" s="147">
        <v>25</v>
      </c>
      <c r="M362" s="147">
        <v>72</v>
      </c>
      <c r="N362" s="147">
        <v>24</v>
      </c>
      <c r="O362" s="147">
        <v>72</v>
      </c>
      <c r="P362" s="145">
        <f t="shared" si="20"/>
        <v>34.722222222222221</v>
      </c>
      <c r="Q362" s="145">
        <f t="shared" si="21"/>
        <v>34.722222222222221</v>
      </c>
      <c r="R362" s="145">
        <f t="shared" si="22"/>
        <v>33.333333333333329</v>
      </c>
      <c r="S362" s="148">
        <f t="shared" si="23"/>
        <v>34.288194444444443</v>
      </c>
      <c r="T362" s="140"/>
    </row>
    <row r="363" spans="1:20" x14ac:dyDescent="0.25">
      <c r="A363" s="14">
        <v>3532108</v>
      </c>
      <c r="B363" s="15" t="s">
        <v>457</v>
      </c>
      <c r="C363" s="15" t="s">
        <v>755</v>
      </c>
      <c r="D363" s="15" t="s">
        <v>756</v>
      </c>
      <c r="E363" s="16">
        <v>35022</v>
      </c>
      <c r="F363" s="15" t="s">
        <v>71</v>
      </c>
      <c r="G363" s="15" t="s">
        <v>52</v>
      </c>
      <c r="H363" s="15" t="s">
        <v>53</v>
      </c>
      <c r="I363" s="147">
        <v>4453</v>
      </c>
      <c r="J363" s="147">
        <v>96</v>
      </c>
      <c r="K363" s="147">
        <v>72</v>
      </c>
      <c r="L363" s="147">
        <v>96</v>
      </c>
      <c r="M363" s="147">
        <v>72</v>
      </c>
      <c r="N363" s="147">
        <v>96</v>
      </c>
      <c r="O363" s="147">
        <v>72</v>
      </c>
      <c r="P363" s="145">
        <f t="shared" si="20"/>
        <v>133.33333333333331</v>
      </c>
      <c r="Q363" s="145">
        <f t="shared" si="21"/>
        <v>133.33333333333331</v>
      </c>
      <c r="R363" s="145">
        <f t="shared" si="22"/>
        <v>133.33333333333331</v>
      </c>
      <c r="S363" s="148">
        <f t="shared" si="23"/>
        <v>133.33333333333329</v>
      </c>
      <c r="T363" s="140"/>
    </row>
    <row r="364" spans="1:20" x14ac:dyDescent="0.25">
      <c r="A364" s="14">
        <v>3532157</v>
      </c>
      <c r="B364" s="15" t="s">
        <v>458</v>
      </c>
      <c r="C364" s="15" t="s">
        <v>765</v>
      </c>
      <c r="D364" s="15" t="s">
        <v>766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47">
        <v>3049</v>
      </c>
      <c r="J364" s="147">
        <v>43</v>
      </c>
      <c r="K364" s="147">
        <v>72</v>
      </c>
      <c r="L364" s="147">
        <v>43</v>
      </c>
      <c r="M364" s="147">
        <v>72</v>
      </c>
      <c r="N364" s="147">
        <v>43</v>
      </c>
      <c r="O364" s="147">
        <v>72</v>
      </c>
      <c r="P364" s="145">
        <f t="shared" si="20"/>
        <v>59.722222222222221</v>
      </c>
      <c r="Q364" s="145">
        <f t="shared" si="21"/>
        <v>59.722222222222221</v>
      </c>
      <c r="R364" s="145">
        <f t="shared" si="22"/>
        <v>59.722222222222221</v>
      </c>
      <c r="S364" s="148">
        <f t="shared" si="23"/>
        <v>59.722222222222221</v>
      </c>
      <c r="T364" s="140"/>
    </row>
    <row r="365" spans="1:20" x14ac:dyDescent="0.25">
      <c r="A365" s="14">
        <v>3532207</v>
      </c>
      <c r="B365" s="15" t="s">
        <v>459</v>
      </c>
      <c r="C365" s="15" t="s">
        <v>765</v>
      </c>
      <c r="D365" s="15" t="s">
        <v>766</v>
      </c>
      <c r="E365" s="16">
        <v>35112</v>
      </c>
      <c r="F365" s="15" t="s">
        <v>39</v>
      </c>
      <c r="G365" s="15" t="s">
        <v>40</v>
      </c>
      <c r="H365" s="15" t="s">
        <v>41</v>
      </c>
      <c r="I365" s="147">
        <v>4746</v>
      </c>
      <c r="J365" s="147">
        <v>48</v>
      </c>
      <c r="K365" s="147">
        <v>72</v>
      </c>
      <c r="L365" s="147">
        <v>48</v>
      </c>
      <c r="M365" s="147">
        <v>72</v>
      </c>
      <c r="N365" s="147">
        <v>48</v>
      </c>
      <c r="O365" s="147">
        <v>72</v>
      </c>
      <c r="P365" s="145">
        <f t="shared" si="20"/>
        <v>66.666666666666657</v>
      </c>
      <c r="Q365" s="145">
        <f t="shared" si="21"/>
        <v>66.666666666666657</v>
      </c>
      <c r="R365" s="145">
        <f t="shared" si="22"/>
        <v>66.666666666666657</v>
      </c>
      <c r="S365" s="148">
        <f t="shared" si="23"/>
        <v>66.666666666666643</v>
      </c>
      <c r="T365" s="140"/>
    </row>
    <row r="366" spans="1:20" x14ac:dyDescent="0.25">
      <c r="A366" s="14">
        <v>3532306</v>
      </c>
      <c r="B366" s="15" t="s">
        <v>460</v>
      </c>
      <c r="C366" s="15" t="s">
        <v>769</v>
      </c>
      <c r="D366" s="15" t="s">
        <v>770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47">
        <v>6754</v>
      </c>
      <c r="J366" s="147">
        <v>83</v>
      </c>
      <c r="K366" s="147">
        <v>108</v>
      </c>
      <c r="L366" s="147">
        <v>83</v>
      </c>
      <c r="M366" s="147">
        <v>108</v>
      </c>
      <c r="N366" s="147">
        <v>69</v>
      </c>
      <c r="O366" s="147">
        <v>108</v>
      </c>
      <c r="P366" s="145">
        <f t="shared" si="20"/>
        <v>76.851851851851848</v>
      </c>
      <c r="Q366" s="145">
        <f t="shared" si="21"/>
        <v>76.851851851851848</v>
      </c>
      <c r="R366" s="145">
        <f t="shared" si="22"/>
        <v>63.888888888888886</v>
      </c>
      <c r="S366" s="148">
        <f t="shared" si="23"/>
        <v>72.800925925925924</v>
      </c>
      <c r="T366" s="140"/>
    </row>
    <row r="367" spans="1:20" x14ac:dyDescent="0.25">
      <c r="A367" s="14">
        <v>3532405</v>
      </c>
      <c r="B367" s="15" t="s">
        <v>461</v>
      </c>
      <c r="C367" s="15" t="s">
        <v>773</v>
      </c>
      <c r="D367" s="15" t="s">
        <v>774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47">
        <v>18121</v>
      </c>
      <c r="J367" s="147">
        <v>48</v>
      </c>
      <c r="K367" s="147">
        <v>120</v>
      </c>
      <c r="L367" s="147">
        <v>48</v>
      </c>
      <c r="M367" s="147">
        <v>120</v>
      </c>
      <c r="N367" s="147" t="s">
        <v>1522</v>
      </c>
      <c r="O367" s="147">
        <v>120</v>
      </c>
      <c r="P367" s="145">
        <f t="shared" si="20"/>
        <v>40</v>
      </c>
      <c r="Q367" s="145">
        <f t="shared" si="21"/>
        <v>40</v>
      </c>
      <c r="R367" s="145" t="e">
        <f t="shared" si="22"/>
        <v>#VALUE!</v>
      </c>
      <c r="S367" s="148" t="e">
        <f t="shared" si="23"/>
        <v>#VALUE!</v>
      </c>
      <c r="T367" s="140"/>
    </row>
    <row r="368" spans="1:20" x14ac:dyDescent="0.25">
      <c r="A368" s="14">
        <v>3532504</v>
      </c>
      <c r="B368" s="15" t="s">
        <v>462</v>
      </c>
      <c r="C368" s="15" t="s">
        <v>755</v>
      </c>
      <c r="D368" s="15" t="s">
        <v>756</v>
      </c>
      <c r="E368" s="16">
        <v>35155</v>
      </c>
      <c r="F368" s="15" t="s">
        <v>16</v>
      </c>
      <c r="G368" s="15" t="s">
        <v>15</v>
      </c>
      <c r="H368" s="15" t="s">
        <v>16</v>
      </c>
      <c r="I368" s="147">
        <v>8999</v>
      </c>
      <c r="J368" s="147">
        <v>60</v>
      </c>
      <c r="K368" s="147">
        <v>108</v>
      </c>
      <c r="L368" s="147">
        <v>60</v>
      </c>
      <c r="M368" s="147">
        <v>108</v>
      </c>
      <c r="N368" s="147">
        <v>60</v>
      </c>
      <c r="O368" s="147">
        <v>108</v>
      </c>
      <c r="P368" s="145">
        <f t="shared" si="20"/>
        <v>55.555555555555557</v>
      </c>
      <c r="Q368" s="145">
        <f t="shared" si="21"/>
        <v>55.555555555555557</v>
      </c>
      <c r="R368" s="145">
        <f t="shared" si="22"/>
        <v>55.555555555555557</v>
      </c>
      <c r="S368" s="148">
        <f t="shared" si="23"/>
        <v>55.55555555555555</v>
      </c>
      <c r="T368" s="140"/>
    </row>
    <row r="369" spans="1:20" x14ac:dyDescent="0.25">
      <c r="A369" s="14">
        <v>3532603</v>
      </c>
      <c r="B369" s="15" t="s">
        <v>463</v>
      </c>
      <c r="C369" s="15" t="s">
        <v>755</v>
      </c>
      <c r="D369" s="15" t="s">
        <v>756</v>
      </c>
      <c r="E369" s="16">
        <v>35157</v>
      </c>
      <c r="F369" s="15" t="s">
        <v>56</v>
      </c>
      <c r="G369" s="15" t="s">
        <v>15</v>
      </c>
      <c r="H369" s="15" t="s">
        <v>16</v>
      </c>
      <c r="I369" s="147">
        <v>11398</v>
      </c>
      <c r="J369" s="147">
        <v>72</v>
      </c>
      <c r="K369" s="147">
        <v>120</v>
      </c>
      <c r="L369" s="147">
        <v>72</v>
      </c>
      <c r="M369" s="147">
        <v>120</v>
      </c>
      <c r="N369" s="147">
        <v>72</v>
      </c>
      <c r="O369" s="147">
        <v>120</v>
      </c>
      <c r="P369" s="145">
        <f t="shared" si="20"/>
        <v>60</v>
      </c>
      <c r="Q369" s="145">
        <f t="shared" si="21"/>
        <v>60</v>
      </c>
      <c r="R369" s="145">
        <f t="shared" si="22"/>
        <v>60</v>
      </c>
      <c r="S369" s="148">
        <f t="shared" si="23"/>
        <v>60</v>
      </c>
      <c r="T369" s="140"/>
    </row>
    <row r="370" spans="1:20" x14ac:dyDescent="0.25">
      <c r="A370" s="14">
        <v>3532702</v>
      </c>
      <c r="B370" s="15" t="s">
        <v>464</v>
      </c>
      <c r="C370" s="15" t="s">
        <v>755</v>
      </c>
      <c r="D370" s="15" t="s">
        <v>756</v>
      </c>
      <c r="E370" s="16">
        <v>35156</v>
      </c>
      <c r="F370" s="15" t="s">
        <v>14</v>
      </c>
      <c r="G370" s="15" t="s">
        <v>15</v>
      </c>
      <c r="H370" s="15" t="s">
        <v>16</v>
      </c>
      <c r="I370" s="147">
        <v>4994</v>
      </c>
      <c r="J370" s="147">
        <v>32</v>
      </c>
      <c r="K370" s="147">
        <v>72</v>
      </c>
      <c r="L370" s="147">
        <v>32</v>
      </c>
      <c r="M370" s="147">
        <v>72</v>
      </c>
      <c r="N370" s="147">
        <v>32</v>
      </c>
      <c r="O370" s="147">
        <v>72</v>
      </c>
      <c r="P370" s="145">
        <f t="shared" si="20"/>
        <v>44.444444444444443</v>
      </c>
      <c r="Q370" s="145">
        <f t="shared" si="21"/>
        <v>44.444444444444443</v>
      </c>
      <c r="R370" s="145">
        <f t="shared" si="22"/>
        <v>44.444444444444443</v>
      </c>
      <c r="S370" s="148">
        <f t="shared" si="23"/>
        <v>44.444444444444443</v>
      </c>
      <c r="T370" s="140"/>
    </row>
    <row r="371" spans="1:20" x14ac:dyDescent="0.25">
      <c r="A371" s="14">
        <v>3532801</v>
      </c>
      <c r="B371" s="15" t="s">
        <v>465</v>
      </c>
      <c r="C371" s="15" t="s">
        <v>755</v>
      </c>
      <c r="D371" s="15" t="s">
        <v>756</v>
      </c>
      <c r="E371" s="16">
        <v>35155</v>
      </c>
      <c r="F371" s="15" t="s">
        <v>16</v>
      </c>
      <c r="G371" s="15" t="s">
        <v>15</v>
      </c>
      <c r="H371" s="15" t="s">
        <v>16</v>
      </c>
      <c r="I371" s="147">
        <v>6733</v>
      </c>
      <c r="J371" s="147">
        <v>49</v>
      </c>
      <c r="K371" s="147">
        <v>108</v>
      </c>
      <c r="L371" s="147">
        <v>42</v>
      </c>
      <c r="M371" s="147">
        <v>108</v>
      </c>
      <c r="N371" s="147">
        <v>47</v>
      </c>
      <c r="O371" s="147">
        <v>108</v>
      </c>
      <c r="P371" s="145">
        <f t="shared" si="20"/>
        <v>45.370370370370374</v>
      </c>
      <c r="Q371" s="145">
        <f t="shared" si="21"/>
        <v>38.888888888888893</v>
      </c>
      <c r="R371" s="145">
        <f t="shared" si="22"/>
        <v>43.518518518518519</v>
      </c>
      <c r="S371" s="148">
        <f t="shared" si="23"/>
        <v>42.766203703703702</v>
      </c>
      <c r="T371" s="140"/>
    </row>
    <row r="372" spans="1:20" x14ac:dyDescent="0.25">
      <c r="A372" s="14">
        <v>3532827</v>
      </c>
      <c r="B372" s="15" t="s">
        <v>466</v>
      </c>
      <c r="C372" s="15" t="s">
        <v>763</v>
      </c>
      <c r="D372" s="15" t="s">
        <v>764</v>
      </c>
      <c r="E372" s="16">
        <v>35162</v>
      </c>
      <c r="F372" s="15" t="s">
        <v>83</v>
      </c>
      <c r="G372" s="15" t="s">
        <v>36</v>
      </c>
      <c r="H372" s="15" t="s">
        <v>37</v>
      </c>
      <c r="I372" s="147">
        <v>9504</v>
      </c>
      <c r="J372" s="147">
        <v>85</v>
      </c>
      <c r="K372" s="147">
        <v>108</v>
      </c>
      <c r="L372" s="147">
        <v>94</v>
      </c>
      <c r="M372" s="147">
        <v>108</v>
      </c>
      <c r="N372" s="147">
        <v>94</v>
      </c>
      <c r="O372" s="147">
        <v>108</v>
      </c>
      <c r="P372" s="145">
        <f t="shared" si="20"/>
        <v>78.703703703703709</v>
      </c>
      <c r="Q372" s="145">
        <f t="shared" si="21"/>
        <v>87.037037037037038</v>
      </c>
      <c r="R372" s="145">
        <f t="shared" si="22"/>
        <v>87.037037037037038</v>
      </c>
      <c r="S372" s="148">
        <f t="shared" si="23"/>
        <v>83.912037037037024</v>
      </c>
      <c r="T372" s="140"/>
    </row>
    <row r="373" spans="1:20" x14ac:dyDescent="0.25">
      <c r="A373" s="14">
        <v>3532843</v>
      </c>
      <c r="B373" s="15" t="s">
        <v>467</v>
      </c>
      <c r="C373" s="15" t="s">
        <v>755</v>
      </c>
      <c r="D373" s="15" t="s">
        <v>756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47">
        <v>1978</v>
      </c>
      <c r="J373" s="147">
        <v>48</v>
      </c>
      <c r="K373" s="147">
        <v>72</v>
      </c>
      <c r="L373" s="147">
        <v>48</v>
      </c>
      <c r="M373" s="147">
        <v>72</v>
      </c>
      <c r="N373" s="147">
        <v>48</v>
      </c>
      <c r="O373" s="147">
        <v>72</v>
      </c>
      <c r="P373" s="145">
        <f t="shared" si="20"/>
        <v>66.666666666666657</v>
      </c>
      <c r="Q373" s="145">
        <f t="shared" si="21"/>
        <v>66.666666666666657</v>
      </c>
      <c r="R373" s="145">
        <f t="shared" si="22"/>
        <v>66.666666666666657</v>
      </c>
      <c r="S373" s="148">
        <f t="shared" si="23"/>
        <v>66.666666666666643</v>
      </c>
      <c r="T373" s="140"/>
    </row>
    <row r="374" spans="1:20" x14ac:dyDescent="0.25">
      <c r="A374" s="14">
        <v>3532868</v>
      </c>
      <c r="B374" s="15" t="s">
        <v>469</v>
      </c>
      <c r="C374" s="15" t="s">
        <v>755</v>
      </c>
      <c r="D374" s="15" t="s">
        <v>756</v>
      </c>
      <c r="E374" s="16">
        <v>35021</v>
      </c>
      <c r="F374" s="15" t="s">
        <v>86</v>
      </c>
      <c r="G374" s="15" t="s">
        <v>52</v>
      </c>
      <c r="H374" s="15" t="s">
        <v>53</v>
      </c>
      <c r="I374" s="147">
        <v>1239</v>
      </c>
      <c r="J374" s="147">
        <v>60</v>
      </c>
      <c r="K374" s="147">
        <v>72</v>
      </c>
      <c r="L374" s="147">
        <v>60</v>
      </c>
      <c r="M374" s="147">
        <v>72</v>
      </c>
      <c r="N374" s="147">
        <v>60</v>
      </c>
      <c r="O374" s="147">
        <v>72</v>
      </c>
      <c r="P374" s="145">
        <f t="shared" si="20"/>
        <v>83.333333333333343</v>
      </c>
      <c r="Q374" s="145">
        <f t="shared" si="21"/>
        <v>83.333333333333343</v>
      </c>
      <c r="R374" s="145">
        <f t="shared" si="22"/>
        <v>83.333333333333343</v>
      </c>
      <c r="S374" s="148">
        <f t="shared" si="23"/>
        <v>83.333333333333357</v>
      </c>
      <c r="T374" s="140"/>
    </row>
    <row r="375" spans="1:20" x14ac:dyDescent="0.25">
      <c r="A375" s="14">
        <v>3532900</v>
      </c>
      <c r="B375" s="15" t="s">
        <v>470</v>
      </c>
      <c r="C375" s="15" t="s">
        <v>767</v>
      </c>
      <c r="D375" s="15" t="s">
        <v>768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47">
        <v>10755</v>
      </c>
      <c r="J375" s="147">
        <v>32</v>
      </c>
      <c r="K375" s="147">
        <v>108</v>
      </c>
      <c r="L375" s="147">
        <v>32</v>
      </c>
      <c r="M375" s="147">
        <v>108</v>
      </c>
      <c r="N375" s="147" t="s">
        <v>1522</v>
      </c>
      <c r="O375" s="147">
        <v>108</v>
      </c>
      <c r="P375" s="145">
        <f t="shared" si="20"/>
        <v>29.629629629629626</v>
      </c>
      <c r="Q375" s="145">
        <f t="shared" si="21"/>
        <v>29.629629629629626</v>
      </c>
      <c r="R375" s="145" t="e">
        <f t="shared" si="22"/>
        <v>#VALUE!</v>
      </c>
      <c r="S375" s="148" t="e">
        <f t="shared" si="23"/>
        <v>#VALUE!</v>
      </c>
      <c r="T375" s="140"/>
    </row>
    <row r="376" spans="1:20" x14ac:dyDescent="0.25">
      <c r="A376" s="14">
        <v>3533007</v>
      </c>
      <c r="B376" s="15" t="s">
        <v>471</v>
      </c>
      <c r="C376" s="15" t="s">
        <v>755</v>
      </c>
      <c r="D376" s="15" t="s">
        <v>756</v>
      </c>
      <c r="E376" s="16">
        <v>35155</v>
      </c>
      <c r="F376" s="15" t="s">
        <v>16</v>
      </c>
      <c r="G376" s="15" t="s">
        <v>15</v>
      </c>
      <c r="H376" s="15" t="s">
        <v>16</v>
      </c>
      <c r="I376" s="147">
        <v>21071</v>
      </c>
      <c r="J376" s="147">
        <v>66</v>
      </c>
      <c r="K376" s="147">
        <v>132</v>
      </c>
      <c r="L376" s="147">
        <v>66</v>
      </c>
      <c r="M376" s="147">
        <v>132</v>
      </c>
      <c r="N376" s="147">
        <v>66</v>
      </c>
      <c r="O376" s="147">
        <v>132</v>
      </c>
      <c r="P376" s="145">
        <f t="shared" si="20"/>
        <v>50</v>
      </c>
      <c r="Q376" s="145">
        <f t="shared" si="21"/>
        <v>50</v>
      </c>
      <c r="R376" s="145">
        <f t="shared" si="22"/>
        <v>50</v>
      </c>
      <c r="S376" s="148">
        <f t="shared" si="23"/>
        <v>50</v>
      </c>
      <c r="T376" s="140"/>
    </row>
    <row r="377" spans="1:20" x14ac:dyDescent="0.25">
      <c r="A377" s="14">
        <v>3533106</v>
      </c>
      <c r="B377" s="15" t="s">
        <v>472</v>
      </c>
      <c r="C377" s="15" t="s">
        <v>765</v>
      </c>
      <c r="D377" s="15" t="s">
        <v>766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47">
        <v>2304</v>
      </c>
      <c r="J377" s="147">
        <v>60</v>
      </c>
      <c r="K377" s="147">
        <v>72</v>
      </c>
      <c r="L377" s="147">
        <v>60</v>
      </c>
      <c r="M377" s="147">
        <v>72</v>
      </c>
      <c r="N377" s="147">
        <v>60</v>
      </c>
      <c r="O377" s="147">
        <v>72</v>
      </c>
      <c r="P377" s="145">
        <f t="shared" si="20"/>
        <v>83.333333333333343</v>
      </c>
      <c r="Q377" s="145">
        <f t="shared" si="21"/>
        <v>83.333333333333343</v>
      </c>
      <c r="R377" s="145">
        <f t="shared" si="22"/>
        <v>83.333333333333343</v>
      </c>
      <c r="S377" s="148">
        <f t="shared" si="23"/>
        <v>83.333333333333357</v>
      </c>
      <c r="T377" s="140"/>
    </row>
    <row r="378" spans="1:20" x14ac:dyDescent="0.25">
      <c r="A378" s="14">
        <v>3533205</v>
      </c>
      <c r="B378" s="15" t="s">
        <v>473</v>
      </c>
      <c r="C378" s="15" t="s">
        <v>755</v>
      </c>
      <c r="D378" s="15" t="s">
        <v>756</v>
      </c>
      <c r="E378" s="16">
        <v>35022</v>
      </c>
      <c r="F378" s="15" t="s">
        <v>71</v>
      </c>
      <c r="G378" s="15" t="s">
        <v>52</v>
      </c>
      <c r="H378" s="15" t="s">
        <v>53</v>
      </c>
      <c r="I378" s="147">
        <v>3745</v>
      </c>
      <c r="J378" s="147">
        <v>72</v>
      </c>
      <c r="K378" s="147">
        <v>72</v>
      </c>
      <c r="L378" s="147">
        <v>72</v>
      </c>
      <c r="M378" s="147">
        <v>72</v>
      </c>
      <c r="N378" s="147">
        <v>72</v>
      </c>
      <c r="O378" s="147">
        <v>72</v>
      </c>
      <c r="P378" s="145">
        <f t="shared" si="20"/>
        <v>100</v>
      </c>
      <c r="Q378" s="145">
        <f t="shared" si="21"/>
        <v>100</v>
      </c>
      <c r="R378" s="145">
        <f t="shared" si="22"/>
        <v>100</v>
      </c>
      <c r="S378" s="148">
        <f t="shared" si="23"/>
        <v>100</v>
      </c>
      <c r="T378" s="140"/>
    </row>
    <row r="379" spans="1:20" x14ac:dyDescent="0.25">
      <c r="A379" s="14">
        <v>3533254</v>
      </c>
      <c r="B379" s="15" t="s">
        <v>474</v>
      </c>
      <c r="C379" s="15" t="s">
        <v>755</v>
      </c>
      <c r="D379" s="15" t="s">
        <v>756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47">
        <v>5527</v>
      </c>
      <c r="J379" s="147">
        <v>36</v>
      </c>
      <c r="K379" s="147">
        <v>108</v>
      </c>
      <c r="L379" s="147">
        <v>36</v>
      </c>
      <c r="M379" s="147">
        <v>108</v>
      </c>
      <c r="N379" s="147">
        <v>36</v>
      </c>
      <c r="O379" s="147">
        <v>108</v>
      </c>
      <c r="P379" s="145">
        <f t="shared" si="20"/>
        <v>33.333333333333329</v>
      </c>
      <c r="Q379" s="145">
        <f t="shared" si="21"/>
        <v>33.333333333333329</v>
      </c>
      <c r="R379" s="145">
        <f t="shared" si="22"/>
        <v>33.333333333333329</v>
      </c>
      <c r="S379" s="148">
        <f t="shared" si="23"/>
        <v>33.333333333333321</v>
      </c>
      <c r="T379" s="140"/>
    </row>
    <row r="380" spans="1:20" x14ac:dyDescent="0.25">
      <c r="A380" s="14">
        <v>3533304</v>
      </c>
      <c r="B380" s="15" t="s">
        <v>475</v>
      </c>
      <c r="C380" s="15" t="s">
        <v>755</v>
      </c>
      <c r="D380" s="15" t="s">
        <v>756</v>
      </c>
      <c r="E380" s="16">
        <v>35021</v>
      </c>
      <c r="F380" s="15" t="s">
        <v>86</v>
      </c>
      <c r="G380" s="15" t="s">
        <v>52</v>
      </c>
      <c r="H380" s="15" t="s">
        <v>53</v>
      </c>
      <c r="I380" s="147">
        <v>3953</v>
      </c>
      <c r="J380" s="147">
        <v>72</v>
      </c>
      <c r="K380" s="147">
        <v>72</v>
      </c>
      <c r="L380" s="147">
        <v>72</v>
      </c>
      <c r="M380" s="147">
        <v>72</v>
      </c>
      <c r="N380" s="147">
        <v>72</v>
      </c>
      <c r="O380" s="147">
        <v>72</v>
      </c>
      <c r="P380" s="145">
        <f t="shared" si="20"/>
        <v>100</v>
      </c>
      <c r="Q380" s="145">
        <f t="shared" si="21"/>
        <v>100</v>
      </c>
      <c r="R380" s="145">
        <f t="shared" si="22"/>
        <v>100</v>
      </c>
      <c r="S380" s="148">
        <f t="shared" si="23"/>
        <v>100</v>
      </c>
      <c r="T380" s="140"/>
    </row>
    <row r="381" spans="1:20" x14ac:dyDescent="0.25">
      <c r="A381" s="18">
        <v>3533403</v>
      </c>
      <c r="B381" s="20" t="s">
        <v>476</v>
      </c>
      <c r="C381" s="15" t="s">
        <v>757</v>
      </c>
      <c r="D381" s="15" t="s">
        <v>758</v>
      </c>
      <c r="E381" s="16">
        <v>35072</v>
      </c>
      <c r="F381" s="15" t="s">
        <v>61</v>
      </c>
      <c r="G381" s="15" t="s">
        <v>24</v>
      </c>
      <c r="H381" s="15" t="s">
        <v>25</v>
      </c>
      <c r="I381" s="147">
        <v>58227</v>
      </c>
      <c r="J381" s="147">
        <v>84</v>
      </c>
      <c r="K381" s="147">
        <v>192</v>
      </c>
      <c r="L381" s="147">
        <v>84</v>
      </c>
      <c r="M381" s="147">
        <v>192</v>
      </c>
      <c r="N381" s="147">
        <v>84</v>
      </c>
      <c r="O381" s="147">
        <v>192</v>
      </c>
      <c r="P381" s="145">
        <f t="shared" si="20"/>
        <v>43.75</v>
      </c>
      <c r="Q381" s="145">
        <f t="shared" si="21"/>
        <v>43.75</v>
      </c>
      <c r="R381" s="145">
        <f t="shared" si="22"/>
        <v>43.75</v>
      </c>
      <c r="S381" s="148">
        <f t="shared" si="23"/>
        <v>43.75</v>
      </c>
      <c r="T381" s="140"/>
    </row>
    <row r="382" spans="1:20" x14ac:dyDescent="0.25">
      <c r="A382" s="14">
        <v>3533502</v>
      </c>
      <c r="B382" s="15" t="s">
        <v>477</v>
      </c>
      <c r="C382" s="15" t="s">
        <v>755</v>
      </c>
      <c r="D382" s="15" t="s">
        <v>756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47">
        <v>40225</v>
      </c>
      <c r="J382" s="147">
        <v>62</v>
      </c>
      <c r="K382" s="147">
        <v>156</v>
      </c>
      <c r="L382" s="147">
        <v>62</v>
      </c>
      <c r="M382" s="147">
        <v>156</v>
      </c>
      <c r="N382" s="147">
        <v>62</v>
      </c>
      <c r="O382" s="147">
        <v>156</v>
      </c>
      <c r="P382" s="145">
        <f t="shared" si="20"/>
        <v>39.743589743589745</v>
      </c>
      <c r="Q382" s="145">
        <f t="shared" si="21"/>
        <v>39.743589743589745</v>
      </c>
      <c r="R382" s="145">
        <f t="shared" si="22"/>
        <v>39.743589743589745</v>
      </c>
      <c r="S382" s="148">
        <f t="shared" si="23"/>
        <v>39.743589743589745</v>
      </c>
      <c r="T382" s="140"/>
    </row>
    <row r="383" spans="1:20" x14ac:dyDescent="0.25">
      <c r="A383" s="14">
        <v>3533601</v>
      </c>
      <c r="B383" s="15" t="s">
        <v>478</v>
      </c>
      <c r="C383" s="15" t="s">
        <v>767</v>
      </c>
      <c r="D383" s="15" t="s">
        <v>768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47">
        <v>7341</v>
      </c>
      <c r="J383" s="147">
        <v>72</v>
      </c>
      <c r="K383" s="147">
        <v>108</v>
      </c>
      <c r="L383" s="147">
        <v>72</v>
      </c>
      <c r="M383" s="147">
        <v>108</v>
      </c>
      <c r="N383" s="147">
        <v>72</v>
      </c>
      <c r="O383" s="147">
        <v>108</v>
      </c>
      <c r="P383" s="145">
        <f t="shared" si="20"/>
        <v>66.666666666666657</v>
      </c>
      <c r="Q383" s="145">
        <f t="shared" si="21"/>
        <v>66.666666666666657</v>
      </c>
      <c r="R383" s="145">
        <f t="shared" si="22"/>
        <v>66.666666666666657</v>
      </c>
      <c r="S383" s="148">
        <f t="shared" si="23"/>
        <v>66.666666666666643</v>
      </c>
      <c r="T383" s="140"/>
    </row>
    <row r="384" spans="1:20" x14ac:dyDescent="0.25">
      <c r="A384" s="14">
        <v>3533700</v>
      </c>
      <c r="B384" s="15" t="s">
        <v>479</v>
      </c>
      <c r="C384" s="15" t="s">
        <v>753</v>
      </c>
      <c r="D384" s="15" t="s">
        <v>754</v>
      </c>
      <c r="E384" s="16">
        <v>35093</v>
      </c>
      <c r="F384" s="15" t="s">
        <v>12</v>
      </c>
      <c r="G384" s="15" t="s">
        <v>11</v>
      </c>
      <c r="H384" s="15" t="s">
        <v>12</v>
      </c>
      <c r="I384" s="147">
        <v>4308</v>
      </c>
      <c r="J384" s="147">
        <v>45</v>
      </c>
      <c r="K384" s="147">
        <v>72</v>
      </c>
      <c r="L384" s="147">
        <v>45</v>
      </c>
      <c r="M384" s="147">
        <v>72</v>
      </c>
      <c r="N384" s="147">
        <v>45</v>
      </c>
      <c r="O384" s="147">
        <v>72</v>
      </c>
      <c r="P384" s="145">
        <f t="shared" si="20"/>
        <v>62.5</v>
      </c>
      <c r="Q384" s="145">
        <f t="shared" si="21"/>
        <v>62.5</v>
      </c>
      <c r="R384" s="145">
        <f t="shared" si="22"/>
        <v>62.5</v>
      </c>
      <c r="S384" s="148">
        <f t="shared" si="23"/>
        <v>62.5</v>
      </c>
      <c r="T384" s="140"/>
    </row>
    <row r="385" spans="1:20" x14ac:dyDescent="0.25">
      <c r="A385" s="14">
        <v>3533809</v>
      </c>
      <c r="B385" s="15" t="s">
        <v>480</v>
      </c>
      <c r="C385" s="15" t="s">
        <v>753</v>
      </c>
      <c r="D385" s="15" t="s">
        <v>754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47">
        <v>2583</v>
      </c>
      <c r="J385" s="147">
        <v>66</v>
      </c>
      <c r="K385" s="147">
        <v>72</v>
      </c>
      <c r="L385" s="147">
        <v>62</v>
      </c>
      <c r="M385" s="147">
        <v>72</v>
      </c>
      <c r="N385" s="147">
        <v>66</v>
      </c>
      <c r="O385" s="147">
        <v>72</v>
      </c>
      <c r="P385" s="145">
        <f t="shared" si="20"/>
        <v>91.666666666666657</v>
      </c>
      <c r="Q385" s="145">
        <f t="shared" si="21"/>
        <v>86.111111111111114</v>
      </c>
      <c r="R385" s="145">
        <f t="shared" si="22"/>
        <v>91.666666666666657</v>
      </c>
      <c r="S385" s="148">
        <f t="shared" si="23"/>
        <v>89.930555555555529</v>
      </c>
      <c r="T385" s="140"/>
    </row>
    <row r="386" spans="1:20" x14ac:dyDescent="0.25">
      <c r="A386" s="14">
        <v>3533908</v>
      </c>
      <c r="B386" s="15" t="s">
        <v>481</v>
      </c>
      <c r="C386" s="15" t="s">
        <v>767</v>
      </c>
      <c r="D386" s="15" t="s">
        <v>768</v>
      </c>
      <c r="E386" s="16">
        <v>35051</v>
      </c>
      <c r="F386" s="15" t="s">
        <v>43</v>
      </c>
      <c r="G386" s="15" t="s">
        <v>44</v>
      </c>
      <c r="H386" s="15" t="s">
        <v>45</v>
      </c>
      <c r="I386" s="147">
        <v>54037</v>
      </c>
      <c r="J386" s="147">
        <v>162</v>
      </c>
      <c r="K386" s="147">
        <v>180</v>
      </c>
      <c r="L386" s="147">
        <v>162</v>
      </c>
      <c r="M386" s="147">
        <v>180</v>
      </c>
      <c r="N386" s="147">
        <v>161</v>
      </c>
      <c r="O386" s="147">
        <v>180</v>
      </c>
      <c r="P386" s="145">
        <f t="shared" si="20"/>
        <v>90</v>
      </c>
      <c r="Q386" s="145">
        <f t="shared" si="21"/>
        <v>90</v>
      </c>
      <c r="R386" s="145">
        <f t="shared" si="22"/>
        <v>89.444444444444443</v>
      </c>
      <c r="S386" s="148">
        <f t="shared" si="23"/>
        <v>89.826388888888886</v>
      </c>
      <c r="T386" s="140"/>
    </row>
    <row r="387" spans="1:20" x14ac:dyDescent="0.25">
      <c r="A387" s="14">
        <v>3534005</v>
      </c>
      <c r="B387" s="15" t="s">
        <v>482</v>
      </c>
      <c r="C387" s="15" t="s">
        <v>755</v>
      </c>
      <c r="D387" s="15" t="s">
        <v>756</v>
      </c>
      <c r="E387" s="16">
        <v>35155</v>
      </c>
      <c r="F387" s="15" t="s">
        <v>16</v>
      </c>
      <c r="G387" s="15" t="s">
        <v>15</v>
      </c>
      <c r="H387" s="15" t="s">
        <v>16</v>
      </c>
      <c r="I387" s="147">
        <v>4286</v>
      </c>
      <c r="J387" s="147">
        <v>44</v>
      </c>
      <c r="K387" s="147">
        <v>72</v>
      </c>
      <c r="L387" s="147">
        <v>44</v>
      </c>
      <c r="M387" s="147">
        <v>72</v>
      </c>
      <c r="N387" s="147">
        <v>41</v>
      </c>
      <c r="O387" s="147">
        <v>72</v>
      </c>
      <c r="P387" s="145">
        <f t="shared" si="20"/>
        <v>61.111111111111114</v>
      </c>
      <c r="Q387" s="145">
        <f t="shared" si="21"/>
        <v>61.111111111111114</v>
      </c>
      <c r="R387" s="145">
        <f t="shared" si="22"/>
        <v>56.944444444444443</v>
      </c>
      <c r="S387" s="148">
        <f t="shared" si="23"/>
        <v>59.809027777777786</v>
      </c>
      <c r="T387" s="140"/>
    </row>
    <row r="388" spans="1:20" x14ac:dyDescent="0.25">
      <c r="A388" s="14">
        <v>3534104</v>
      </c>
      <c r="B388" s="15" t="s">
        <v>483</v>
      </c>
      <c r="C388" s="15" t="s">
        <v>753</v>
      </c>
      <c r="D388" s="15" t="s">
        <v>754</v>
      </c>
      <c r="E388" s="16">
        <v>35093</v>
      </c>
      <c r="F388" s="15" t="s">
        <v>12</v>
      </c>
      <c r="G388" s="15" t="s">
        <v>11</v>
      </c>
      <c r="H388" s="15" t="s">
        <v>12</v>
      </c>
      <c r="I388" s="147">
        <v>6473</v>
      </c>
      <c r="J388" s="147">
        <v>58</v>
      </c>
      <c r="K388" s="147">
        <v>108</v>
      </c>
      <c r="L388" s="147">
        <v>58</v>
      </c>
      <c r="M388" s="147">
        <v>108</v>
      </c>
      <c r="N388" s="147">
        <v>58</v>
      </c>
      <c r="O388" s="147">
        <v>108</v>
      </c>
      <c r="P388" s="145">
        <f t="shared" si="20"/>
        <v>53.703703703703709</v>
      </c>
      <c r="Q388" s="145">
        <f t="shared" si="21"/>
        <v>53.703703703703709</v>
      </c>
      <c r="R388" s="145">
        <f t="shared" si="22"/>
        <v>53.703703703703709</v>
      </c>
      <c r="S388" s="148">
        <f t="shared" si="23"/>
        <v>53.703703703703702</v>
      </c>
      <c r="T388" s="140"/>
    </row>
    <row r="389" spans="1:20" x14ac:dyDescent="0.25">
      <c r="A389" s="14">
        <v>3534203</v>
      </c>
      <c r="B389" s="15" t="s">
        <v>484</v>
      </c>
      <c r="C389" s="15" t="s">
        <v>755</v>
      </c>
      <c r="D389" s="15" t="s">
        <v>756</v>
      </c>
      <c r="E389" s="16">
        <v>35155</v>
      </c>
      <c r="F389" s="15" t="s">
        <v>16</v>
      </c>
      <c r="G389" s="15" t="s">
        <v>15</v>
      </c>
      <c r="H389" s="15" t="s">
        <v>16</v>
      </c>
      <c r="I389" s="147">
        <v>6731</v>
      </c>
      <c r="J389" s="147">
        <v>47</v>
      </c>
      <c r="K389" s="147">
        <v>108</v>
      </c>
      <c r="L389" s="147">
        <v>48</v>
      </c>
      <c r="M389" s="147">
        <v>108</v>
      </c>
      <c r="N389" s="147">
        <v>36</v>
      </c>
      <c r="O389" s="147">
        <v>108</v>
      </c>
      <c r="P389" s="145">
        <f t="shared" ref="P389:P452" si="24">J389/K389*100</f>
        <v>43.518518518518519</v>
      </c>
      <c r="Q389" s="145">
        <f t="shared" ref="Q389:Q452" si="25">L389/M389*100</f>
        <v>44.444444444444443</v>
      </c>
      <c r="R389" s="145">
        <f t="shared" ref="R389:R452" si="26">N389/O389*100</f>
        <v>33.333333333333329</v>
      </c>
      <c r="S389" s="148">
        <f t="shared" ref="S389:S452" si="27">((P389*1.2)+(Q389*1)+(R389*1))/3.2</f>
        <v>40.625</v>
      </c>
      <c r="T389" s="140"/>
    </row>
    <row r="390" spans="1:20" x14ac:dyDescent="0.25">
      <c r="A390" s="14">
        <v>3534302</v>
      </c>
      <c r="B390" s="15" t="s">
        <v>485</v>
      </c>
      <c r="C390" s="15" t="s">
        <v>767</v>
      </c>
      <c r="D390" s="15" t="s">
        <v>768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47">
        <v>43306</v>
      </c>
      <c r="J390" s="147">
        <v>69</v>
      </c>
      <c r="K390" s="147">
        <v>168</v>
      </c>
      <c r="L390" s="147">
        <v>69</v>
      </c>
      <c r="M390" s="147">
        <v>168</v>
      </c>
      <c r="N390" s="147">
        <v>53</v>
      </c>
      <c r="O390" s="147">
        <v>168</v>
      </c>
      <c r="P390" s="145">
        <f t="shared" si="24"/>
        <v>41.071428571428569</v>
      </c>
      <c r="Q390" s="145">
        <f t="shared" si="25"/>
        <v>41.071428571428569</v>
      </c>
      <c r="R390" s="145">
        <f t="shared" si="26"/>
        <v>31.547619047619047</v>
      </c>
      <c r="S390" s="148">
        <f t="shared" si="27"/>
        <v>38.095238095238095</v>
      </c>
      <c r="T390" s="140"/>
    </row>
    <row r="391" spans="1:20" x14ac:dyDescent="0.25">
      <c r="A391" s="14">
        <v>3534401</v>
      </c>
      <c r="B391" s="15" t="s">
        <v>486</v>
      </c>
      <c r="C391" s="15" t="s">
        <v>777</v>
      </c>
      <c r="D391" s="15" t="s">
        <v>778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47">
        <v>697886</v>
      </c>
      <c r="J391" s="147">
        <v>279</v>
      </c>
      <c r="K391" s="147">
        <v>588</v>
      </c>
      <c r="L391" s="147">
        <v>279</v>
      </c>
      <c r="M391" s="147">
        <v>588</v>
      </c>
      <c r="N391" s="147">
        <v>273</v>
      </c>
      <c r="O391" s="147">
        <v>588</v>
      </c>
      <c r="P391" s="145">
        <f t="shared" si="24"/>
        <v>47.448979591836739</v>
      </c>
      <c r="Q391" s="145">
        <f t="shared" si="25"/>
        <v>47.448979591836739</v>
      </c>
      <c r="R391" s="145">
        <f t="shared" si="26"/>
        <v>46.428571428571431</v>
      </c>
      <c r="S391" s="148">
        <f t="shared" si="27"/>
        <v>47.130102040816325</v>
      </c>
      <c r="T391" s="140"/>
    </row>
    <row r="392" spans="1:20" x14ac:dyDescent="0.25">
      <c r="A392" s="14">
        <v>3534500</v>
      </c>
      <c r="B392" s="15" t="s">
        <v>487</v>
      </c>
      <c r="C392" s="15" t="s">
        <v>753</v>
      </c>
      <c r="D392" s="15" t="s">
        <v>754</v>
      </c>
      <c r="E392" s="16">
        <v>35093</v>
      </c>
      <c r="F392" s="15" t="s">
        <v>12</v>
      </c>
      <c r="G392" s="15" t="s">
        <v>11</v>
      </c>
      <c r="H392" s="15" t="s">
        <v>12</v>
      </c>
      <c r="I392" s="147">
        <v>2616</v>
      </c>
      <c r="J392" s="147">
        <v>32</v>
      </c>
      <c r="K392" s="147">
        <v>72</v>
      </c>
      <c r="L392" s="147">
        <v>32</v>
      </c>
      <c r="M392" s="147">
        <v>72</v>
      </c>
      <c r="N392" s="147">
        <v>32</v>
      </c>
      <c r="O392" s="147">
        <v>72</v>
      </c>
      <c r="P392" s="145">
        <f t="shared" si="24"/>
        <v>44.444444444444443</v>
      </c>
      <c r="Q392" s="145">
        <f t="shared" si="25"/>
        <v>44.444444444444443</v>
      </c>
      <c r="R392" s="145">
        <f t="shared" si="26"/>
        <v>44.444444444444443</v>
      </c>
      <c r="S392" s="148">
        <f t="shared" si="27"/>
        <v>44.444444444444443</v>
      </c>
      <c r="T392" s="140"/>
    </row>
    <row r="393" spans="1:20" x14ac:dyDescent="0.25">
      <c r="A393" s="14">
        <v>3534609</v>
      </c>
      <c r="B393" s="15" t="s">
        <v>488</v>
      </c>
      <c r="C393" s="15" t="s">
        <v>753</v>
      </c>
      <c r="D393" s="15" t="s">
        <v>754</v>
      </c>
      <c r="E393" s="16">
        <v>35091</v>
      </c>
      <c r="F393" s="15" t="s">
        <v>10</v>
      </c>
      <c r="G393" s="15" t="s">
        <v>11</v>
      </c>
      <c r="H393" s="15" t="s">
        <v>12</v>
      </c>
      <c r="I393" s="147">
        <v>32709</v>
      </c>
      <c r="J393" s="147">
        <v>100</v>
      </c>
      <c r="K393" s="147">
        <v>144</v>
      </c>
      <c r="L393" s="147">
        <v>100</v>
      </c>
      <c r="M393" s="147">
        <v>144</v>
      </c>
      <c r="N393" s="147">
        <v>100</v>
      </c>
      <c r="O393" s="147">
        <v>144</v>
      </c>
      <c r="P393" s="145">
        <f t="shared" si="24"/>
        <v>69.444444444444443</v>
      </c>
      <c r="Q393" s="145">
        <f t="shared" si="25"/>
        <v>69.444444444444443</v>
      </c>
      <c r="R393" s="145">
        <f t="shared" si="26"/>
        <v>69.444444444444443</v>
      </c>
      <c r="S393" s="148">
        <f t="shared" si="27"/>
        <v>69.444444444444443</v>
      </c>
      <c r="T393" s="140"/>
    </row>
    <row r="394" spans="1:20" x14ac:dyDescent="0.25">
      <c r="A394" s="14">
        <v>3534708</v>
      </c>
      <c r="B394" s="15" t="s">
        <v>489</v>
      </c>
      <c r="C394" s="15" t="s">
        <v>753</v>
      </c>
      <c r="D394" s="15" t="s">
        <v>754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47">
        <v>111813</v>
      </c>
      <c r="J394" s="147">
        <v>181</v>
      </c>
      <c r="K394" s="147">
        <v>252</v>
      </c>
      <c r="L394" s="147">
        <v>181</v>
      </c>
      <c r="M394" s="147">
        <v>252</v>
      </c>
      <c r="N394" s="147">
        <v>181</v>
      </c>
      <c r="O394" s="147">
        <v>252</v>
      </c>
      <c r="P394" s="145">
        <f t="shared" si="24"/>
        <v>71.825396825396822</v>
      </c>
      <c r="Q394" s="145">
        <f t="shared" si="25"/>
        <v>71.825396825396822</v>
      </c>
      <c r="R394" s="145">
        <f t="shared" si="26"/>
        <v>71.825396825396822</v>
      </c>
      <c r="S394" s="148">
        <f t="shared" si="27"/>
        <v>71.825396825396808</v>
      </c>
      <c r="T394" s="140"/>
    </row>
    <row r="395" spans="1:20" x14ac:dyDescent="0.25">
      <c r="A395" s="14">
        <v>3534757</v>
      </c>
      <c r="B395" s="15" t="s">
        <v>490</v>
      </c>
      <c r="C395" s="15" t="s">
        <v>755</v>
      </c>
      <c r="D395" s="15" t="s">
        <v>756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47">
        <v>9897</v>
      </c>
      <c r="J395" s="147">
        <v>72</v>
      </c>
      <c r="K395" s="147">
        <v>108</v>
      </c>
      <c r="L395" s="147">
        <v>72</v>
      </c>
      <c r="M395" s="147">
        <v>108</v>
      </c>
      <c r="N395" s="147">
        <v>18</v>
      </c>
      <c r="O395" s="147">
        <v>108</v>
      </c>
      <c r="P395" s="145">
        <f t="shared" si="24"/>
        <v>66.666666666666657</v>
      </c>
      <c r="Q395" s="145">
        <f t="shared" si="25"/>
        <v>66.666666666666657</v>
      </c>
      <c r="R395" s="145">
        <f t="shared" si="26"/>
        <v>16.666666666666664</v>
      </c>
      <c r="S395" s="148">
        <f t="shared" si="27"/>
        <v>51.04166666666665</v>
      </c>
      <c r="T395" s="140"/>
    </row>
    <row r="396" spans="1:20" x14ac:dyDescent="0.25">
      <c r="A396" s="14">
        <v>3534807</v>
      </c>
      <c r="B396" s="15" t="s">
        <v>491</v>
      </c>
      <c r="C396" s="15" t="s">
        <v>765</v>
      </c>
      <c r="D396" s="15" t="s">
        <v>766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47">
        <v>8440</v>
      </c>
      <c r="J396" s="147">
        <v>72</v>
      </c>
      <c r="K396" s="147">
        <v>108</v>
      </c>
      <c r="L396" s="147">
        <v>72</v>
      </c>
      <c r="M396" s="147">
        <v>108</v>
      </c>
      <c r="N396" s="147">
        <v>72</v>
      </c>
      <c r="O396" s="147">
        <v>108</v>
      </c>
      <c r="P396" s="145">
        <f t="shared" si="24"/>
        <v>66.666666666666657</v>
      </c>
      <c r="Q396" s="145">
        <f t="shared" si="25"/>
        <v>66.666666666666657</v>
      </c>
      <c r="R396" s="145">
        <f t="shared" si="26"/>
        <v>66.666666666666657</v>
      </c>
      <c r="S396" s="148">
        <f t="shared" si="27"/>
        <v>66.666666666666643</v>
      </c>
      <c r="T396" s="140"/>
    </row>
    <row r="397" spans="1:20" x14ac:dyDescent="0.25">
      <c r="A397" s="14">
        <v>3534906</v>
      </c>
      <c r="B397" s="15" t="s">
        <v>492</v>
      </c>
      <c r="C397" s="15" t="s">
        <v>753</v>
      </c>
      <c r="D397" s="15" t="s">
        <v>754</v>
      </c>
      <c r="E397" s="16">
        <v>35091</v>
      </c>
      <c r="F397" s="15" t="s">
        <v>10</v>
      </c>
      <c r="G397" s="15" t="s">
        <v>11</v>
      </c>
      <c r="H397" s="15" t="s">
        <v>12</v>
      </c>
      <c r="I397" s="147">
        <v>14086</v>
      </c>
      <c r="J397" s="147">
        <v>34</v>
      </c>
      <c r="K397" s="147">
        <v>120</v>
      </c>
      <c r="L397" s="147">
        <v>36</v>
      </c>
      <c r="M397" s="147">
        <v>120</v>
      </c>
      <c r="N397" s="147">
        <v>36</v>
      </c>
      <c r="O397" s="147">
        <v>120</v>
      </c>
      <c r="P397" s="145">
        <f t="shared" si="24"/>
        <v>28.333333333333332</v>
      </c>
      <c r="Q397" s="145">
        <f t="shared" si="25"/>
        <v>30</v>
      </c>
      <c r="R397" s="145">
        <f t="shared" si="26"/>
        <v>30</v>
      </c>
      <c r="S397" s="148">
        <f t="shared" si="27"/>
        <v>29.375</v>
      </c>
      <c r="T397" s="140"/>
    </row>
    <row r="398" spans="1:20" x14ac:dyDescent="0.25">
      <c r="A398" s="14">
        <v>3535002</v>
      </c>
      <c r="B398" s="15" t="s">
        <v>493</v>
      </c>
      <c r="C398" s="15" t="s">
        <v>755</v>
      </c>
      <c r="D398" s="15" t="s">
        <v>756</v>
      </c>
      <c r="E398" s="16">
        <v>35155</v>
      </c>
      <c r="F398" s="15" t="s">
        <v>16</v>
      </c>
      <c r="G398" s="15" t="s">
        <v>15</v>
      </c>
      <c r="H398" s="15" t="s">
        <v>16</v>
      </c>
      <c r="I398" s="147">
        <v>12542</v>
      </c>
      <c r="J398" s="147">
        <v>50</v>
      </c>
      <c r="K398" s="147">
        <v>120</v>
      </c>
      <c r="L398" s="147">
        <v>50</v>
      </c>
      <c r="M398" s="147">
        <v>120</v>
      </c>
      <c r="N398" s="147">
        <v>50</v>
      </c>
      <c r="O398" s="147">
        <v>120</v>
      </c>
      <c r="P398" s="145">
        <f t="shared" si="24"/>
        <v>41.666666666666671</v>
      </c>
      <c r="Q398" s="145">
        <f t="shared" si="25"/>
        <v>41.666666666666671</v>
      </c>
      <c r="R398" s="145">
        <f t="shared" si="26"/>
        <v>41.666666666666671</v>
      </c>
      <c r="S398" s="148">
        <f t="shared" si="27"/>
        <v>41.666666666666679</v>
      </c>
      <c r="T398" s="140"/>
    </row>
    <row r="399" spans="1:20" x14ac:dyDescent="0.25">
      <c r="A399" s="14">
        <v>3535101</v>
      </c>
      <c r="B399" s="15" t="s">
        <v>494</v>
      </c>
      <c r="C399" s="15" t="s">
        <v>755</v>
      </c>
      <c r="D399" s="15" t="s">
        <v>756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47">
        <v>12730</v>
      </c>
      <c r="J399" s="147">
        <v>66</v>
      </c>
      <c r="K399" s="147">
        <v>120</v>
      </c>
      <c r="L399" s="147">
        <v>66</v>
      </c>
      <c r="M399" s="147">
        <v>120</v>
      </c>
      <c r="N399" s="147">
        <v>66</v>
      </c>
      <c r="O399" s="147">
        <v>120</v>
      </c>
      <c r="P399" s="145">
        <f t="shared" si="24"/>
        <v>55.000000000000007</v>
      </c>
      <c r="Q399" s="145">
        <f t="shared" si="25"/>
        <v>55.000000000000007</v>
      </c>
      <c r="R399" s="145">
        <f t="shared" si="26"/>
        <v>55.000000000000007</v>
      </c>
      <c r="S399" s="148">
        <f t="shared" si="27"/>
        <v>55</v>
      </c>
      <c r="T399" s="140"/>
    </row>
    <row r="400" spans="1:20" x14ac:dyDescent="0.25">
      <c r="A400" s="14">
        <v>3535200</v>
      </c>
      <c r="B400" s="15" t="s">
        <v>495</v>
      </c>
      <c r="C400" s="15" t="s">
        <v>755</v>
      </c>
      <c r="D400" s="15" t="s">
        <v>756</v>
      </c>
      <c r="E400" s="16">
        <v>35153</v>
      </c>
      <c r="F400" s="15" t="s">
        <v>81</v>
      </c>
      <c r="G400" s="15" t="s">
        <v>15</v>
      </c>
      <c r="H400" s="15" t="s">
        <v>16</v>
      </c>
      <c r="I400" s="147">
        <v>9496</v>
      </c>
      <c r="J400" s="147">
        <v>71</v>
      </c>
      <c r="K400" s="147">
        <v>108</v>
      </c>
      <c r="L400" s="147">
        <v>72</v>
      </c>
      <c r="M400" s="147">
        <v>108</v>
      </c>
      <c r="N400" s="147">
        <v>72</v>
      </c>
      <c r="O400" s="147">
        <v>108</v>
      </c>
      <c r="P400" s="145">
        <f t="shared" si="24"/>
        <v>65.740740740740748</v>
      </c>
      <c r="Q400" s="145">
        <f t="shared" si="25"/>
        <v>66.666666666666657</v>
      </c>
      <c r="R400" s="145">
        <f t="shared" si="26"/>
        <v>66.666666666666657</v>
      </c>
      <c r="S400" s="148">
        <f t="shared" si="27"/>
        <v>66.319444444444429</v>
      </c>
      <c r="T400" s="140"/>
    </row>
    <row r="401" spans="1:20" x14ac:dyDescent="0.25">
      <c r="A401" s="14">
        <v>3535309</v>
      </c>
      <c r="B401" s="15" t="s">
        <v>496</v>
      </c>
      <c r="C401" s="15" t="s">
        <v>753</v>
      </c>
      <c r="D401" s="15" t="s">
        <v>754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47">
        <v>22196</v>
      </c>
      <c r="J401" s="147">
        <v>83</v>
      </c>
      <c r="K401" s="147">
        <v>132</v>
      </c>
      <c r="L401" s="147">
        <v>83</v>
      </c>
      <c r="M401" s="147">
        <v>132</v>
      </c>
      <c r="N401" s="147">
        <v>83</v>
      </c>
      <c r="O401" s="147">
        <v>132</v>
      </c>
      <c r="P401" s="145">
        <f t="shared" si="24"/>
        <v>62.878787878787875</v>
      </c>
      <c r="Q401" s="145">
        <f t="shared" si="25"/>
        <v>62.878787878787875</v>
      </c>
      <c r="R401" s="145">
        <f t="shared" si="26"/>
        <v>62.878787878787875</v>
      </c>
      <c r="S401" s="148">
        <f t="shared" si="27"/>
        <v>62.878787878787868</v>
      </c>
      <c r="T401" s="140"/>
    </row>
    <row r="402" spans="1:20" x14ac:dyDescent="0.25">
      <c r="A402" s="14">
        <v>3535408</v>
      </c>
      <c r="B402" s="15" t="s">
        <v>497</v>
      </c>
      <c r="C402" s="15" t="s">
        <v>765</v>
      </c>
      <c r="D402" s="15" t="s">
        <v>766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47">
        <v>15619</v>
      </c>
      <c r="J402" s="147">
        <v>108</v>
      </c>
      <c r="K402" s="147">
        <v>120</v>
      </c>
      <c r="L402" s="147">
        <v>108</v>
      </c>
      <c r="M402" s="147">
        <v>120</v>
      </c>
      <c r="N402" s="147">
        <v>108</v>
      </c>
      <c r="O402" s="147">
        <v>120</v>
      </c>
      <c r="P402" s="145">
        <f t="shared" si="24"/>
        <v>90</v>
      </c>
      <c r="Q402" s="145">
        <f t="shared" si="25"/>
        <v>90</v>
      </c>
      <c r="R402" s="145">
        <f t="shared" si="26"/>
        <v>90</v>
      </c>
      <c r="S402" s="148">
        <f t="shared" si="27"/>
        <v>90</v>
      </c>
      <c r="T402" s="140"/>
    </row>
    <row r="403" spans="1:20" x14ac:dyDescent="0.25">
      <c r="A403" s="14">
        <v>3535507</v>
      </c>
      <c r="B403" s="15" t="s">
        <v>498</v>
      </c>
      <c r="C403" s="15" t="s">
        <v>753</v>
      </c>
      <c r="D403" s="15" t="s">
        <v>754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47">
        <v>45255</v>
      </c>
      <c r="J403" s="147">
        <v>53</v>
      </c>
      <c r="K403" s="147">
        <v>168</v>
      </c>
      <c r="L403" s="147">
        <v>53</v>
      </c>
      <c r="M403" s="147">
        <v>168</v>
      </c>
      <c r="N403" s="147">
        <v>53</v>
      </c>
      <c r="O403" s="147">
        <v>168</v>
      </c>
      <c r="P403" s="145">
        <f t="shared" si="24"/>
        <v>31.547619047619047</v>
      </c>
      <c r="Q403" s="145">
        <f t="shared" si="25"/>
        <v>31.547619047619047</v>
      </c>
      <c r="R403" s="145">
        <f t="shared" si="26"/>
        <v>31.547619047619047</v>
      </c>
      <c r="S403" s="148">
        <f t="shared" si="27"/>
        <v>31.547619047619044</v>
      </c>
      <c r="T403" s="140"/>
    </row>
    <row r="404" spans="1:20" x14ac:dyDescent="0.25">
      <c r="A404" s="14">
        <v>3535606</v>
      </c>
      <c r="B404" s="15" t="s">
        <v>499</v>
      </c>
      <c r="C404" s="15" t="s">
        <v>769</v>
      </c>
      <c r="D404" s="15" t="s">
        <v>770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47">
        <v>18206</v>
      </c>
      <c r="J404" s="147">
        <v>91</v>
      </c>
      <c r="K404" s="147">
        <v>120</v>
      </c>
      <c r="L404" s="147">
        <v>91</v>
      </c>
      <c r="M404" s="147">
        <v>120</v>
      </c>
      <c r="N404" s="147">
        <v>89</v>
      </c>
      <c r="O404" s="147">
        <v>120</v>
      </c>
      <c r="P404" s="145">
        <f t="shared" si="24"/>
        <v>75.833333333333329</v>
      </c>
      <c r="Q404" s="145">
        <f t="shared" si="25"/>
        <v>75.833333333333329</v>
      </c>
      <c r="R404" s="145">
        <f t="shared" si="26"/>
        <v>74.166666666666671</v>
      </c>
      <c r="S404" s="148">
        <f t="shared" si="27"/>
        <v>75.3125</v>
      </c>
      <c r="T404" s="140"/>
    </row>
    <row r="405" spans="1:20" x14ac:dyDescent="0.25">
      <c r="A405" s="14">
        <v>3535705</v>
      </c>
      <c r="B405" s="15" t="s">
        <v>500</v>
      </c>
      <c r="C405" s="15" t="s">
        <v>755</v>
      </c>
      <c r="D405" s="15" t="s">
        <v>756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47">
        <v>6369</v>
      </c>
      <c r="J405" s="147">
        <v>40</v>
      </c>
      <c r="K405" s="147">
        <v>108</v>
      </c>
      <c r="L405" s="147">
        <v>40</v>
      </c>
      <c r="M405" s="147">
        <v>108</v>
      </c>
      <c r="N405" s="147">
        <v>40</v>
      </c>
      <c r="O405" s="147">
        <v>108</v>
      </c>
      <c r="P405" s="145">
        <f t="shared" si="24"/>
        <v>37.037037037037038</v>
      </c>
      <c r="Q405" s="145">
        <f t="shared" si="25"/>
        <v>37.037037037037038</v>
      </c>
      <c r="R405" s="145">
        <f t="shared" si="26"/>
        <v>37.037037037037038</v>
      </c>
      <c r="S405" s="148">
        <f t="shared" si="27"/>
        <v>37.037037037037038</v>
      </c>
      <c r="T405" s="140"/>
    </row>
    <row r="406" spans="1:20" x14ac:dyDescent="0.25">
      <c r="A406" s="14">
        <v>3535804</v>
      </c>
      <c r="B406" s="15" t="s">
        <v>501</v>
      </c>
      <c r="C406" s="15" t="s">
        <v>759</v>
      </c>
      <c r="D406" s="15" t="s">
        <v>760</v>
      </c>
      <c r="E406" s="16">
        <v>35061</v>
      </c>
      <c r="F406" s="15" t="s">
        <v>27</v>
      </c>
      <c r="G406" s="15" t="s">
        <v>28</v>
      </c>
      <c r="H406" s="15" t="s">
        <v>29</v>
      </c>
      <c r="I406" s="147">
        <v>19730</v>
      </c>
      <c r="J406" s="147">
        <v>86</v>
      </c>
      <c r="K406" s="147">
        <v>132</v>
      </c>
      <c r="L406" s="147">
        <v>102</v>
      </c>
      <c r="M406" s="147">
        <v>132</v>
      </c>
      <c r="N406" s="147">
        <v>102</v>
      </c>
      <c r="O406" s="147">
        <v>132</v>
      </c>
      <c r="P406" s="145">
        <f t="shared" si="24"/>
        <v>65.151515151515156</v>
      </c>
      <c r="Q406" s="145">
        <f t="shared" si="25"/>
        <v>77.272727272727266</v>
      </c>
      <c r="R406" s="145">
        <f t="shared" si="26"/>
        <v>77.272727272727266</v>
      </c>
      <c r="S406" s="148">
        <f t="shared" si="27"/>
        <v>72.727272727272705</v>
      </c>
      <c r="T406" s="140"/>
    </row>
    <row r="407" spans="1:20" x14ac:dyDescent="0.25">
      <c r="A407" s="14">
        <v>3535903</v>
      </c>
      <c r="B407" s="15" t="s">
        <v>502</v>
      </c>
      <c r="C407" s="15" t="s">
        <v>755</v>
      </c>
      <c r="D407" s="15" t="s">
        <v>756</v>
      </c>
      <c r="E407" s="16">
        <v>35153</v>
      </c>
      <c r="F407" s="15" t="s">
        <v>81</v>
      </c>
      <c r="G407" s="15" t="s">
        <v>15</v>
      </c>
      <c r="H407" s="15" t="s">
        <v>16</v>
      </c>
      <c r="I407" s="147">
        <v>4051</v>
      </c>
      <c r="J407" s="147">
        <v>50</v>
      </c>
      <c r="K407" s="147">
        <v>72</v>
      </c>
      <c r="L407" s="147">
        <v>50</v>
      </c>
      <c r="M407" s="147">
        <v>72</v>
      </c>
      <c r="N407" s="147">
        <v>50</v>
      </c>
      <c r="O407" s="147">
        <v>72</v>
      </c>
      <c r="P407" s="145">
        <f t="shared" si="24"/>
        <v>69.444444444444443</v>
      </c>
      <c r="Q407" s="145">
        <f t="shared" si="25"/>
        <v>69.444444444444443</v>
      </c>
      <c r="R407" s="145">
        <f t="shared" si="26"/>
        <v>69.444444444444443</v>
      </c>
      <c r="S407" s="148">
        <f t="shared" si="27"/>
        <v>69.444444444444443</v>
      </c>
      <c r="T407" s="140"/>
    </row>
    <row r="408" spans="1:20" x14ac:dyDescent="0.25">
      <c r="A408" s="14">
        <v>3536000</v>
      </c>
      <c r="B408" s="15" t="s">
        <v>503</v>
      </c>
      <c r="C408" s="15" t="s">
        <v>753</v>
      </c>
      <c r="D408" s="15" t="s">
        <v>754</v>
      </c>
      <c r="E408" s="16">
        <v>35095</v>
      </c>
      <c r="F408" s="15" t="s">
        <v>98</v>
      </c>
      <c r="G408" s="15" t="s">
        <v>11</v>
      </c>
      <c r="H408" s="15" t="s">
        <v>12</v>
      </c>
      <c r="I408" s="147">
        <v>11073</v>
      </c>
      <c r="J408" s="147">
        <v>71</v>
      </c>
      <c r="K408" s="147">
        <v>108</v>
      </c>
      <c r="L408" s="147">
        <v>71</v>
      </c>
      <c r="M408" s="147">
        <v>108</v>
      </c>
      <c r="N408" s="147">
        <v>71</v>
      </c>
      <c r="O408" s="147">
        <v>108</v>
      </c>
      <c r="P408" s="145">
        <f t="shared" si="24"/>
        <v>65.740740740740748</v>
      </c>
      <c r="Q408" s="145">
        <f t="shared" si="25"/>
        <v>65.740740740740748</v>
      </c>
      <c r="R408" s="145">
        <f t="shared" si="26"/>
        <v>65.740740740740748</v>
      </c>
      <c r="S408" s="148">
        <f t="shared" si="27"/>
        <v>65.740740740740733</v>
      </c>
      <c r="T408" s="140"/>
    </row>
    <row r="409" spans="1:20" x14ac:dyDescent="0.25">
      <c r="A409" s="14">
        <v>3536109</v>
      </c>
      <c r="B409" s="15" t="s">
        <v>504</v>
      </c>
      <c r="C409" s="15" t="s">
        <v>759</v>
      </c>
      <c r="D409" s="15" t="s">
        <v>760</v>
      </c>
      <c r="E409" s="16">
        <v>35063</v>
      </c>
      <c r="F409" s="15" t="s">
        <v>74</v>
      </c>
      <c r="G409" s="15" t="s">
        <v>28</v>
      </c>
      <c r="H409" s="15" t="s">
        <v>29</v>
      </c>
      <c r="I409" s="147">
        <v>6259</v>
      </c>
      <c r="J409" s="147">
        <v>84</v>
      </c>
      <c r="K409" s="147">
        <v>108</v>
      </c>
      <c r="L409" s="147">
        <v>94</v>
      </c>
      <c r="M409" s="147">
        <v>108</v>
      </c>
      <c r="N409" s="147">
        <v>94</v>
      </c>
      <c r="O409" s="147">
        <v>108</v>
      </c>
      <c r="P409" s="145">
        <f t="shared" si="24"/>
        <v>77.777777777777786</v>
      </c>
      <c r="Q409" s="145">
        <f t="shared" si="25"/>
        <v>87.037037037037038</v>
      </c>
      <c r="R409" s="145">
        <f t="shared" si="26"/>
        <v>87.037037037037038</v>
      </c>
      <c r="S409" s="148">
        <f t="shared" si="27"/>
        <v>83.56481481481481</v>
      </c>
      <c r="T409" s="140"/>
    </row>
    <row r="410" spans="1:20" x14ac:dyDescent="0.25">
      <c r="A410" s="14">
        <v>3536208</v>
      </c>
      <c r="B410" s="15" t="s">
        <v>505</v>
      </c>
      <c r="C410" s="15" t="s">
        <v>775</v>
      </c>
      <c r="D410" s="15" t="s">
        <v>776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47">
        <v>19537</v>
      </c>
      <c r="J410" s="147">
        <v>94</v>
      </c>
      <c r="K410" s="147">
        <v>132</v>
      </c>
      <c r="L410" s="147">
        <v>94</v>
      </c>
      <c r="M410" s="147">
        <v>132</v>
      </c>
      <c r="N410" s="147">
        <v>96</v>
      </c>
      <c r="O410" s="147">
        <v>132</v>
      </c>
      <c r="P410" s="145">
        <f t="shared" si="24"/>
        <v>71.212121212121218</v>
      </c>
      <c r="Q410" s="145">
        <f t="shared" si="25"/>
        <v>71.212121212121218</v>
      </c>
      <c r="R410" s="145">
        <f t="shared" si="26"/>
        <v>72.727272727272734</v>
      </c>
      <c r="S410" s="148">
        <f t="shared" si="27"/>
        <v>71.685606060606062</v>
      </c>
      <c r="T410" s="140"/>
    </row>
    <row r="411" spans="1:20" x14ac:dyDescent="0.25">
      <c r="A411" s="14">
        <v>3536257</v>
      </c>
      <c r="B411" s="15" t="s">
        <v>506</v>
      </c>
      <c r="C411" s="15" t="s">
        <v>755</v>
      </c>
      <c r="D411" s="15" t="s">
        <v>756</v>
      </c>
      <c r="E411" s="16">
        <v>35157</v>
      </c>
      <c r="F411" s="15" t="s">
        <v>56</v>
      </c>
      <c r="G411" s="15" t="s">
        <v>15</v>
      </c>
      <c r="H411" s="15" t="s">
        <v>16</v>
      </c>
      <c r="I411" s="147">
        <v>2150</v>
      </c>
      <c r="J411" s="147">
        <v>54</v>
      </c>
      <c r="K411" s="147">
        <v>72</v>
      </c>
      <c r="L411" s="147">
        <v>48</v>
      </c>
      <c r="M411" s="147">
        <v>72</v>
      </c>
      <c r="N411" s="147">
        <v>54</v>
      </c>
      <c r="O411" s="147">
        <v>72</v>
      </c>
      <c r="P411" s="145">
        <f t="shared" si="24"/>
        <v>75</v>
      </c>
      <c r="Q411" s="145">
        <f t="shared" si="25"/>
        <v>66.666666666666657</v>
      </c>
      <c r="R411" s="145">
        <f t="shared" si="26"/>
        <v>75</v>
      </c>
      <c r="S411" s="148">
        <f t="shared" si="27"/>
        <v>72.395833333333329</v>
      </c>
      <c r="T411" s="140"/>
    </row>
    <row r="412" spans="1:20" x14ac:dyDescent="0.25">
      <c r="A412" s="14">
        <v>3536307</v>
      </c>
      <c r="B412" s="15" t="s">
        <v>507</v>
      </c>
      <c r="C412" s="15" t="s">
        <v>767</v>
      </c>
      <c r="D412" s="15" t="s">
        <v>768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47">
        <v>14351</v>
      </c>
      <c r="J412" s="147">
        <v>72</v>
      </c>
      <c r="K412" s="147">
        <v>120</v>
      </c>
      <c r="L412" s="147">
        <v>72</v>
      </c>
      <c r="M412" s="147">
        <v>120</v>
      </c>
      <c r="N412" s="147">
        <v>72</v>
      </c>
      <c r="O412" s="147">
        <v>120</v>
      </c>
      <c r="P412" s="145">
        <f t="shared" si="24"/>
        <v>60</v>
      </c>
      <c r="Q412" s="145">
        <f t="shared" si="25"/>
        <v>60</v>
      </c>
      <c r="R412" s="145">
        <f t="shared" si="26"/>
        <v>60</v>
      </c>
      <c r="S412" s="148">
        <f t="shared" si="27"/>
        <v>60</v>
      </c>
      <c r="T412" s="140"/>
    </row>
    <row r="413" spans="1:20" x14ac:dyDescent="0.25">
      <c r="A413" s="14">
        <v>3536406</v>
      </c>
      <c r="B413" s="15" t="s">
        <v>508</v>
      </c>
      <c r="C413" s="15" t="s">
        <v>765</v>
      </c>
      <c r="D413" s="15" t="s">
        <v>766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47">
        <v>7147</v>
      </c>
      <c r="J413" s="147">
        <v>72</v>
      </c>
      <c r="K413" s="147">
        <v>108</v>
      </c>
      <c r="L413" s="147">
        <v>72</v>
      </c>
      <c r="M413" s="147">
        <v>108</v>
      </c>
      <c r="N413" s="147">
        <v>72</v>
      </c>
      <c r="O413" s="147">
        <v>108</v>
      </c>
      <c r="P413" s="145">
        <f t="shared" si="24"/>
        <v>66.666666666666657</v>
      </c>
      <c r="Q413" s="145">
        <f t="shared" si="25"/>
        <v>66.666666666666657</v>
      </c>
      <c r="R413" s="145">
        <f t="shared" si="26"/>
        <v>66.666666666666657</v>
      </c>
      <c r="S413" s="148">
        <f t="shared" si="27"/>
        <v>66.666666666666643</v>
      </c>
      <c r="T413" s="140"/>
    </row>
    <row r="414" spans="1:20" x14ac:dyDescent="0.25">
      <c r="A414" s="14">
        <v>3536505</v>
      </c>
      <c r="B414" s="15" t="s">
        <v>509</v>
      </c>
      <c r="C414" s="15" t="s">
        <v>757</v>
      </c>
      <c r="D414" s="15" t="s">
        <v>758</v>
      </c>
      <c r="E414" s="16">
        <v>35072</v>
      </c>
      <c r="F414" s="15" t="s">
        <v>61</v>
      </c>
      <c r="G414" s="15" t="s">
        <v>24</v>
      </c>
      <c r="H414" s="15" t="s">
        <v>25</v>
      </c>
      <c r="I414" s="147">
        <v>102499</v>
      </c>
      <c r="J414" s="147">
        <v>90</v>
      </c>
      <c r="K414" s="147">
        <v>240</v>
      </c>
      <c r="L414" s="147">
        <v>94</v>
      </c>
      <c r="M414" s="147">
        <v>240</v>
      </c>
      <c r="N414" s="147">
        <v>89</v>
      </c>
      <c r="O414" s="147">
        <v>240</v>
      </c>
      <c r="P414" s="145">
        <f t="shared" si="24"/>
        <v>37.5</v>
      </c>
      <c r="Q414" s="145">
        <f t="shared" si="25"/>
        <v>39.166666666666664</v>
      </c>
      <c r="R414" s="145">
        <f t="shared" si="26"/>
        <v>37.083333333333336</v>
      </c>
      <c r="S414" s="148">
        <f t="shared" si="27"/>
        <v>37.890625</v>
      </c>
      <c r="T414" s="140"/>
    </row>
    <row r="415" spans="1:20" x14ac:dyDescent="0.25">
      <c r="A415" s="14">
        <v>3536570</v>
      </c>
      <c r="B415" s="15" t="s">
        <v>510</v>
      </c>
      <c r="C415" s="15" t="s">
        <v>759</v>
      </c>
      <c r="D415" s="15" t="s">
        <v>760</v>
      </c>
      <c r="E415" s="16">
        <v>35062</v>
      </c>
      <c r="F415" s="15" t="s">
        <v>29</v>
      </c>
      <c r="G415" s="15" t="s">
        <v>28</v>
      </c>
      <c r="H415" s="15" t="s">
        <v>29</v>
      </c>
      <c r="I415" s="147">
        <v>1841</v>
      </c>
      <c r="J415" s="147">
        <v>50</v>
      </c>
      <c r="K415" s="147">
        <v>72</v>
      </c>
      <c r="L415" s="147">
        <v>50</v>
      </c>
      <c r="M415" s="147">
        <v>72</v>
      </c>
      <c r="N415" s="147">
        <v>49</v>
      </c>
      <c r="O415" s="147">
        <v>72</v>
      </c>
      <c r="P415" s="145">
        <f t="shared" si="24"/>
        <v>69.444444444444443</v>
      </c>
      <c r="Q415" s="145">
        <f t="shared" si="25"/>
        <v>69.444444444444443</v>
      </c>
      <c r="R415" s="145">
        <f t="shared" si="26"/>
        <v>68.055555555555557</v>
      </c>
      <c r="S415" s="148">
        <f t="shared" si="27"/>
        <v>69.010416666666657</v>
      </c>
      <c r="T415" s="140"/>
    </row>
    <row r="416" spans="1:20" x14ac:dyDescent="0.25">
      <c r="A416" s="14">
        <v>3536604</v>
      </c>
      <c r="B416" s="15" t="s">
        <v>511</v>
      </c>
      <c r="C416" s="15" t="s">
        <v>755</v>
      </c>
      <c r="D416" s="15" t="s">
        <v>756</v>
      </c>
      <c r="E416" s="16">
        <v>35155</v>
      </c>
      <c r="F416" s="15" t="s">
        <v>16</v>
      </c>
      <c r="G416" s="15" t="s">
        <v>15</v>
      </c>
      <c r="H416" s="15" t="s">
        <v>16</v>
      </c>
      <c r="I416" s="147">
        <v>8953</v>
      </c>
      <c r="J416" s="147">
        <v>26</v>
      </c>
      <c r="K416" s="147">
        <v>108</v>
      </c>
      <c r="L416" s="147">
        <v>26</v>
      </c>
      <c r="M416" s="147">
        <v>108</v>
      </c>
      <c r="N416" s="147">
        <v>26</v>
      </c>
      <c r="O416" s="147">
        <v>108</v>
      </c>
      <c r="P416" s="145">
        <f t="shared" si="24"/>
        <v>24.074074074074073</v>
      </c>
      <c r="Q416" s="145">
        <f t="shared" si="25"/>
        <v>24.074074074074073</v>
      </c>
      <c r="R416" s="145">
        <f t="shared" si="26"/>
        <v>24.074074074074073</v>
      </c>
      <c r="S416" s="148">
        <f t="shared" si="27"/>
        <v>24.074074074074073</v>
      </c>
      <c r="T416" s="140"/>
    </row>
    <row r="417" spans="1:20" x14ac:dyDescent="0.25">
      <c r="A417" s="14">
        <v>3536703</v>
      </c>
      <c r="B417" s="15" t="s">
        <v>512</v>
      </c>
      <c r="C417" s="15" t="s">
        <v>759</v>
      </c>
      <c r="D417" s="15" t="s">
        <v>760</v>
      </c>
      <c r="E417" s="16">
        <v>35062</v>
      </c>
      <c r="F417" s="15" t="s">
        <v>29</v>
      </c>
      <c r="G417" s="15" t="s">
        <v>28</v>
      </c>
      <c r="H417" s="15" t="s">
        <v>29</v>
      </c>
      <c r="I417" s="147">
        <v>45708</v>
      </c>
      <c r="J417" s="147">
        <v>142</v>
      </c>
      <c r="K417" s="147">
        <v>168</v>
      </c>
      <c r="L417" s="147">
        <v>142</v>
      </c>
      <c r="M417" s="147">
        <v>168</v>
      </c>
      <c r="N417" s="147">
        <v>142</v>
      </c>
      <c r="O417" s="147">
        <v>168</v>
      </c>
      <c r="P417" s="145">
        <f t="shared" si="24"/>
        <v>84.523809523809518</v>
      </c>
      <c r="Q417" s="145">
        <f t="shared" si="25"/>
        <v>84.523809523809518</v>
      </c>
      <c r="R417" s="145">
        <f t="shared" si="26"/>
        <v>84.523809523809518</v>
      </c>
      <c r="S417" s="148">
        <f t="shared" si="27"/>
        <v>84.523809523809518</v>
      </c>
      <c r="T417" s="140"/>
    </row>
    <row r="418" spans="1:20" x14ac:dyDescent="0.25">
      <c r="A418" s="14">
        <v>3536802</v>
      </c>
      <c r="B418" s="15" t="s">
        <v>513</v>
      </c>
      <c r="C418" s="15" t="s">
        <v>773</v>
      </c>
      <c r="D418" s="15" t="s">
        <v>774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47">
        <v>6078</v>
      </c>
      <c r="J418" s="147">
        <v>44</v>
      </c>
      <c r="K418" s="147">
        <v>108</v>
      </c>
      <c r="L418" s="147">
        <v>44</v>
      </c>
      <c r="M418" s="147">
        <v>108</v>
      </c>
      <c r="N418" s="147">
        <v>44</v>
      </c>
      <c r="O418" s="147">
        <v>108</v>
      </c>
      <c r="P418" s="145">
        <f t="shared" si="24"/>
        <v>40.74074074074074</v>
      </c>
      <c r="Q418" s="145">
        <f t="shared" si="25"/>
        <v>40.74074074074074</v>
      </c>
      <c r="R418" s="145">
        <f t="shared" si="26"/>
        <v>40.74074074074074</v>
      </c>
      <c r="S418" s="148">
        <f t="shared" si="27"/>
        <v>40.740740740740733</v>
      </c>
      <c r="T418" s="140"/>
    </row>
    <row r="419" spans="1:20" x14ac:dyDescent="0.25">
      <c r="A419" s="14">
        <v>3536901</v>
      </c>
      <c r="B419" s="15" t="s">
        <v>514</v>
      </c>
      <c r="C419" s="15" t="s">
        <v>755</v>
      </c>
      <c r="D419" s="15" t="s">
        <v>756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47">
        <v>2547</v>
      </c>
      <c r="J419" s="147">
        <v>48</v>
      </c>
      <c r="K419" s="147">
        <v>72</v>
      </c>
      <c r="L419" s="147">
        <v>48</v>
      </c>
      <c r="M419" s="147">
        <v>72</v>
      </c>
      <c r="N419" s="147">
        <v>48</v>
      </c>
      <c r="O419" s="147">
        <v>72</v>
      </c>
      <c r="P419" s="145">
        <f t="shared" si="24"/>
        <v>66.666666666666657</v>
      </c>
      <c r="Q419" s="145">
        <f t="shared" si="25"/>
        <v>66.666666666666657</v>
      </c>
      <c r="R419" s="145">
        <f t="shared" si="26"/>
        <v>66.666666666666657</v>
      </c>
      <c r="S419" s="148">
        <f t="shared" si="27"/>
        <v>66.666666666666643</v>
      </c>
      <c r="T419" s="140"/>
    </row>
    <row r="420" spans="1:20" x14ac:dyDescent="0.25">
      <c r="A420" s="14">
        <v>3537008</v>
      </c>
      <c r="B420" s="15" t="s">
        <v>515</v>
      </c>
      <c r="C420" s="15" t="s">
        <v>767</v>
      </c>
      <c r="D420" s="15" t="s">
        <v>768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47">
        <v>16645</v>
      </c>
      <c r="J420" s="147">
        <v>6</v>
      </c>
      <c r="K420" s="147">
        <v>120</v>
      </c>
      <c r="L420" s="147">
        <v>6</v>
      </c>
      <c r="M420" s="147">
        <v>120</v>
      </c>
      <c r="N420" s="147">
        <v>6</v>
      </c>
      <c r="O420" s="147">
        <v>120</v>
      </c>
      <c r="P420" s="145">
        <f t="shared" si="24"/>
        <v>5</v>
      </c>
      <c r="Q420" s="145">
        <f t="shared" si="25"/>
        <v>5</v>
      </c>
      <c r="R420" s="145">
        <f t="shared" si="26"/>
        <v>5</v>
      </c>
      <c r="S420" s="148">
        <f t="shared" si="27"/>
        <v>5</v>
      </c>
      <c r="T420" s="140"/>
    </row>
    <row r="421" spans="1:20" x14ac:dyDescent="0.25">
      <c r="A421" s="14">
        <v>3537107</v>
      </c>
      <c r="B421" s="15" t="s">
        <v>516</v>
      </c>
      <c r="C421" s="15" t="s">
        <v>757</v>
      </c>
      <c r="D421" s="15" t="s">
        <v>758</v>
      </c>
      <c r="E421" s="16">
        <v>35072</v>
      </c>
      <c r="F421" s="15" t="s">
        <v>61</v>
      </c>
      <c r="G421" s="15" t="s">
        <v>24</v>
      </c>
      <c r="H421" s="15" t="s">
        <v>25</v>
      </c>
      <c r="I421" s="147">
        <v>46598</v>
      </c>
      <c r="J421" s="147">
        <v>42</v>
      </c>
      <c r="K421" s="147">
        <v>168</v>
      </c>
      <c r="L421" s="147">
        <v>42</v>
      </c>
      <c r="M421" s="147">
        <v>168</v>
      </c>
      <c r="N421" s="147">
        <v>42</v>
      </c>
      <c r="O421" s="147">
        <v>168</v>
      </c>
      <c r="P421" s="145">
        <f t="shared" si="24"/>
        <v>25</v>
      </c>
      <c r="Q421" s="145">
        <f t="shared" si="25"/>
        <v>25</v>
      </c>
      <c r="R421" s="145">
        <f t="shared" si="26"/>
        <v>25</v>
      </c>
      <c r="S421" s="148">
        <f t="shared" si="27"/>
        <v>25</v>
      </c>
      <c r="T421" s="140"/>
    </row>
    <row r="422" spans="1:20" x14ac:dyDescent="0.25">
      <c r="A422" s="14">
        <v>3537156</v>
      </c>
      <c r="B422" s="15" t="s">
        <v>517</v>
      </c>
      <c r="C422" s="15" t="s">
        <v>753</v>
      </c>
      <c r="D422" s="15" t="s">
        <v>754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47">
        <v>3087</v>
      </c>
      <c r="J422" s="147">
        <v>41</v>
      </c>
      <c r="K422" s="147">
        <v>72</v>
      </c>
      <c r="L422" s="147">
        <v>48</v>
      </c>
      <c r="M422" s="147">
        <v>72</v>
      </c>
      <c r="N422" s="147">
        <v>48</v>
      </c>
      <c r="O422" s="147">
        <v>72</v>
      </c>
      <c r="P422" s="145">
        <f t="shared" si="24"/>
        <v>56.944444444444443</v>
      </c>
      <c r="Q422" s="145">
        <f t="shared" si="25"/>
        <v>66.666666666666657</v>
      </c>
      <c r="R422" s="145">
        <f t="shared" si="26"/>
        <v>66.666666666666657</v>
      </c>
      <c r="S422" s="148">
        <f t="shared" si="27"/>
        <v>63.020833333333329</v>
      </c>
      <c r="T422" s="140"/>
    </row>
    <row r="423" spans="1:20" x14ac:dyDescent="0.25">
      <c r="A423" s="14">
        <v>3537206</v>
      </c>
      <c r="B423" s="15" t="s">
        <v>518</v>
      </c>
      <c r="C423" s="15" t="s">
        <v>775</v>
      </c>
      <c r="D423" s="15" t="s">
        <v>776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47">
        <v>11136</v>
      </c>
      <c r="J423" s="147" t="s">
        <v>1522</v>
      </c>
      <c r="K423" s="147">
        <v>108</v>
      </c>
      <c r="L423" s="147">
        <v>76</v>
      </c>
      <c r="M423" s="147">
        <v>108</v>
      </c>
      <c r="N423" s="147">
        <v>77</v>
      </c>
      <c r="O423" s="147">
        <v>108</v>
      </c>
      <c r="P423" s="145" t="e">
        <f t="shared" si="24"/>
        <v>#VALUE!</v>
      </c>
      <c r="Q423" s="145">
        <f t="shared" si="25"/>
        <v>70.370370370370367</v>
      </c>
      <c r="R423" s="145">
        <f t="shared" si="26"/>
        <v>71.296296296296291</v>
      </c>
      <c r="S423" s="148" t="e">
        <f t="shared" si="27"/>
        <v>#VALUE!</v>
      </c>
      <c r="T423" s="140"/>
    </row>
    <row r="424" spans="1:20" x14ac:dyDescent="0.25">
      <c r="A424" s="14">
        <v>3537305</v>
      </c>
      <c r="B424" s="15" t="s">
        <v>519</v>
      </c>
      <c r="C424" s="15" t="s">
        <v>755</v>
      </c>
      <c r="D424" s="15" t="s">
        <v>756</v>
      </c>
      <c r="E424" s="16">
        <v>35023</v>
      </c>
      <c r="F424" s="15" t="s">
        <v>51</v>
      </c>
      <c r="G424" s="15" t="s">
        <v>52</v>
      </c>
      <c r="H424" s="15" t="s">
        <v>53</v>
      </c>
      <c r="I424" s="147">
        <v>62738</v>
      </c>
      <c r="J424" s="147">
        <v>204</v>
      </c>
      <c r="K424" s="147">
        <v>192</v>
      </c>
      <c r="L424" s="147">
        <v>203</v>
      </c>
      <c r="M424" s="147">
        <v>192</v>
      </c>
      <c r="N424" s="147">
        <v>203</v>
      </c>
      <c r="O424" s="147">
        <v>192</v>
      </c>
      <c r="P424" s="145">
        <f t="shared" si="24"/>
        <v>106.25</v>
      </c>
      <c r="Q424" s="145">
        <f t="shared" si="25"/>
        <v>105.72916666666667</v>
      </c>
      <c r="R424" s="145">
        <f t="shared" si="26"/>
        <v>105.72916666666667</v>
      </c>
      <c r="S424" s="148">
        <f t="shared" si="27"/>
        <v>105.92447916666667</v>
      </c>
      <c r="T424" s="140"/>
    </row>
    <row r="425" spans="1:20" x14ac:dyDescent="0.25">
      <c r="A425" s="14">
        <v>3537404</v>
      </c>
      <c r="B425" s="15" t="s">
        <v>520</v>
      </c>
      <c r="C425" s="15" t="s">
        <v>755</v>
      </c>
      <c r="D425" s="15" t="s">
        <v>756</v>
      </c>
      <c r="E425" s="16">
        <v>35022</v>
      </c>
      <c r="F425" s="15" t="s">
        <v>71</v>
      </c>
      <c r="G425" s="15" t="s">
        <v>52</v>
      </c>
      <c r="H425" s="15" t="s">
        <v>53</v>
      </c>
      <c r="I425" s="147">
        <v>25790</v>
      </c>
      <c r="J425" s="147">
        <v>144</v>
      </c>
      <c r="K425" s="147">
        <v>132</v>
      </c>
      <c r="L425" s="147">
        <v>144</v>
      </c>
      <c r="M425" s="147">
        <v>132</v>
      </c>
      <c r="N425" s="147">
        <v>144</v>
      </c>
      <c r="O425" s="147">
        <v>132</v>
      </c>
      <c r="P425" s="145">
        <f t="shared" si="24"/>
        <v>109.09090909090908</v>
      </c>
      <c r="Q425" s="145">
        <f t="shared" si="25"/>
        <v>109.09090909090908</v>
      </c>
      <c r="R425" s="145">
        <f t="shared" si="26"/>
        <v>109.09090909090908</v>
      </c>
      <c r="S425" s="148">
        <f t="shared" si="27"/>
        <v>109.09090909090907</v>
      </c>
      <c r="T425" s="140"/>
    </row>
    <row r="426" spans="1:20" x14ac:dyDescent="0.25">
      <c r="A426" s="14">
        <v>3537503</v>
      </c>
      <c r="B426" s="15" t="s">
        <v>521</v>
      </c>
      <c r="C426" s="15" t="s">
        <v>759</v>
      </c>
      <c r="D426" s="15" t="s">
        <v>760</v>
      </c>
      <c r="E426" s="16">
        <v>35063</v>
      </c>
      <c r="F426" s="15" t="s">
        <v>74</v>
      </c>
      <c r="G426" s="15" t="s">
        <v>28</v>
      </c>
      <c r="H426" s="15" t="s">
        <v>29</v>
      </c>
      <c r="I426" s="147">
        <v>8410</v>
      </c>
      <c r="J426" s="147">
        <v>102</v>
      </c>
      <c r="K426" s="147">
        <v>108</v>
      </c>
      <c r="L426" s="147">
        <v>102</v>
      </c>
      <c r="M426" s="147">
        <v>108</v>
      </c>
      <c r="N426" s="147">
        <v>101</v>
      </c>
      <c r="O426" s="147">
        <v>108</v>
      </c>
      <c r="P426" s="145">
        <f t="shared" si="24"/>
        <v>94.444444444444443</v>
      </c>
      <c r="Q426" s="145">
        <f t="shared" si="25"/>
        <v>94.444444444444443</v>
      </c>
      <c r="R426" s="145">
        <f t="shared" si="26"/>
        <v>93.518518518518519</v>
      </c>
      <c r="S426" s="148">
        <f t="shared" si="27"/>
        <v>94.155092592592595</v>
      </c>
      <c r="T426" s="140"/>
    </row>
    <row r="427" spans="1:20" x14ac:dyDescent="0.25">
      <c r="A427" s="14">
        <v>3537602</v>
      </c>
      <c r="B427" s="15" t="s">
        <v>522</v>
      </c>
      <c r="C427" s="15" t="s">
        <v>775</v>
      </c>
      <c r="D427" s="15" t="s">
        <v>776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47">
        <v>66572</v>
      </c>
      <c r="J427" s="147">
        <v>186</v>
      </c>
      <c r="K427" s="147">
        <v>204</v>
      </c>
      <c r="L427" s="147">
        <v>191</v>
      </c>
      <c r="M427" s="147">
        <v>204</v>
      </c>
      <c r="N427" s="147">
        <v>191</v>
      </c>
      <c r="O427" s="147">
        <v>204</v>
      </c>
      <c r="P427" s="145">
        <f t="shared" si="24"/>
        <v>91.17647058823529</v>
      </c>
      <c r="Q427" s="145">
        <f t="shared" si="25"/>
        <v>93.627450980392155</v>
      </c>
      <c r="R427" s="145">
        <f t="shared" si="26"/>
        <v>93.627450980392155</v>
      </c>
      <c r="S427" s="148">
        <f t="shared" si="27"/>
        <v>92.708333333333314</v>
      </c>
      <c r="T427" s="140"/>
    </row>
    <row r="428" spans="1:20" x14ac:dyDescent="0.25">
      <c r="A428" s="14">
        <v>3537701</v>
      </c>
      <c r="B428" s="15" t="s">
        <v>523</v>
      </c>
      <c r="C428" s="15" t="s">
        <v>755</v>
      </c>
      <c r="D428" s="15" t="s">
        <v>756</v>
      </c>
      <c r="E428" s="16">
        <v>35023</v>
      </c>
      <c r="F428" s="15" t="s">
        <v>51</v>
      </c>
      <c r="G428" s="15" t="s">
        <v>52</v>
      </c>
      <c r="H428" s="15" t="s">
        <v>53</v>
      </c>
      <c r="I428" s="147">
        <v>5846</v>
      </c>
      <c r="J428" s="147">
        <v>96</v>
      </c>
      <c r="K428" s="147">
        <v>108</v>
      </c>
      <c r="L428" s="147">
        <v>96</v>
      </c>
      <c r="M428" s="147">
        <v>108</v>
      </c>
      <c r="N428" s="147">
        <v>96</v>
      </c>
      <c r="O428" s="147">
        <v>108</v>
      </c>
      <c r="P428" s="145">
        <f t="shared" si="24"/>
        <v>88.888888888888886</v>
      </c>
      <c r="Q428" s="145">
        <f t="shared" si="25"/>
        <v>88.888888888888886</v>
      </c>
      <c r="R428" s="145">
        <f t="shared" si="26"/>
        <v>88.888888888888886</v>
      </c>
      <c r="S428" s="148">
        <f t="shared" si="27"/>
        <v>88.888888888888886</v>
      </c>
      <c r="T428" s="140"/>
    </row>
    <row r="429" spans="1:20" x14ac:dyDescent="0.25">
      <c r="A429" s="14">
        <v>3537800</v>
      </c>
      <c r="B429" s="15" t="s">
        <v>524</v>
      </c>
      <c r="C429" s="15" t="s">
        <v>763</v>
      </c>
      <c r="D429" s="15" t="s">
        <v>764</v>
      </c>
      <c r="E429" s="16">
        <v>35163</v>
      </c>
      <c r="F429" s="15" t="s">
        <v>37</v>
      </c>
      <c r="G429" s="15" t="s">
        <v>36</v>
      </c>
      <c r="H429" s="15" t="s">
        <v>37</v>
      </c>
      <c r="I429" s="147">
        <v>55092</v>
      </c>
      <c r="J429" s="147">
        <v>143</v>
      </c>
      <c r="K429" s="147">
        <v>180</v>
      </c>
      <c r="L429" s="147">
        <v>143</v>
      </c>
      <c r="M429" s="147">
        <v>180</v>
      </c>
      <c r="N429" s="147">
        <v>143</v>
      </c>
      <c r="O429" s="147">
        <v>180</v>
      </c>
      <c r="P429" s="145">
        <f t="shared" si="24"/>
        <v>79.444444444444443</v>
      </c>
      <c r="Q429" s="145">
        <f t="shared" si="25"/>
        <v>79.444444444444443</v>
      </c>
      <c r="R429" s="145">
        <f t="shared" si="26"/>
        <v>79.444444444444443</v>
      </c>
      <c r="S429" s="148">
        <f t="shared" si="27"/>
        <v>79.444444444444443</v>
      </c>
      <c r="T429" s="140"/>
    </row>
    <row r="430" spans="1:20" x14ac:dyDescent="0.25">
      <c r="A430" s="14">
        <v>3537909</v>
      </c>
      <c r="B430" s="15" t="s">
        <v>525</v>
      </c>
      <c r="C430" s="15" t="s">
        <v>763</v>
      </c>
      <c r="D430" s="15" t="s">
        <v>764</v>
      </c>
      <c r="E430" s="16">
        <v>35163</v>
      </c>
      <c r="F430" s="15" t="s">
        <v>37</v>
      </c>
      <c r="G430" s="15" t="s">
        <v>36</v>
      </c>
      <c r="H430" s="15" t="s">
        <v>37</v>
      </c>
      <c r="I430" s="147">
        <v>28718</v>
      </c>
      <c r="J430" s="147">
        <v>117</v>
      </c>
      <c r="K430" s="147">
        <v>144</v>
      </c>
      <c r="L430" s="147">
        <v>118</v>
      </c>
      <c r="M430" s="147">
        <v>144</v>
      </c>
      <c r="N430" s="147">
        <v>118</v>
      </c>
      <c r="O430" s="147">
        <v>144</v>
      </c>
      <c r="P430" s="145">
        <f t="shared" si="24"/>
        <v>81.25</v>
      </c>
      <c r="Q430" s="145">
        <f t="shared" si="25"/>
        <v>81.944444444444443</v>
      </c>
      <c r="R430" s="145">
        <f t="shared" si="26"/>
        <v>81.944444444444443</v>
      </c>
      <c r="S430" s="148">
        <f t="shared" si="27"/>
        <v>81.684027777777786</v>
      </c>
      <c r="T430" s="140"/>
    </row>
    <row r="431" spans="1:20" x14ac:dyDescent="0.25">
      <c r="A431" s="14">
        <v>3538006</v>
      </c>
      <c r="B431" s="15" t="s">
        <v>526</v>
      </c>
      <c r="C431" s="15" t="s">
        <v>769</v>
      </c>
      <c r="D431" s="15" t="s">
        <v>770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47">
        <v>164000</v>
      </c>
      <c r="J431" s="147">
        <v>111</v>
      </c>
      <c r="K431" s="147">
        <v>312</v>
      </c>
      <c r="L431" s="147">
        <v>111</v>
      </c>
      <c r="M431" s="147">
        <v>312</v>
      </c>
      <c r="N431" s="147">
        <v>111</v>
      </c>
      <c r="O431" s="147">
        <v>312</v>
      </c>
      <c r="P431" s="145">
        <f t="shared" si="24"/>
        <v>35.57692307692308</v>
      </c>
      <c r="Q431" s="145">
        <f t="shared" si="25"/>
        <v>35.57692307692308</v>
      </c>
      <c r="R431" s="145">
        <f t="shared" si="26"/>
        <v>35.57692307692308</v>
      </c>
      <c r="S431" s="148">
        <f t="shared" si="27"/>
        <v>35.57692307692308</v>
      </c>
      <c r="T431" s="140"/>
    </row>
    <row r="432" spans="1:20" x14ac:dyDescent="0.25">
      <c r="A432" s="14">
        <v>3538105</v>
      </c>
      <c r="B432" s="15" t="s">
        <v>527</v>
      </c>
      <c r="C432" s="15" t="s">
        <v>755</v>
      </c>
      <c r="D432" s="15" t="s">
        <v>756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47">
        <v>16656</v>
      </c>
      <c r="J432" s="147">
        <v>72</v>
      </c>
      <c r="K432" s="147">
        <v>120</v>
      </c>
      <c r="L432" s="147">
        <v>72</v>
      </c>
      <c r="M432" s="147">
        <v>120</v>
      </c>
      <c r="N432" s="147">
        <v>65</v>
      </c>
      <c r="O432" s="147">
        <v>120</v>
      </c>
      <c r="P432" s="145">
        <f t="shared" si="24"/>
        <v>60</v>
      </c>
      <c r="Q432" s="145">
        <f t="shared" si="25"/>
        <v>60</v>
      </c>
      <c r="R432" s="145">
        <f t="shared" si="26"/>
        <v>54.166666666666664</v>
      </c>
      <c r="S432" s="148">
        <f t="shared" si="27"/>
        <v>58.177083333333329</v>
      </c>
      <c r="T432" s="140"/>
    </row>
    <row r="433" spans="1:20" x14ac:dyDescent="0.25">
      <c r="A433" s="14">
        <v>3538204</v>
      </c>
      <c r="B433" s="15" t="s">
        <v>528</v>
      </c>
      <c r="C433" s="15" t="s">
        <v>773</v>
      </c>
      <c r="D433" s="15" t="s">
        <v>774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47">
        <v>14763</v>
      </c>
      <c r="J433" s="147">
        <v>48</v>
      </c>
      <c r="K433" s="147">
        <v>120</v>
      </c>
      <c r="L433" s="147">
        <v>48</v>
      </c>
      <c r="M433" s="147">
        <v>120</v>
      </c>
      <c r="N433" s="147">
        <v>48</v>
      </c>
      <c r="O433" s="147">
        <v>120</v>
      </c>
      <c r="P433" s="145">
        <f t="shared" si="24"/>
        <v>40</v>
      </c>
      <c r="Q433" s="145">
        <f t="shared" si="25"/>
        <v>40</v>
      </c>
      <c r="R433" s="145">
        <f t="shared" si="26"/>
        <v>40</v>
      </c>
      <c r="S433" s="148">
        <f t="shared" si="27"/>
        <v>40</v>
      </c>
      <c r="T433" s="140"/>
    </row>
    <row r="434" spans="1:20" x14ac:dyDescent="0.25">
      <c r="A434" s="14">
        <v>3538303</v>
      </c>
      <c r="B434" s="15" t="s">
        <v>529</v>
      </c>
      <c r="C434" s="15" t="s">
        <v>765</v>
      </c>
      <c r="D434" s="15" t="s">
        <v>766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47">
        <v>3693</v>
      </c>
      <c r="J434" s="147">
        <v>60</v>
      </c>
      <c r="K434" s="147">
        <v>72</v>
      </c>
      <c r="L434" s="147">
        <v>60</v>
      </c>
      <c r="M434" s="147">
        <v>72</v>
      </c>
      <c r="N434" s="147">
        <v>60</v>
      </c>
      <c r="O434" s="147">
        <v>72</v>
      </c>
      <c r="P434" s="145">
        <f t="shared" si="24"/>
        <v>83.333333333333343</v>
      </c>
      <c r="Q434" s="145">
        <f t="shared" si="25"/>
        <v>83.333333333333343</v>
      </c>
      <c r="R434" s="145">
        <f t="shared" si="26"/>
        <v>83.333333333333343</v>
      </c>
      <c r="S434" s="148">
        <f t="shared" si="27"/>
        <v>83.333333333333357</v>
      </c>
      <c r="T434" s="140"/>
    </row>
    <row r="435" spans="1:20" x14ac:dyDescent="0.25">
      <c r="A435" s="14">
        <v>3538501</v>
      </c>
      <c r="B435" s="15" t="s">
        <v>530</v>
      </c>
      <c r="C435" s="15" t="s">
        <v>769</v>
      </c>
      <c r="D435" s="15" t="s">
        <v>770</v>
      </c>
      <c r="E435" s="16">
        <v>35172</v>
      </c>
      <c r="F435" s="15" t="s">
        <v>77</v>
      </c>
      <c r="G435" s="15" t="s">
        <v>78</v>
      </c>
      <c r="H435" s="15" t="s">
        <v>79</v>
      </c>
      <c r="I435" s="147">
        <v>13976</v>
      </c>
      <c r="J435" s="147">
        <v>63</v>
      </c>
      <c r="K435" s="147">
        <v>120</v>
      </c>
      <c r="L435" s="147">
        <v>63</v>
      </c>
      <c r="M435" s="147">
        <v>120</v>
      </c>
      <c r="N435" s="147">
        <v>58</v>
      </c>
      <c r="O435" s="147">
        <v>120</v>
      </c>
      <c r="P435" s="145">
        <f t="shared" si="24"/>
        <v>52.5</v>
      </c>
      <c r="Q435" s="145">
        <f t="shared" si="25"/>
        <v>52.5</v>
      </c>
      <c r="R435" s="145">
        <f t="shared" si="26"/>
        <v>48.333333333333336</v>
      </c>
      <c r="S435" s="148">
        <f t="shared" si="27"/>
        <v>51.197916666666664</v>
      </c>
      <c r="T435" s="140"/>
    </row>
    <row r="436" spans="1:20" x14ac:dyDescent="0.25">
      <c r="A436" s="14">
        <v>3538600</v>
      </c>
      <c r="B436" s="15" t="s">
        <v>531</v>
      </c>
      <c r="C436" s="15" t="s">
        <v>773</v>
      </c>
      <c r="D436" s="15" t="s">
        <v>774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47">
        <v>26991</v>
      </c>
      <c r="J436" s="147">
        <v>50</v>
      </c>
      <c r="K436" s="147">
        <v>144</v>
      </c>
      <c r="L436" s="147">
        <v>50</v>
      </c>
      <c r="M436" s="147">
        <v>144</v>
      </c>
      <c r="N436" s="147">
        <v>50</v>
      </c>
      <c r="O436" s="147">
        <v>144</v>
      </c>
      <c r="P436" s="145">
        <f t="shared" si="24"/>
        <v>34.722222222222221</v>
      </c>
      <c r="Q436" s="145">
        <f t="shared" si="25"/>
        <v>34.722222222222221</v>
      </c>
      <c r="R436" s="145">
        <f t="shared" si="26"/>
        <v>34.722222222222221</v>
      </c>
      <c r="S436" s="148">
        <f t="shared" si="27"/>
        <v>34.722222222222221</v>
      </c>
      <c r="T436" s="140"/>
    </row>
    <row r="437" spans="1:20" x14ac:dyDescent="0.25">
      <c r="A437" s="14">
        <v>3538709</v>
      </c>
      <c r="B437" s="15" t="s">
        <v>532</v>
      </c>
      <c r="C437" s="15" t="s">
        <v>761</v>
      </c>
      <c r="D437" s="15" t="s">
        <v>762</v>
      </c>
      <c r="E437" s="16">
        <v>35103</v>
      </c>
      <c r="F437" s="15" t="s">
        <v>31</v>
      </c>
      <c r="G437" s="15" t="s">
        <v>32</v>
      </c>
      <c r="H437" s="15" t="s">
        <v>31</v>
      </c>
      <c r="I437" s="147">
        <v>397322</v>
      </c>
      <c r="J437" s="147">
        <v>474</v>
      </c>
      <c r="K437" s="147">
        <v>480</v>
      </c>
      <c r="L437" s="147">
        <v>476</v>
      </c>
      <c r="M437" s="147">
        <v>480</v>
      </c>
      <c r="N437" s="147">
        <v>473</v>
      </c>
      <c r="O437" s="147">
        <v>480</v>
      </c>
      <c r="P437" s="145">
        <f t="shared" si="24"/>
        <v>98.75</v>
      </c>
      <c r="Q437" s="145">
        <f t="shared" si="25"/>
        <v>99.166666666666671</v>
      </c>
      <c r="R437" s="145">
        <f t="shared" si="26"/>
        <v>98.541666666666671</v>
      </c>
      <c r="S437" s="148">
        <f t="shared" si="27"/>
        <v>98.815104166666671</v>
      </c>
      <c r="T437" s="140"/>
    </row>
    <row r="438" spans="1:20" x14ac:dyDescent="0.25">
      <c r="A438" s="14">
        <v>3538808</v>
      </c>
      <c r="B438" s="15" t="s">
        <v>533</v>
      </c>
      <c r="C438" s="15" t="s">
        <v>759</v>
      </c>
      <c r="D438" s="15" t="s">
        <v>760</v>
      </c>
      <c r="E438" s="16">
        <v>35061</v>
      </c>
      <c r="F438" s="15" t="s">
        <v>27</v>
      </c>
      <c r="G438" s="15" t="s">
        <v>28</v>
      </c>
      <c r="H438" s="15" t="s">
        <v>29</v>
      </c>
      <c r="I438" s="147">
        <v>29790</v>
      </c>
      <c r="J438" s="147">
        <v>108</v>
      </c>
      <c r="K438" s="147">
        <v>144</v>
      </c>
      <c r="L438" s="147">
        <v>108</v>
      </c>
      <c r="M438" s="147">
        <v>144</v>
      </c>
      <c r="N438" s="147">
        <v>108</v>
      </c>
      <c r="O438" s="147">
        <v>144</v>
      </c>
      <c r="P438" s="145">
        <f t="shared" si="24"/>
        <v>75</v>
      </c>
      <c r="Q438" s="145">
        <f t="shared" si="25"/>
        <v>75</v>
      </c>
      <c r="R438" s="145">
        <f t="shared" si="26"/>
        <v>75</v>
      </c>
      <c r="S438" s="148">
        <f t="shared" si="27"/>
        <v>75</v>
      </c>
      <c r="T438" s="140"/>
    </row>
    <row r="439" spans="1:20" x14ac:dyDescent="0.25">
      <c r="A439" s="14">
        <v>3538907</v>
      </c>
      <c r="B439" s="15" t="s">
        <v>534</v>
      </c>
      <c r="C439" s="15" t="s">
        <v>759</v>
      </c>
      <c r="D439" s="15" t="s">
        <v>760</v>
      </c>
      <c r="E439" s="16">
        <v>35062</v>
      </c>
      <c r="F439" s="15" t="s">
        <v>29</v>
      </c>
      <c r="G439" s="15" t="s">
        <v>28</v>
      </c>
      <c r="H439" s="15" t="s">
        <v>29</v>
      </c>
      <c r="I439" s="147">
        <v>24973</v>
      </c>
      <c r="J439" s="147">
        <v>110</v>
      </c>
      <c r="K439" s="147">
        <v>132</v>
      </c>
      <c r="L439" s="147">
        <v>110</v>
      </c>
      <c r="M439" s="147">
        <v>132</v>
      </c>
      <c r="N439" s="147">
        <v>110</v>
      </c>
      <c r="O439" s="147">
        <v>132</v>
      </c>
      <c r="P439" s="145">
        <f t="shared" si="24"/>
        <v>83.333333333333343</v>
      </c>
      <c r="Q439" s="145">
        <f t="shared" si="25"/>
        <v>83.333333333333343</v>
      </c>
      <c r="R439" s="145">
        <f t="shared" si="26"/>
        <v>83.333333333333343</v>
      </c>
      <c r="S439" s="148">
        <f t="shared" si="27"/>
        <v>83.333333333333357</v>
      </c>
      <c r="T439" s="140"/>
    </row>
    <row r="440" spans="1:20" x14ac:dyDescent="0.25">
      <c r="A440" s="14">
        <v>3539004</v>
      </c>
      <c r="B440" s="15" t="s">
        <v>535</v>
      </c>
      <c r="C440" s="15" t="s">
        <v>755</v>
      </c>
      <c r="D440" s="15" t="s">
        <v>756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47">
        <v>11323</v>
      </c>
      <c r="J440" s="147">
        <v>72</v>
      </c>
      <c r="K440" s="147">
        <v>120</v>
      </c>
      <c r="L440" s="147">
        <v>72</v>
      </c>
      <c r="M440" s="147">
        <v>108</v>
      </c>
      <c r="N440" s="147">
        <v>72</v>
      </c>
      <c r="O440" s="147">
        <v>108</v>
      </c>
      <c r="P440" s="145">
        <f t="shared" si="24"/>
        <v>60</v>
      </c>
      <c r="Q440" s="145">
        <f t="shared" si="25"/>
        <v>66.666666666666657</v>
      </c>
      <c r="R440" s="145">
        <f t="shared" si="26"/>
        <v>66.666666666666657</v>
      </c>
      <c r="S440" s="148">
        <f t="shared" si="27"/>
        <v>64.166666666666657</v>
      </c>
      <c r="T440" s="140"/>
    </row>
    <row r="441" spans="1:20" x14ac:dyDescent="0.25">
      <c r="A441" s="14">
        <v>3539103</v>
      </c>
      <c r="B441" s="15" t="s">
        <v>536</v>
      </c>
      <c r="C441" s="15" t="s">
        <v>777</v>
      </c>
      <c r="D441" s="15" t="s">
        <v>778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47">
        <v>18174</v>
      </c>
      <c r="J441" s="147">
        <v>61</v>
      </c>
      <c r="K441" s="147">
        <v>120</v>
      </c>
      <c r="L441" s="147">
        <v>62</v>
      </c>
      <c r="M441" s="147">
        <v>120</v>
      </c>
      <c r="N441" s="147">
        <v>61</v>
      </c>
      <c r="O441" s="147">
        <v>120</v>
      </c>
      <c r="P441" s="145">
        <f t="shared" si="24"/>
        <v>50.833333333333329</v>
      </c>
      <c r="Q441" s="145">
        <f t="shared" si="25"/>
        <v>51.666666666666671</v>
      </c>
      <c r="R441" s="145">
        <f t="shared" si="26"/>
        <v>50.833333333333329</v>
      </c>
      <c r="S441" s="148">
        <f t="shared" si="27"/>
        <v>51.09375</v>
      </c>
      <c r="T441" s="140"/>
    </row>
    <row r="442" spans="1:20" x14ac:dyDescent="0.25">
      <c r="A442" s="14">
        <v>3539202</v>
      </c>
      <c r="B442" s="15" t="s">
        <v>537</v>
      </c>
      <c r="C442" s="15" t="s">
        <v>765</v>
      </c>
      <c r="D442" s="15" t="s">
        <v>766</v>
      </c>
      <c r="E442" s="16">
        <v>35112</v>
      </c>
      <c r="F442" s="15" t="s">
        <v>39</v>
      </c>
      <c r="G442" s="15" t="s">
        <v>40</v>
      </c>
      <c r="H442" s="15" t="s">
        <v>41</v>
      </c>
      <c r="I442" s="147">
        <v>27021</v>
      </c>
      <c r="J442" s="147">
        <v>108</v>
      </c>
      <c r="K442" s="147">
        <v>144</v>
      </c>
      <c r="L442" s="147">
        <v>108</v>
      </c>
      <c r="M442" s="147">
        <v>144</v>
      </c>
      <c r="N442" s="147">
        <v>107</v>
      </c>
      <c r="O442" s="147">
        <v>144</v>
      </c>
      <c r="P442" s="145">
        <f t="shared" si="24"/>
        <v>75</v>
      </c>
      <c r="Q442" s="145">
        <f t="shared" si="25"/>
        <v>75</v>
      </c>
      <c r="R442" s="145">
        <f t="shared" si="26"/>
        <v>74.305555555555557</v>
      </c>
      <c r="S442" s="148">
        <f t="shared" si="27"/>
        <v>74.7829861111111</v>
      </c>
      <c r="T442" s="140"/>
    </row>
    <row r="443" spans="1:20" x14ac:dyDescent="0.25">
      <c r="A443" s="14">
        <v>3539301</v>
      </c>
      <c r="B443" s="15" t="s">
        <v>538</v>
      </c>
      <c r="C443" s="15" t="s">
        <v>761</v>
      </c>
      <c r="D443" s="15" t="s">
        <v>762</v>
      </c>
      <c r="E443" s="16">
        <v>35101</v>
      </c>
      <c r="F443" s="15" t="s">
        <v>96</v>
      </c>
      <c r="G443" s="15" t="s">
        <v>32</v>
      </c>
      <c r="H443" s="15" t="s">
        <v>31</v>
      </c>
      <c r="I443" s="147">
        <v>75474</v>
      </c>
      <c r="J443" s="147">
        <v>215</v>
      </c>
      <c r="K443" s="147">
        <v>216</v>
      </c>
      <c r="L443" s="147">
        <v>215</v>
      </c>
      <c r="M443" s="147">
        <v>204</v>
      </c>
      <c r="N443" s="147">
        <v>214</v>
      </c>
      <c r="O443" s="147">
        <v>204</v>
      </c>
      <c r="P443" s="145">
        <f t="shared" si="24"/>
        <v>99.537037037037038</v>
      </c>
      <c r="Q443" s="145">
        <f t="shared" si="25"/>
        <v>105.3921568627451</v>
      </c>
      <c r="R443" s="145">
        <f t="shared" si="26"/>
        <v>104.90196078431373</v>
      </c>
      <c r="S443" s="148">
        <f t="shared" si="27"/>
        <v>103.04330065359476</v>
      </c>
      <c r="T443" s="140"/>
    </row>
    <row r="444" spans="1:20" x14ac:dyDescent="0.25">
      <c r="A444" s="14">
        <v>3539400</v>
      </c>
      <c r="B444" s="15" t="s">
        <v>539</v>
      </c>
      <c r="C444" s="15" t="s">
        <v>759</v>
      </c>
      <c r="D444" s="15" t="s">
        <v>760</v>
      </c>
      <c r="E444" s="16">
        <v>35062</v>
      </c>
      <c r="F444" s="15" t="s">
        <v>29</v>
      </c>
      <c r="G444" s="15" t="s">
        <v>28</v>
      </c>
      <c r="H444" s="15" t="s">
        <v>29</v>
      </c>
      <c r="I444" s="147">
        <v>13335</v>
      </c>
      <c r="J444" s="147">
        <v>87</v>
      </c>
      <c r="K444" s="147">
        <v>120</v>
      </c>
      <c r="L444" s="147">
        <v>87</v>
      </c>
      <c r="M444" s="147">
        <v>120</v>
      </c>
      <c r="N444" s="147">
        <v>79</v>
      </c>
      <c r="O444" s="147">
        <v>120</v>
      </c>
      <c r="P444" s="145">
        <f t="shared" si="24"/>
        <v>72.5</v>
      </c>
      <c r="Q444" s="145">
        <f t="shared" si="25"/>
        <v>72.5</v>
      </c>
      <c r="R444" s="145">
        <f t="shared" si="26"/>
        <v>65.833333333333329</v>
      </c>
      <c r="S444" s="148">
        <f t="shared" si="27"/>
        <v>70.416666666666657</v>
      </c>
      <c r="T444" s="140"/>
    </row>
    <row r="445" spans="1:20" x14ac:dyDescent="0.25">
      <c r="A445" s="14">
        <v>3539509</v>
      </c>
      <c r="B445" s="15" t="s">
        <v>540</v>
      </c>
      <c r="C445" s="15" t="s">
        <v>767</v>
      </c>
      <c r="D445" s="15" t="s">
        <v>768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47">
        <v>38889</v>
      </c>
      <c r="J445" s="147">
        <v>108</v>
      </c>
      <c r="K445" s="147">
        <v>156</v>
      </c>
      <c r="L445" s="147">
        <v>108</v>
      </c>
      <c r="M445" s="147">
        <v>156</v>
      </c>
      <c r="N445" s="147">
        <v>108</v>
      </c>
      <c r="O445" s="147">
        <v>156</v>
      </c>
      <c r="P445" s="145">
        <f t="shared" si="24"/>
        <v>69.230769230769226</v>
      </c>
      <c r="Q445" s="145">
        <f t="shared" si="25"/>
        <v>69.230769230769226</v>
      </c>
      <c r="R445" s="145">
        <f t="shared" si="26"/>
        <v>69.230769230769226</v>
      </c>
      <c r="S445" s="148">
        <f t="shared" si="27"/>
        <v>69.230769230769226</v>
      </c>
      <c r="T445" s="140"/>
    </row>
    <row r="446" spans="1:20" x14ac:dyDescent="0.25">
      <c r="A446" s="14">
        <v>3539608</v>
      </c>
      <c r="B446" s="15" t="s">
        <v>541</v>
      </c>
      <c r="C446" s="15" t="s">
        <v>755</v>
      </c>
      <c r="D446" s="15" t="s">
        <v>756</v>
      </c>
      <c r="E446" s="16">
        <v>35156</v>
      </c>
      <c r="F446" s="15" t="s">
        <v>14</v>
      </c>
      <c r="G446" s="15" t="s">
        <v>15</v>
      </c>
      <c r="H446" s="15" t="s">
        <v>16</v>
      </c>
      <c r="I446" s="147">
        <v>5067</v>
      </c>
      <c r="J446" s="147">
        <v>48</v>
      </c>
      <c r="K446" s="147">
        <v>108</v>
      </c>
      <c r="L446" s="147">
        <v>48</v>
      </c>
      <c r="M446" s="147">
        <v>72</v>
      </c>
      <c r="N446" s="147">
        <v>48</v>
      </c>
      <c r="O446" s="147">
        <v>72</v>
      </c>
      <c r="P446" s="145">
        <f t="shared" si="24"/>
        <v>44.444444444444443</v>
      </c>
      <c r="Q446" s="145">
        <f t="shared" si="25"/>
        <v>66.666666666666657</v>
      </c>
      <c r="R446" s="145">
        <f t="shared" si="26"/>
        <v>66.666666666666657</v>
      </c>
      <c r="S446" s="148">
        <f t="shared" si="27"/>
        <v>58.333333333333321</v>
      </c>
      <c r="T446" s="140"/>
    </row>
    <row r="447" spans="1:20" x14ac:dyDescent="0.25">
      <c r="A447" s="14">
        <v>3539707</v>
      </c>
      <c r="B447" s="15" t="s">
        <v>542</v>
      </c>
      <c r="C447" s="15" t="s">
        <v>753</v>
      </c>
      <c r="D447" s="15" t="s">
        <v>754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47">
        <v>3488</v>
      </c>
      <c r="J447" s="147">
        <v>17</v>
      </c>
      <c r="K447" s="147">
        <v>72</v>
      </c>
      <c r="L447" s="147">
        <v>32</v>
      </c>
      <c r="M447" s="147">
        <v>72</v>
      </c>
      <c r="N447" s="147">
        <v>34</v>
      </c>
      <c r="O447" s="147">
        <v>72</v>
      </c>
      <c r="P447" s="145">
        <f t="shared" si="24"/>
        <v>23.611111111111111</v>
      </c>
      <c r="Q447" s="145">
        <f t="shared" si="25"/>
        <v>44.444444444444443</v>
      </c>
      <c r="R447" s="145">
        <f t="shared" si="26"/>
        <v>47.222222222222221</v>
      </c>
      <c r="S447" s="148">
        <f t="shared" si="27"/>
        <v>37.5</v>
      </c>
      <c r="T447" s="140"/>
    </row>
    <row r="448" spans="1:20" x14ac:dyDescent="0.25">
      <c r="A448" s="14">
        <v>3539806</v>
      </c>
      <c r="B448" s="15" t="s">
        <v>543</v>
      </c>
      <c r="C448" s="15" t="s">
        <v>771</v>
      </c>
      <c r="D448" s="15" t="s">
        <v>772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47">
        <v>115488</v>
      </c>
      <c r="J448" s="147">
        <v>192</v>
      </c>
      <c r="K448" s="147">
        <v>252</v>
      </c>
      <c r="L448" s="147">
        <v>192</v>
      </c>
      <c r="M448" s="147">
        <v>252</v>
      </c>
      <c r="N448" s="147">
        <v>180</v>
      </c>
      <c r="O448" s="147">
        <v>252</v>
      </c>
      <c r="P448" s="145">
        <f t="shared" si="24"/>
        <v>76.19047619047619</v>
      </c>
      <c r="Q448" s="145">
        <f t="shared" si="25"/>
        <v>76.19047619047619</v>
      </c>
      <c r="R448" s="145">
        <f t="shared" si="26"/>
        <v>71.428571428571431</v>
      </c>
      <c r="S448" s="148">
        <f t="shared" si="27"/>
        <v>74.702380952380949</v>
      </c>
      <c r="T448" s="140"/>
    </row>
    <row r="449" spans="1:20" x14ac:dyDescent="0.25">
      <c r="A449" s="14">
        <v>3539905</v>
      </c>
      <c r="B449" s="15" t="s">
        <v>544</v>
      </c>
      <c r="C449" s="15" t="s">
        <v>755</v>
      </c>
      <c r="D449" s="15" t="s">
        <v>756</v>
      </c>
      <c r="E449" s="16">
        <v>35156</v>
      </c>
      <c r="F449" s="15" t="s">
        <v>14</v>
      </c>
      <c r="G449" s="15" t="s">
        <v>15</v>
      </c>
      <c r="H449" s="15" t="s">
        <v>16</v>
      </c>
      <c r="I449" s="147">
        <v>5935</v>
      </c>
      <c r="J449" s="147">
        <v>47</v>
      </c>
      <c r="K449" s="147">
        <v>108</v>
      </c>
      <c r="L449" s="147">
        <v>47</v>
      </c>
      <c r="M449" s="147">
        <v>108</v>
      </c>
      <c r="N449" s="147">
        <v>47</v>
      </c>
      <c r="O449" s="147">
        <v>108</v>
      </c>
      <c r="P449" s="145">
        <f t="shared" si="24"/>
        <v>43.518518518518519</v>
      </c>
      <c r="Q449" s="145">
        <f t="shared" si="25"/>
        <v>43.518518518518519</v>
      </c>
      <c r="R449" s="145">
        <f t="shared" si="26"/>
        <v>43.518518518518519</v>
      </c>
      <c r="S449" s="148">
        <f t="shared" si="27"/>
        <v>43.518518518518512</v>
      </c>
      <c r="T449" s="140"/>
    </row>
    <row r="450" spans="1:20" x14ac:dyDescent="0.25">
      <c r="A450" s="14">
        <v>3540002</v>
      </c>
      <c r="B450" s="15" t="s">
        <v>545</v>
      </c>
      <c r="C450" s="15" t="s">
        <v>753</v>
      </c>
      <c r="D450" s="15" t="s">
        <v>754</v>
      </c>
      <c r="E450" s="16">
        <v>35093</v>
      </c>
      <c r="F450" s="15" t="s">
        <v>12</v>
      </c>
      <c r="G450" s="15" t="s">
        <v>11</v>
      </c>
      <c r="H450" s="15" t="s">
        <v>12</v>
      </c>
      <c r="I450" s="147">
        <v>21674</v>
      </c>
      <c r="J450" s="147">
        <v>83</v>
      </c>
      <c r="K450" s="147">
        <v>132</v>
      </c>
      <c r="L450" s="147">
        <v>83</v>
      </c>
      <c r="M450" s="147">
        <v>132</v>
      </c>
      <c r="N450" s="147">
        <v>83</v>
      </c>
      <c r="O450" s="147">
        <v>132</v>
      </c>
      <c r="P450" s="145">
        <f t="shared" si="24"/>
        <v>62.878787878787875</v>
      </c>
      <c r="Q450" s="145">
        <f t="shared" si="25"/>
        <v>62.878787878787875</v>
      </c>
      <c r="R450" s="145">
        <f t="shared" si="26"/>
        <v>62.878787878787875</v>
      </c>
      <c r="S450" s="148">
        <f t="shared" si="27"/>
        <v>62.878787878787868</v>
      </c>
      <c r="T450" s="140"/>
    </row>
    <row r="451" spans="1:20" x14ac:dyDescent="0.25">
      <c r="A451" s="14">
        <v>3540101</v>
      </c>
      <c r="B451" s="15" t="s">
        <v>546</v>
      </c>
      <c r="C451" s="15" t="s">
        <v>759</v>
      </c>
      <c r="D451" s="15" t="s">
        <v>760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47">
        <v>3480</v>
      </c>
      <c r="J451" s="147">
        <v>54</v>
      </c>
      <c r="K451" s="147">
        <v>72</v>
      </c>
      <c r="L451" s="147">
        <v>54</v>
      </c>
      <c r="M451" s="147">
        <v>72</v>
      </c>
      <c r="N451" s="147">
        <v>54</v>
      </c>
      <c r="O451" s="147">
        <v>72</v>
      </c>
      <c r="P451" s="145">
        <f t="shared" si="24"/>
        <v>75</v>
      </c>
      <c r="Q451" s="145">
        <f t="shared" si="25"/>
        <v>75</v>
      </c>
      <c r="R451" s="145">
        <f t="shared" si="26"/>
        <v>75</v>
      </c>
      <c r="S451" s="148">
        <f t="shared" si="27"/>
        <v>75</v>
      </c>
      <c r="T451" s="140"/>
    </row>
    <row r="452" spans="1:20" x14ac:dyDescent="0.25">
      <c r="A452" s="14">
        <v>3540200</v>
      </c>
      <c r="B452" s="15" t="s">
        <v>547</v>
      </c>
      <c r="C452" s="15" t="s">
        <v>767</v>
      </c>
      <c r="D452" s="15" t="s">
        <v>768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47">
        <v>47638</v>
      </c>
      <c r="J452" s="147">
        <v>107</v>
      </c>
      <c r="K452" s="147">
        <v>168</v>
      </c>
      <c r="L452" s="147">
        <v>107</v>
      </c>
      <c r="M452" s="147">
        <v>168</v>
      </c>
      <c r="N452" s="147">
        <v>107</v>
      </c>
      <c r="O452" s="147">
        <v>168</v>
      </c>
      <c r="P452" s="145">
        <f t="shared" si="24"/>
        <v>63.69047619047619</v>
      </c>
      <c r="Q452" s="145">
        <f t="shared" si="25"/>
        <v>63.69047619047619</v>
      </c>
      <c r="R452" s="145">
        <f t="shared" si="26"/>
        <v>63.69047619047619</v>
      </c>
      <c r="S452" s="148">
        <f t="shared" si="27"/>
        <v>63.690476190476183</v>
      </c>
      <c r="T452" s="140"/>
    </row>
    <row r="453" spans="1:20" x14ac:dyDescent="0.25">
      <c r="A453" s="14">
        <v>3540259</v>
      </c>
      <c r="B453" s="15" t="s">
        <v>548</v>
      </c>
      <c r="C453" s="15" t="s">
        <v>755</v>
      </c>
      <c r="D453" s="15" t="s">
        <v>756</v>
      </c>
      <c r="E453" s="16">
        <v>35153</v>
      </c>
      <c r="F453" s="15" t="s">
        <v>81</v>
      </c>
      <c r="G453" s="15" t="s">
        <v>15</v>
      </c>
      <c r="H453" s="15" t="s">
        <v>16</v>
      </c>
      <c r="I453" s="147">
        <v>4519</v>
      </c>
      <c r="J453" s="147">
        <v>48</v>
      </c>
      <c r="K453" s="147">
        <v>72</v>
      </c>
      <c r="L453" s="147">
        <v>48</v>
      </c>
      <c r="M453" s="147">
        <v>72</v>
      </c>
      <c r="N453" s="147">
        <v>48</v>
      </c>
      <c r="O453" s="147">
        <v>72</v>
      </c>
      <c r="P453" s="145">
        <f t="shared" ref="P453:P516" si="28">J453/K453*100</f>
        <v>66.666666666666657</v>
      </c>
      <c r="Q453" s="145">
        <f t="shared" ref="Q453:Q516" si="29">L453/M453*100</f>
        <v>66.666666666666657</v>
      </c>
      <c r="R453" s="145">
        <f t="shared" ref="R453:R516" si="30">N453/O453*100</f>
        <v>66.666666666666657</v>
      </c>
      <c r="S453" s="148">
        <f t="shared" ref="S453:S516" si="31">((P453*1.2)+(Q453*1)+(R453*1))/3.2</f>
        <v>66.666666666666643</v>
      </c>
      <c r="T453" s="140"/>
    </row>
    <row r="454" spans="1:20" x14ac:dyDescent="0.25">
      <c r="A454" s="14">
        <v>3540309</v>
      </c>
      <c r="B454" s="15" t="s">
        <v>549</v>
      </c>
      <c r="C454" s="15" t="s">
        <v>755</v>
      </c>
      <c r="D454" s="15" t="s">
        <v>756</v>
      </c>
      <c r="E454" s="16">
        <v>35157</v>
      </c>
      <c r="F454" s="15" t="s">
        <v>56</v>
      </c>
      <c r="G454" s="15" t="s">
        <v>15</v>
      </c>
      <c r="H454" s="15" t="s">
        <v>16</v>
      </c>
      <c r="I454" s="147">
        <v>2594</v>
      </c>
      <c r="J454" s="147">
        <v>45</v>
      </c>
      <c r="K454" s="147">
        <v>72</v>
      </c>
      <c r="L454" s="147">
        <v>45</v>
      </c>
      <c r="M454" s="147">
        <v>72</v>
      </c>
      <c r="N454" s="147">
        <v>45</v>
      </c>
      <c r="O454" s="147">
        <v>72</v>
      </c>
      <c r="P454" s="145">
        <f t="shared" si="28"/>
        <v>62.5</v>
      </c>
      <c r="Q454" s="145">
        <f t="shared" si="29"/>
        <v>62.5</v>
      </c>
      <c r="R454" s="145">
        <f t="shared" si="30"/>
        <v>62.5</v>
      </c>
      <c r="S454" s="148">
        <f t="shared" si="31"/>
        <v>62.5</v>
      </c>
      <c r="T454" s="140"/>
    </row>
    <row r="455" spans="1:20" x14ac:dyDescent="0.25">
      <c r="A455" s="14">
        <v>3540408</v>
      </c>
      <c r="B455" s="15" t="s">
        <v>550</v>
      </c>
      <c r="C455" s="15" t="s">
        <v>755</v>
      </c>
      <c r="D455" s="15" t="s">
        <v>756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47">
        <v>4240</v>
      </c>
      <c r="J455" s="147">
        <v>59</v>
      </c>
      <c r="K455" s="147">
        <v>72</v>
      </c>
      <c r="L455" s="147">
        <v>60</v>
      </c>
      <c r="M455" s="147">
        <v>72</v>
      </c>
      <c r="N455" s="147">
        <v>60</v>
      </c>
      <c r="O455" s="147">
        <v>72</v>
      </c>
      <c r="P455" s="145">
        <f t="shared" si="28"/>
        <v>81.944444444444443</v>
      </c>
      <c r="Q455" s="145">
        <f t="shared" si="29"/>
        <v>83.333333333333343</v>
      </c>
      <c r="R455" s="145">
        <f t="shared" si="30"/>
        <v>83.333333333333343</v>
      </c>
      <c r="S455" s="148">
        <f t="shared" si="31"/>
        <v>82.8125</v>
      </c>
      <c r="T455" s="140"/>
    </row>
    <row r="456" spans="1:20" x14ac:dyDescent="0.25">
      <c r="A456" s="14">
        <v>3540507</v>
      </c>
      <c r="B456" s="15" t="s">
        <v>551</v>
      </c>
      <c r="C456" s="15" t="s">
        <v>759</v>
      </c>
      <c r="D456" s="15" t="s">
        <v>760</v>
      </c>
      <c r="E456" s="16">
        <v>35063</v>
      </c>
      <c r="F456" s="15" t="s">
        <v>74</v>
      </c>
      <c r="G456" s="15" t="s">
        <v>28</v>
      </c>
      <c r="H456" s="15" t="s">
        <v>29</v>
      </c>
      <c r="I456" s="147">
        <v>9565</v>
      </c>
      <c r="J456" s="147">
        <v>94</v>
      </c>
      <c r="K456" s="147">
        <v>108</v>
      </c>
      <c r="L456" s="147">
        <v>86</v>
      </c>
      <c r="M456" s="147">
        <v>108</v>
      </c>
      <c r="N456" s="147">
        <v>95</v>
      </c>
      <c r="O456" s="147">
        <v>108</v>
      </c>
      <c r="P456" s="145">
        <f t="shared" si="28"/>
        <v>87.037037037037038</v>
      </c>
      <c r="Q456" s="145">
        <f t="shared" si="29"/>
        <v>79.629629629629633</v>
      </c>
      <c r="R456" s="145">
        <f t="shared" si="30"/>
        <v>87.962962962962962</v>
      </c>
      <c r="S456" s="148">
        <f t="shared" si="31"/>
        <v>85.011574074074076</v>
      </c>
      <c r="T456" s="140"/>
    </row>
    <row r="457" spans="1:20" x14ac:dyDescent="0.25">
      <c r="A457" s="14">
        <v>3540606</v>
      </c>
      <c r="B457" s="15" t="s">
        <v>552</v>
      </c>
      <c r="C457" s="15" t="s">
        <v>763</v>
      </c>
      <c r="D457" s="15" t="s">
        <v>764</v>
      </c>
      <c r="E457" s="16">
        <v>35163</v>
      </c>
      <c r="F457" s="15" t="s">
        <v>37</v>
      </c>
      <c r="G457" s="15" t="s">
        <v>36</v>
      </c>
      <c r="H457" s="15" t="s">
        <v>37</v>
      </c>
      <c r="I457" s="147">
        <v>52507</v>
      </c>
      <c r="J457" s="147">
        <v>144</v>
      </c>
      <c r="K457" s="147">
        <v>180</v>
      </c>
      <c r="L457" s="147">
        <v>144</v>
      </c>
      <c r="M457" s="147">
        <v>180</v>
      </c>
      <c r="N457" s="147">
        <v>144</v>
      </c>
      <c r="O457" s="147">
        <v>180</v>
      </c>
      <c r="P457" s="145">
        <f t="shared" si="28"/>
        <v>80</v>
      </c>
      <c r="Q457" s="145">
        <f t="shared" si="29"/>
        <v>80</v>
      </c>
      <c r="R457" s="145">
        <f t="shared" si="30"/>
        <v>80</v>
      </c>
      <c r="S457" s="148">
        <f t="shared" si="31"/>
        <v>80</v>
      </c>
      <c r="T457" s="140"/>
    </row>
    <row r="458" spans="1:20" x14ac:dyDescent="0.25">
      <c r="A458" s="14">
        <v>3540705</v>
      </c>
      <c r="B458" s="15" t="s">
        <v>553</v>
      </c>
      <c r="C458" s="15" t="s">
        <v>767</v>
      </c>
      <c r="D458" s="15" t="s">
        <v>768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47">
        <v>55432</v>
      </c>
      <c r="J458" s="147">
        <v>152</v>
      </c>
      <c r="K458" s="147">
        <v>192</v>
      </c>
      <c r="L458" s="147">
        <v>152</v>
      </c>
      <c r="M458" s="147">
        <v>180</v>
      </c>
      <c r="N458" s="147">
        <v>142</v>
      </c>
      <c r="O458" s="147">
        <v>180</v>
      </c>
      <c r="P458" s="145">
        <f t="shared" si="28"/>
        <v>79.166666666666657</v>
      </c>
      <c r="Q458" s="145">
        <f t="shared" si="29"/>
        <v>84.444444444444443</v>
      </c>
      <c r="R458" s="145">
        <f t="shared" si="30"/>
        <v>78.888888888888886</v>
      </c>
      <c r="S458" s="148">
        <f t="shared" si="31"/>
        <v>80.729166666666657</v>
      </c>
      <c r="T458" s="140"/>
    </row>
    <row r="459" spans="1:20" x14ac:dyDescent="0.25">
      <c r="A459" s="14">
        <v>3540754</v>
      </c>
      <c r="B459" s="15" t="s">
        <v>554</v>
      </c>
      <c r="C459" s="15" t="s">
        <v>769</v>
      </c>
      <c r="D459" s="15" t="s">
        <v>770</v>
      </c>
      <c r="E459" s="16">
        <v>35172</v>
      </c>
      <c r="F459" s="15" t="s">
        <v>77</v>
      </c>
      <c r="G459" s="15" t="s">
        <v>78</v>
      </c>
      <c r="H459" s="15" t="s">
        <v>79</v>
      </c>
      <c r="I459" s="147">
        <v>23360</v>
      </c>
      <c r="J459" s="147">
        <v>111</v>
      </c>
      <c r="K459" s="147">
        <v>132</v>
      </c>
      <c r="L459" s="147">
        <v>112</v>
      </c>
      <c r="M459" s="147">
        <v>132</v>
      </c>
      <c r="N459" s="147">
        <v>111</v>
      </c>
      <c r="O459" s="147">
        <v>132</v>
      </c>
      <c r="P459" s="145">
        <f t="shared" si="28"/>
        <v>84.090909090909093</v>
      </c>
      <c r="Q459" s="145">
        <f t="shared" si="29"/>
        <v>84.848484848484844</v>
      </c>
      <c r="R459" s="145">
        <f t="shared" si="30"/>
        <v>84.090909090909093</v>
      </c>
      <c r="S459" s="148">
        <f t="shared" si="31"/>
        <v>84.327651515151516</v>
      </c>
      <c r="T459" s="140"/>
    </row>
    <row r="460" spans="1:20" x14ac:dyDescent="0.25">
      <c r="A460" s="14">
        <v>3540804</v>
      </c>
      <c r="B460" s="15" t="s">
        <v>555</v>
      </c>
      <c r="C460" s="15" t="s">
        <v>755</v>
      </c>
      <c r="D460" s="15" t="s">
        <v>756</v>
      </c>
      <c r="E460" s="16">
        <v>35155</v>
      </c>
      <c r="F460" s="15" t="s">
        <v>16</v>
      </c>
      <c r="G460" s="15" t="s">
        <v>15</v>
      </c>
      <c r="H460" s="15" t="s">
        <v>16</v>
      </c>
      <c r="I460" s="147">
        <v>17002</v>
      </c>
      <c r="J460" s="147">
        <v>70</v>
      </c>
      <c r="K460" s="147">
        <v>120</v>
      </c>
      <c r="L460" s="147">
        <v>70</v>
      </c>
      <c r="M460" s="147">
        <v>120</v>
      </c>
      <c r="N460" s="147">
        <v>70</v>
      </c>
      <c r="O460" s="147">
        <v>120</v>
      </c>
      <c r="P460" s="145">
        <f t="shared" si="28"/>
        <v>58.333333333333336</v>
      </c>
      <c r="Q460" s="145">
        <f t="shared" si="29"/>
        <v>58.333333333333336</v>
      </c>
      <c r="R460" s="145">
        <f t="shared" si="30"/>
        <v>58.333333333333336</v>
      </c>
      <c r="S460" s="148">
        <f t="shared" si="31"/>
        <v>58.333333333333336</v>
      </c>
      <c r="T460" s="140"/>
    </row>
    <row r="461" spans="1:20" x14ac:dyDescent="0.25">
      <c r="A461" s="14">
        <v>3540853</v>
      </c>
      <c r="B461" s="15" t="s">
        <v>556</v>
      </c>
      <c r="C461" s="15" t="s">
        <v>753</v>
      </c>
      <c r="D461" s="15" t="s">
        <v>754</v>
      </c>
      <c r="E461" s="16">
        <v>35091</v>
      </c>
      <c r="F461" s="15" t="s">
        <v>10</v>
      </c>
      <c r="G461" s="15" t="s">
        <v>11</v>
      </c>
      <c r="H461" s="15" t="s">
        <v>12</v>
      </c>
      <c r="I461" s="147">
        <v>3768</v>
      </c>
      <c r="J461" s="147">
        <v>40</v>
      </c>
      <c r="K461" s="147">
        <v>72</v>
      </c>
      <c r="L461" s="147">
        <v>42</v>
      </c>
      <c r="M461" s="147">
        <v>72</v>
      </c>
      <c r="N461" s="147">
        <v>42</v>
      </c>
      <c r="O461" s="147">
        <v>72</v>
      </c>
      <c r="P461" s="145">
        <f t="shared" si="28"/>
        <v>55.555555555555557</v>
      </c>
      <c r="Q461" s="145">
        <f t="shared" si="29"/>
        <v>58.333333333333336</v>
      </c>
      <c r="R461" s="145">
        <f t="shared" si="30"/>
        <v>58.333333333333336</v>
      </c>
      <c r="S461" s="148">
        <f t="shared" si="31"/>
        <v>57.291666666666664</v>
      </c>
      <c r="T461" s="140"/>
    </row>
    <row r="462" spans="1:20" x14ac:dyDescent="0.25">
      <c r="A462" s="14">
        <v>3540903</v>
      </c>
      <c r="B462" s="15" t="s">
        <v>557</v>
      </c>
      <c r="C462" s="15" t="s">
        <v>767</v>
      </c>
      <c r="D462" s="15" t="s">
        <v>768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47">
        <v>20516</v>
      </c>
      <c r="J462" s="147">
        <v>84</v>
      </c>
      <c r="K462" s="147">
        <v>132</v>
      </c>
      <c r="L462" s="147">
        <v>84</v>
      </c>
      <c r="M462" s="147">
        <v>132</v>
      </c>
      <c r="N462" s="147">
        <v>84</v>
      </c>
      <c r="O462" s="147">
        <v>132</v>
      </c>
      <c r="P462" s="145">
        <f t="shared" si="28"/>
        <v>63.636363636363633</v>
      </c>
      <c r="Q462" s="145">
        <f t="shared" si="29"/>
        <v>63.636363636363633</v>
      </c>
      <c r="R462" s="145">
        <f t="shared" si="30"/>
        <v>63.636363636363633</v>
      </c>
      <c r="S462" s="148">
        <f t="shared" si="31"/>
        <v>63.636363636363633</v>
      </c>
      <c r="T462" s="140"/>
    </row>
    <row r="463" spans="1:20" x14ac:dyDescent="0.25">
      <c r="A463" s="14">
        <v>3541000</v>
      </c>
      <c r="B463" s="15" t="s">
        <v>558</v>
      </c>
      <c r="C463" s="15" t="s">
        <v>775</v>
      </c>
      <c r="D463" s="15" t="s">
        <v>776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47">
        <v>310024</v>
      </c>
      <c r="J463" s="147">
        <v>309</v>
      </c>
      <c r="K463" s="147">
        <v>420</v>
      </c>
      <c r="L463" s="147">
        <v>316</v>
      </c>
      <c r="M463" s="147">
        <v>420</v>
      </c>
      <c r="N463" s="147">
        <v>316</v>
      </c>
      <c r="O463" s="147">
        <v>420</v>
      </c>
      <c r="P463" s="145">
        <f t="shared" si="28"/>
        <v>73.571428571428584</v>
      </c>
      <c r="Q463" s="145">
        <f t="shared" si="29"/>
        <v>75.238095238095241</v>
      </c>
      <c r="R463" s="145">
        <f t="shared" si="30"/>
        <v>75.238095238095241</v>
      </c>
      <c r="S463" s="148">
        <f t="shared" si="31"/>
        <v>74.613095238095227</v>
      </c>
      <c r="T463" s="140"/>
    </row>
    <row r="464" spans="1:20" x14ac:dyDescent="0.25">
      <c r="A464" s="14">
        <v>3541059</v>
      </c>
      <c r="B464" s="15" t="s">
        <v>559</v>
      </c>
      <c r="C464" s="15" t="s">
        <v>759</v>
      </c>
      <c r="D464" s="15" t="s">
        <v>760</v>
      </c>
      <c r="E464" s="16">
        <v>35063</v>
      </c>
      <c r="F464" s="15" t="s">
        <v>74</v>
      </c>
      <c r="G464" s="15" t="s">
        <v>28</v>
      </c>
      <c r="H464" s="15" t="s">
        <v>29</v>
      </c>
      <c r="I464" s="147">
        <v>5126</v>
      </c>
      <c r="J464" s="147">
        <v>50</v>
      </c>
      <c r="K464" s="147">
        <v>108</v>
      </c>
      <c r="L464" s="147">
        <v>50</v>
      </c>
      <c r="M464" s="147">
        <v>108</v>
      </c>
      <c r="N464" s="147">
        <v>50</v>
      </c>
      <c r="O464" s="147">
        <v>108</v>
      </c>
      <c r="P464" s="145">
        <f t="shared" si="28"/>
        <v>46.296296296296298</v>
      </c>
      <c r="Q464" s="145">
        <f t="shared" si="29"/>
        <v>46.296296296296298</v>
      </c>
      <c r="R464" s="145">
        <f t="shared" si="30"/>
        <v>46.296296296296298</v>
      </c>
      <c r="S464" s="148">
        <f t="shared" si="31"/>
        <v>46.296296296296298</v>
      </c>
      <c r="T464" s="140"/>
    </row>
    <row r="465" spans="1:20" x14ac:dyDescent="0.25">
      <c r="A465" s="14">
        <v>3541109</v>
      </c>
      <c r="B465" s="15" t="s">
        <v>560</v>
      </c>
      <c r="C465" s="15" t="s">
        <v>759</v>
      </c>
      <c r="D465" s="15" t="s">
        <v>760</v>
      </c>
      <c r="E465" s="16">
        <v>35062</v>
      </c>
      <c r="F465" s="15" t="s">
        <v>29</v>
      </c>
      <c r="G465" s="15" t="s">
        <v>28</v>
      </c>
      <c r="H465" s="15" t="s">
        <v>29</v>
      </c>
      <c r="I465" s="147">
        <v>4155</v>
      </c>
      <c r="J465" s="147">
        <v>40</v>
      </c>
      <c r="K465" s="147">
        <v>72</v>
      </c>
      <c r="L465" s="147">
        <v>40</v>
      </c>
      <c r="M465" s="147">
        <v>72</v>
      </c>
      <c r="N465" s="147">
        <v>40</v>
      </c>
      <c r="O465" s="147">
        <v>72</v>
      </c>
      <c r="P465" s="145">
        <f t="shared" si="28"/>
        <v>55.555555555555557</v>
      </c>
      <c r="Q465" s="145">
        <f t="shared" si="29"/>
        <v>55.555555555555557</v>
      </c>
      <c r="R465" s="145">
        <f t="shared" si="30"/>
        <v>55.555555555555557</v>
      </c>
      <c r="S465" s="148">
        <f t="shared" si="31"/>
        <v>55.55555555555555</v>
      </c>
      <c r="T465" s="140"/>
    </row>
    <row r="466" spans="1:20" x14ac:dyDescent="0.25">
      <c r="A466" s="14">
        <v>3541208</v>
      </c>
      <c r="B466" s="15" t="s">
        <v>561</v>
      </c>
      <c r="C466" s="15" t="s">
        <v>765</v>
      </c>
      <c r="D466" s="15" t="s">
        <v>766</v>
      </c>
      <c r="E466" s="16">
        <v>35112</v>
      </c>
      <c r="F466" s="15" t="s">
        <v>39</v>
      </c>
      <c r="G466" s="15" t="s">
        <v>40</v>
      </c>
      <c r="H466" s="15" t="s">
        <v>41</v>
      </c>
      <c r="I466" s="147">
        <v>13420</v>
      </c>
      <c r="J466" s="147">
        <v>70</v>
      </c>
      <c r="K466" s="147">
        <v>120</v>
      </c>
      <c r="L466" s="147">
        <v>70</v>
      </c>
      <c r="M466" s="147">
        <v>120</v>
      </c>
      <c r="N466" s="147">
        <v>69</v>
      </c>
      <c r="O466" s="147">
        <v>120</v>
      </c>
      <c r="P466" s="145">
        <f t="shared" si="28"/>
        <v>58.333333333333336</v>
      </c>
      <c r="Q466" s="145">
        <f t="shared" si="29"/>
        <v>58.333333333333336</v>
      </c>
      <c r="R466" s="145">
        <f t="shared" si="30"/>
        <v>57.499999999999993</v>
      </c>
      <c r="S466" s="148">
        <f t="shared" si="31"/>
        <v>58.072916666666664</v>
      </c>
      <c r="T466" s="140"/>
    </row>
    <row r="467" spans="1:20" x14ac:dyDescent="0.25">
      <c r="A467" s="14">
        <v>3541307</v>
      </c>
      <c r="B467" s="15" t="s">
        <v>562</v>
      </c>
      <c r="C467" s="15" t="s">
        <v>765</v>
      </c>
      <c r="D467" s="15" t="s">
        <v>766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47">
        <v>43897</v>
      </c>
      <c r="J467" s="147">
        <v>77</v>
      </c>
      <c r="K467" s="147">
        <v>168</v>
      </c>
      <c r="L467" s="147">
        <v>77</v>
      </c>
      <c r="M467" s="147">
        <v>168</v>
      </c>
      <c r="N467" s="147">
        <v>77</v>
      </c>
      <c r="O467" s="147">
        <v>168</v>
      </c>
      <c r="P467" s="145">
        <f t="shared" si="28"/>
        <v>45.833333333333329</v>
      </c>
      <c r="Q467" s="145">
        <f t="shared" si="29"/>
        <v>45.833333333333329</v>
      </c>
      <c r="R467" s="145">
        <f t="shared" si="30"/>
        <v>45.833333333333329</v>
      </c>
      <c r="S467" s="148">
        <f t="shared" si="31"/>
        <v>45.833333333333321</v>
      </c>
      <c r="T467" s="140"/>
    </row>
    <row r="468" spans="1:20" x14ac:dyDescent="0.25">
      <c r="A468" s="14">
        <v>3541406</v>
      </c>
      <c r="B468" s="15" t="s">
        <v>563</v>
      </c>
      <c r="C468" s="15" t="s">
        <v>765</v>
      </c>
      <c r="D468" s="15" t="s">
        <v>766</v>
      </c>
      <c r="E468" s="16">
        <v>35112</v>
      </c>
      <c r="F468" s="15" t="s">
        <v>39</v>
      </c>
      <c r="G468" s="15" t="s">
        <v>40</v>
      </c>
      <c r="H468" s="15" t="s">
        <v>41</v>
      </c>
      <c r="I468" s="147">
        <v>225271</v>
      </c>
      <c r="J468" s="147">
        <v>251</v>
      </c>
      <c r="K468" s="147">
        <v>372</v>
      </c>
      <c r="L468" s="147">
        <v>251</v>
      </c>
      <c r="M468" s="147">
        <v>372</v>
      </c>
      <c r="N468" s="147">
        <v>251</v>
      </c>
      <c r="O468" s="147">
        <v>372</v>
      </c>
      <c r="P468" s="145">
        <f t="shared" si="28"/>
        <v>67.473118279569889</v>
      </c>
      <c r="Q468" s="145">
        <f t="shared" si="29"/>
        <v>67.473118279569889</v>
      </c>
      <c r="R468" s="145">
        <f t="shared" si="30"/>
        <v>67.473118279569889</v>
      </c>
      <c r="S468" s="148">
        <f t="shared" si="31"/>
        <v>67.473118279569889</v>
      </c>
      <c r="T468" s="140"/>
    </row>
    <row r="469" spans="1:20" x14ac:dyDescent="0.25">
      <c r="A469" s="14">
        <v>3541505</v>
      </c>
      <c r="B469" s="15" t="s">
        <v>564</v>
      </c>
      <c r="C469" s="15" t="s">
        <v>765</v>
      </c>
      <c r="D469" s="15" t="s">
        <v>766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47">
        <v>39544</v>
      </c>
      <c r="J469" s="147">
        <v>132</v>
      </c>
      <c r="K469" s="147">
        <v>156</v>
      </c>
      <c r="L469" s="147">
        <v>132</v>
      </c>
      <c r="M469" s="147">
        <v>156</v>
      </c>
      <c r="N469" s="147">
        <v>130</v>
      </c>
      <c r="O469" s="147">
        <v>156</v>
      </c>
      <c r="P469" s="145">
        <f t="shared" si="28"/>
        <v>84.615384615384613</v>
      </c>
      <c r="Q469" s="145">
        <f t="shared" si="29"/>
        <v>84.615384615384613</v>
      </c>
      <c r="R469" s="145">
        <f t="shared" si="30"/>
        <v>83.333333333333343</v>
      </c>
      <c r="S469" s="148">
        <f t="shared" si="31"/>
        <v>84.214743589743577</v>
      </c>
      <c r="T469" s="140"/>
    </row>
    <row r="470" spans="1:20" x14ac:dyDescent="0.25">
      <c r="A470" s="14">
        <v>3541604</v>
      </c>
      <c r="B470" s="15" t="s">
        <v>565</v>
      </c>
      <c r="C470" s="15" t="s">
        <v>759</v>
      </c>
      <c r="D470" s="15" t="s">
        <v>760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47">
        <v>39506</v>
      </c>
      <c r="J470" s="147">
        <v>110</v>
      </c>
      <c r="K470" s="147">
        <v>156</v>
      </c>
      <c r="L470" s="147">
        <v>110</v>
      </c>
      <c r="M470" s="147">
        <v>156</v>
      </c>
      <c r="N470" s="147">
        <v>110</v>
      </c>
      <c r="O470" s="147">
        <v>156</v>
      </c>
      <c r="P470" s="145">
        <f t="shared" si="28"/>
        <v>70.512820512820511</v>
      </c>
      <c r="Q470" s="145">
        <f t="shared" si="29"/>
        <v>70.512820512820511</v>
      </c>
      <c r="R470" s="145">
        <f t="shared" si="30"/>
        <v>70.512820512820511</v>
      </c>
      <c r="S470" s="148">
        <f t="shared" si="31"/>
        <v>70.512820512820511</v>
      </c>
      <c r="T470" s="140"/>
    </row>
    <row r="471" spans="1:20" x14ac:dyDescent="0.25">
      <c r="A471" s="14">
        <v>3541653</v>
      </c>
      <c r="B471" s="15" t="s">
        <v>566</v>
      </c>
      <c r="C471" s="15" t="s">
        <v>763</v>
      </c>
      <c r="D471" s="15" t="s">
        <v>764</v>
      </c>
      <c r="E471" s="16">
        <v>35161</v>
      </c>
      <c r="F471" s="15" t="s">
        <v>35</v>
      </c>
      <c r="G471" s="15" t="s">
        <v>36</v>
      </c>
      <c r="H471" s="15" t="s">
        <v>37</v>
      </c>
      <c r="I471" s="147">
        <v>3680</v>
      </c>
      <c r="J471" s="147">
        <v>55</v>
      </c>
      <c r="K471" s="147">
        <v>72</v>
      </c>
      <c r="L471" s="147">
        <v>55</v>
      </c>
      <c r="M471" s="147">
        <v>72</v>
      </c>
      <c r="N471" s="147">
        <v>57</v>
      </c>
      <c r="O471" s="147">
        <v>72</v>
      </c>
      <c r="P471" s="145">
        <f t="shared" si="28"/>
        <v>76.388888888888886</v>
      </c>
      <c r="Q471" s="145">
        <f t="shared" si="29"/>
        <v>76.388888888888886</v>
      </c>
      <c r="R471" s="145">
        <f t="shared" si="30"/>
        <v>79.166666666666657</v>
      </c>
      <c r="S471" s="148">
        <f t="shared" si="31"/>
        <v>77.256944444444429</v>
      </c>
      <c r="T471" s="140"/>
    </row>
    <row r="472" spans="1:20" x14ac:dyDescent="0.25">
      <c r="A472" s="14">
        <v>3541703</v>
      </c>
      <c r="B472" s="15" t="s">
        <v>567</v>
      </c>
      <c r="C472" s="15" t="s">
        <v>765</v>
      </c>
      <c r="D472" s="15" t="s">
        <v>766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47">
        <v>13893</v>
      </c>
      <c r="J472" s="147">
        <v>49</v>
      </c>
      <c r="K472" s="147">
        <v>120</v>
      </c>
      <c r="L472" s="147">
        <v>49</v>
      </c>
      <c r="M472" s="147">
        <v>120</v>
      </c>
      <c r="N472" s="147">
        <v>49</v>
      </c>
      <c r="O472" s="147">
        <v>120</v>
      </c>
      <c r="P472" s="145">
        <f t="shared" si="28"/>
        <v>40.833333333333336</v>
      </c>
      <c r="Q472" s="145">
        <f t="shared" si="29"/>
        <v>40.833333333333336</v>
      </c>
      <c r="R472" s="145">
        <f t="shared" si="30"/>
        <v>40.833333333333336</v>
      </c>
      <c r="S472" s="148">
        <f t="shared" si="31"/>
        <v>40.833333333333336</v>
      </c>
      <c r="T472" s="140"/>
    </row>
    <row r="473" spans="1:20" x14ac:dyDescent="0.25">
      <c r="A473" s="14">
        <v>3541802</v>
      </c>
      <c r="B473" s="15" t="s">
        <v>568</v>
      </c>
      <c r="C473" s="15" t="s">
        <v>753</v>
      </c>
      <c r="D473" s="15" t="s">
        <v>754</v>
      </c>
      <c r="E473" s="16">
        <v>35095</v>
      </c>
      <c r="F473" s="15" t="s">
        <v>98</v>
      </c>
      <c r="G473" s="15" t="s">
        <v>11</v>
      </c>
      <c r="H473" s="15" t="s">
        <v>12</v>
      </c>
      <c r="I473" s="147">
        <v>3267</v>
      </c>
      <c r="J473" s="147">
        <v>45</v>
      </c>
      <c r="K473" s="147">
        <v>72</v>
      </c>
      <c r="L473" s="147">
        <v>45</v>
      </c>
      <c r="M473" s="147">
        <v>72</v>
      </c>
      <c r="N473" s="147">
        <v>45</v>
      </c>
      <c r="O473" s="147">
        <v>72</v>
      </c>
      <c r="P473" s="145">
        <f t="shared" si="28"/>
        <v>62.5</v>
      </c>
      <c r="Q473" s="145">
        <f t="shared" si="29"/>
        <v>62.5</v>
      </c>
      <c r="R473" s="145">
        <f t="shared" si="30"/>
        <v>62.5</v>
      </c>
      <c r="S473" s="148">
        <f t="shared" si="31"/>
        <v>62.5</v>
      </c>
      <c r="T473" s="140"/>
    </row>
    <row r="474" spans="1:20" x14ac:dyDescent="0.25">
      <c r="A474" s="14">
        <v>3541901</v>
      </c>
      <c r="B474" s="15" t="s">
        <v>569</v>
      </c>
      <c r="C474" s="15" t="s">
        <v>769</v>
      </c>
      <c r="D474" s="15" t="s">
        <v>770</v>
      </c>
      <c r="E474" s="16">
        <v>35172</v>
      </c>
      <c r="F474" s="15" t="s">
        <v>77</v>
      </c>
      <c r="G474" s="15" t="s">
        <v>78</v>
      </c>
      <c r="H474" s="15" t="s">
        <v>79</v>
      </c>
      <c r="I474" s="147">
        <v>12949</v>
      </c>
      <c r="J474" s="147">
        <v>96</v>
      </c>
      <c r="K474" s="147">
        <v>120</v>
      </c>
      <c r="L474" s="147">
        <v>96</v>
      </c>
      <c r="M474" s="147">
        <v>120</v>
      </c>
      <c r="N474" s="147">
        <v>96</v>
      </c>
      <c r="O474" s="147">
        <v>120</v>
      </c>
      <c r="P474" s="145">
        <f t="shared" si="28"/>
        <v>80</v>
      </c>
      <c r="Q474" s="145">
        <f t="shared" si="29"/>
        <v>80</v>
      </c>
      <c r="R474" s="145">
        <f t="shared" si="30"/>
        <v>80</v>
      </c>
      <c r="S474" s="148">
        <f t="shared" si="31"/>
        <v>80</v>
      </c>
      <c r="T474" s="140"/>
    </row>
    <row r="475" spans="1:20" x14ac:dyDescent="0.25">
      <c r="A475" s="14">
        <v>3542008</v>
      </c>
      <c r="B475" s="15" t="s">
        <v>570</v>
      </c>
      <c r="C475" s="15" t="s">
        <v>753</v>
      </c>
      <c r="D475" s="15" t="s">
        <v>754</v>
      </c>
      <c r="E475" s="16">
        <v>35093</v>
      </c>
      <c r="F475" s="15" t="s">
        <v>12</v>
      </c>
      <c r="G475" s="15" t="s">
        <v>11</v>
      </c>
      <c r="H475" s="15" t="s">
        <v>12</v>
      </c>
      <c r="I475" s="147">
        <v>6530</v>
      </c>
      <c r="J475" s="147">
        <v>61</v>
      </c>
      <c r="K475" s="147">
        <v>108</v>
      </c>
      <c r="L475" s="147">
        <v>61</v>
      </c>
      <c r="M475" s="147">
        <v>108</v>
      </c>
      <c r="N475" s="147">
        <v>61</v>
      </c>
      <c r="O475" s="147">
        <v>108</v>
      </c>
      <c r="P475" s="145">
        <f t="shared" si="28"/>
        <v>56.481481481481474</v>
      </c>
      <c r="Q475" s="145">
        <f t="shared" si="29"/>
        <v>56.481481481481474</v>
      </c>
      <c r="R475" s="145">
        <f t="shared" si="30"/>
        <v>56.481481481481474</v>
      </c>
      <c r="S475" s="148">
        <f t="shared" si="31"/>
        <v>56.481481481481467</v>
      </c>
      <c r="T475" s="140"/>
    </row>
    <row r="476" spans="1:20" x14ac:dyDescent="0.25">
      <c r="A476" s="14">
        <v>3542107</v>
      </c>
      <c r="B476" s="15" t="s">
        <v>571</v>
      </c>
      <c r="C476" s="15" t="s">
        <v>761</v>
      </c>
      <c r="D476" s="15" t="s">
        <v>762</v>
      </c>
      <c r="E476" s="16">
        <v>35103</v>
      </c>
      <c r="F476" s="15" t="s">
        <v>31</v>
      </c>
      <c r="G476" s="15" t="s">
        <v>32</v>
      </c>
      <c r="H476" s="15" t="s">
        <v>31</v>
      </c>
      <c r="I476" s="147">
        <v>9054</v>
      </c>
      <c r="J476" s="147">
        <v>99</v>
      </c>
      <c r="K476" s="147">
        <v>108</v>
      </c>
      <c r="L476" s="147">
        <v>99</v>
      </c>
      <c r="M476" s="147">
        <v>108</v>
      </c>
      <c r="N476" s="147">
        <v>98</v>
      </c>
      <c r="O476" s="147">
        <v>108</v>
      </c>
      <c r="P476" s="145">
        <f t="shared" si="28"/>
        <v>91.666666666666657</v>
      </c>
      <c r="Q476" s="145">
        <f t="shared" si="29"/>
        <v>91.666666666666657</v>
      </c>
      <c r="R476" s="145">
        <f t="shared" si="30"/>
        <v>90.740740740740748</v>
      </c>
      <c r="S476" s="148">
        <f t="shared" si="31"/>
        <v>91.37731481481481</v>
      </c>
      <c r="T476" s="140"/>
    </row>
    <row r="477" spans="1:20" x14ac:dyDescent="0.25">
      <c r="A477" s="14">
        <v>3542206</v>
      </c>
      <c r="B477" s="15" t="s">
        <v>572</v>
      </c>
      <c r="C477" s="15" t="s">
        <v>765</v>
      </c>
      <c r="D477" s="15" t="s">
        <v>766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47">
        <v>29821</v>
      </c>
      <c r="J477" s="147">
        <v>108</v>
      </c>
      <c r="K477" s="147">
        <v>144</v>
      </c>
      <c r="L477" s="147">
        <v>108</v>
      </c>
      <c r="M477" s="147">
        <v>144</v>
      </c>
      <c r="N477" s="147">
        <v>108</v>
      </c>
      <c r="O477" s="147">
        <v>144</v>
      </c>
      <c r="P477" s="145">
        <f t="shared" si="28"/>
        <v>75</v>
      </c>
      <c r="Q477" s="145">
        <f t="shared" si="29"/>
        <v>75</v>
      </c>
      <c r="R477" s="145">
        <f t="shared" si="30"/>
        <v>75</v>
      </c>
      <c r="S477" s="148">
        <f t="shared" si="31"/>
        <v>75</v>
      </c>
      <c r="T477" s="140"/>
    </row>
    <row r="478" spans="1:20" x14ac:dyDescent="0.25">
      <c r="A478" s="14">
        <v>3542305</v>
      </c>
      <c r="B478" s="15" t="s">
        <v>573</v>
      </c>
      <c r="C478" s="15" t="s">
        <v>769</v>
      </c>
      <c r="D478" s="15" t="s">
        <v>770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47">
        <v>3908</v>
      </c>
      <c r="J478" s="147">
        <v>38</v>
      </c>
      <c r="K478" s="147">
        <v>72</v>
      </c>
      <c r="L478" s="147">
        <v>38</v>
      </c>
      <c r="M478" s="147">
        <v>72</v>
      </c>
      <c r="N478" s="147">
        <v>38</v>
      </c>
      <c r="O478" s="147">
        <v>72</v>
      </c>
      <c r="P478" s="145">
        <f t="shared" si="28"/>
        <v>52.777777777777779</v>
      </c>
      <c r="Q478" s="145">
        <f t="shared" si="29"/>
        <v>52.777777777777779</v>
      </c>
      <c r="R478" s="145">
        <f t="shared" si="30"/>
        <v>52.777777777777779</v>
      </c>
      <c r="S478" s="148">
        <f t="shared" si="31"/>
        <v>52.777777777777771</v>
      </c>
      <c r="T478" s="140"/>
    </row>
    <row r="479" spans="1:20" x14ac:dyDescent="0.25">
      <c r="A479" s="14">
        <v>3542404</v>
      </c>
      <c r="B479" s="15" t="s">
        <v>574</v>
      </c>
      <c r="C479" s="15" t="s">
        <v>765</v>
      </c>
      <c r="D479" s="15" t="s">
        <v>766</v>
      </c>
      <c r="E479" s="16">
        <v>35112</v>
      </c>
      <c r="F479" s="15" t="s">
        <v>39</v>
      </c>
      <c r="G479" s="15" t="s">
        <v>40</v>
      </c>
      <c r="H479" s="15" t="s">
        <v>41</v>
      </c>
      <c r="I479" s="147">
        <v>19985</v>
      </c>
      <c r="J479" s="147">
        <v>96</v>
      </c>
      <c r="K479" s="147">
        <v>132</v>
      </c>
      <c r="L479" s="147">
        <v>96</v>
      </c>
      <c r="M479" s="147">
        <v>132</v>
      </c>
      <c r="N479" s="147">
        <v>96</v>
      </c>
      <c r="O479" s="147">
        <v>132</v>
      </c>
      <c r="P479" s="145">
        <f t="shared" si="28"/>
        <v>72.727272727272734</v>
      </c>
      <c r="Q479" s="145">
        <f t="shared" si="29"/>
        <v>72.727272727272734</v>
      </c>
      <c r="R479" s="145">
        <f t="shared" si="30"/>
        <v>72.727272727272734</v>
      </c>
      <c r="S479" s="148">
        <f t="shared" si="31"/>
        <v>72.727272727272734</v>
      </c>
      <c r="T479" s="140"/>
    </row>
    <row r="480" spans="1:20" x14ac:dyDescent="0.25">
      <c r="A480" s="14">
        <v>3542503</v>
      </c>
      <c r="B480" s="15" t="s">
        <v>575</v>
      </c>
      <c r="C480" s="15" t="s">
        <v>759</v>
      </c>
      <c r="D480" s="15" t="s">
        <v>760</v>
      </c>
      <c r="E480" s="16">
        <v>35062</v>
      </c>
      <c r="F480" s="15" t="s">
        <v>29</v>
      </c>
      <c r="G480" s="15" t="s">
        <v>28</v>
      </c>
      <c r="H480" s="15" t="s">
        <v>29</v>
      </c>
      <c r="I480" s="147">
        <v>9042</v>
      </c>
      <c r="J480" s="147">
        <v>64</v>
      </c>
      <c r="K480" s="147">
        <v>108</v>
      </c>
      <c r="L480" s="147">
        <v>64</v>
      </c>
      <c r="M480" s="147">
        <v>108</v>
      </c>
      <c r="N480" s="147">
        <v>63</v>
      </c>
      <c r="O480" s="147">
        <v>108</v>
      </c>
      <c r="P480" s="145">
        <f t="shared" si="28"/>
        <v>59.259259259259252</v>
      </c>
      <c r="Q480" s="145">
        <f t="shared" si="29"/>
        <v>59.259259259259252</v>
      </c>
      <c r="R480" s="145">
        <f t="shared" si="30"/>
        <v>58.333333333333336</v>
      </c>
      <c r="S480" s="148">
        <f t="shared" si="31"/>
        <v>58.969907407407405</v>
      </c>
      <c r="T480" s="140"/>
    </row>
    <row r="481" spans="1:20" x14ac:dyDescent="0.25">
      <c r="A481" s="14">
        <v>3542602</v>
      </c>
      <c r="B481" s="15" t="s">
        <v>576</v>
      </c>
      <c r="C481" s="15" t="s">
        <v>775</v>
      </c>
      <c r="D481" s="15" t="s">
        <v>776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47">
        <v>56430</v>
      </c>
      <c r="J481" s="147">
        <v>47</v>
      </c>
      <c r="K481" s="147">
        <v>192</v>
      </c>
      <c r="L481" s="147">
        <v>47</v>
      </c>
      <c r="M481" s="147">
        <v>192</v>
      </c>
      <c r="N481" s="147">
        <v>46</v>
      </c>
      <c r="O481" s="147">
        <v>192</v>
      </c>
      <c r="P481" s="145">
        <f t="shared" si="28"/>
        <v>24.479166666666664</v>
      </c>
      <c r="Q481" s="145">
        <f t="shared" si="29"/>
        <v>24.479166666666664</v>
      </c>
      <c r="R481" s="145">
        <f t="shared" si="30"/>
        <v>23.958333333333336</v>
      </c>
      <c r="S481" s="148">
        <f t="shared" si="31"/>
        <v>24.31640625</v>
      </c>
      <c r="T481" s="140"/>
    </row>
    <row r="482" spans="1:20" x14ac:dyDescent="0.25">
      <c r="A482" s="14">
        <v>3542701</v>
      </c>
      <c r="B482" s="15" t="s">
        <v>577</v>
      </c>
      <c r="C482" s="15" t="s">
        <v>767</v>
      </c>
      <c r="D482" s="15" t="s">
        <v>768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47">
        <v>7384</v>
      </c>
      <c r="J482" s="147">
        <v>69</v>
      </c>
      <c r="K482" s="147">
        <v>108</v>
      </c>
      <c r="L482" s="147">
        <v>69</v>
      </c>
      <c r="M482" s="147">
        <v>108</v>
      </c>
      <c r="N482" s="147">
        <v>69</v>
      </c>
      <c r="O482" s="147">
        <v>108</v>
      </c>
      <c r="P482" s="145">
        <f t="shared" si="28"/>
        <v>63.888888888888886</v>
      </c>
      <c r="Q482" s="145">
        <f t="shared" si="29"/>
        <v>63.888888888888886</v>
      </c>
      <c r="R482" s="145">
        <f t="shared" si="30"/>
        <v>63.888888888888886</v>
      </c>
      <c r="S482" s="148">
        <f t="shared" si="31"/>
        <v>63.888888888888879</v>
      </c>
      <c r="T482" s="140"/>
    </row>
    <row r="483" spans="1:20" x14ac:dyDescent="0.25">
      <c r="A483" s="14">
        <v>3542800</v>
      </c>
      <c r="B483" s="15" t="s">
        <v>578</v>
      </c>
      <c r="C483" s="15" t="s">
        <v>763</v>
      </c>
      <c r="D483" s="15" t="s">
        <v>764</v>
      </c>
      <c r="E483" s="16">
        <v>35162</v>
      </c>
      <c r="F483" s="15" t="s">
        <v>83</v>
      </c>
      <c r="G483" s="15" t="s">
        <v>36</v>
      </c>
      <c r="H483" s="15" t="s">
        <v>37</v>
      </c>
      <c r="I483" s="147">
        <v>3390</v>
      </c>
      <c r="J483" s="147">
        <v>55</v>
      </c>
      <c r="K483" s="147">
        <v>72</v>
      </c>
      <c r="L483" s="147">
        <v>60</v>
      </c>
      <c r="M483" s="147">
        <v>72</v>
      </c>
      <c r="N483" s="147">
        <v>60</v>
      </c>
      <c r="O483" s="147">
        <v>72</v>
      </c>
      <c r="P483" s="145">
        <f t="shared" si="28"/>
        <v>76.388888888888886</v>
      </c>
      <c r="Q483" s="145">
        <f t="shared" si="29"/>
        <v>83.333333333333343</v>
      </c>
      <c r="R483" s="145">
        <f t="shared" si="30"/>
        <v>83.333333333333343</v>
      </c>
      <c r="S483" s="148">
        <f t="shared" si="31"/>
        <v>80.729166666666671</v>
      </c>
      <c r="T483" s="140"/>
    </row>
    <row r="484" spans="1:20" x14ac:dyDescent="0.25">
      <c r="A484" s="14">
        <v>3542909</v>
      </c>
      <c r="B484" s="15" t="s">
        <v>579</v>
      </c>
      <c r="C484" s="15" t="s">
        <v>767</v>
      </c>
      <c r="D484" s="15" t="s">
        <v>768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47">
        <v>13060</v>
      </c>
      <c r="J484" s="147">
        <v>74</v>
      </c>
      <c r="K484" s="147">
        <v>120</v>
      </c>
      <c r="L484" s="147">
        <v>74</v>
      </c>
      <c r="M484" s="147">
        <v>120</v>
      </c>
      <c r="N484" s="147">
        <v>72</v>
      </c>
      <c r="O484" s="147">
        <v>120</v>
      </c>
      <c r="P484" s="145">
        <f t="shared" si="28"/>
        <v>61.666666666666671</v>
      </c>
      <c r="Q484" s="145">
        <f t="shared" si="29"/>
        <v>61.666666666666671</v>
      </c>
      <c r="R484" s="145">
        <f t="shared" si="30"/>
        <v>60</v>
      </c>
      <c r="S484" s="148">
        <f t="shared" si="31"/>
        <v>61.145833333333336</v>
      </c>
      <c r="T484" s="140"/>
    </row>
    <row r="485" spans="1:20" x14ac:dyDescent="0.25">
      <c r="A485" s="14">
        <v>3543006</v>
      </c>
      <c r="B485" s="15" t="s">
        <v>580</v>
      </c>
      <c r="C485" s="15" t="s">
        <v>763</v>
      </c>
      <c r="D485" s="15" t="s">
        <v>764</v>
      </c>
      <c r="E485" s="16">
        <v>35162</v>
      </c>
      <c r="F485" s="15" t="s">
        <v>83</v>
      </c>
      <c r="G485" s="15" t="s">
        <v>36</v>
      </c>
      <c r="H485" s="15" t="s">
        <v>37</v>
      </c>
      <c r="I485" s="147">
        <v>17220</v>
      </c>
      <c r="J485" s="147">
        <v>88</v>
      </c>
      <c r="K485" s="147">
        <v>120</v>
      </c>
      <c r="L485" s="147">
        <v>96</v>
      </c>
      <c r="M485" s="147">
        <v>120</v>
      </c>
      <c r="N485" s="147">
        <v>96</v>
      </c>
      <c r="O485" s="147">
        <v>120</v>
      </c>
      <c r="P485" s="145">
        <f t="shared" si="28"/>
        <v>73.333333333333329</v>
      </c>
      <c r="Q485" s="145">
        <f t="shared" si="29"/>
        <v>80</v>
      </c>
      <c r="R485" s="145">
        <f t="shared" si="30"/>
        <v>80</v>
      </c>
      <c r="S485" s="148">
        <f t="shared" si="31"/>
        <v>77.5</v>
      </c>
      <c r="T485" s="140"/>
    </row>
    <row r="486" spans="1:20" x14ac:dyDescent="0.25">
      <c r="A486" s="14">
        <v>3543105</v>
      </c>
      <c r="B486" s="15" t="s">
        <v>581</v>
      </c>
      <c r="C486" s="15" t="s">
        <v>767</v>
      </c>
      <c r="D486" s="15" t="s">
        <v>768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47">
        <v>4644</v>
      </c>
      <c r="J486" s="147">
        <v>32</v>
      </c>
      <c r="K486" s="147">
        <v>72</v>
      </c>
      <c r="L486" s="147">
        <v>32</v>
      </c>
      <c r="M486" s="147">
        <v>72</v>
      </c>
      <c r="N486" s="147">
        <v>32</v>
      </c>
      <c r="O486" s="147">
        <v>72</v>
      </c>
      <c r="P486" s="145">
        <f t="shared" si="28"/>
        <v>44.444444444444443</v>
      </c>
      <c r="Q486" s="145">
        <f t="shared" si="29"/>
        <v>44.444444444444443</v>
      </c>
      <c r="R486" s="145">
        <f t="shared" si="30"/>
        <v>44.444444444444443</v>
      </c>
      <c r="S486" s="148">
        <f t="shared" si="31"/>
        <v>44.444444444444443</v>
      </c>
      <c r="T486" s="140"/>
    </row>
    <row r="487" spans="1:20" x14ac:dyDescent="0.25">
      <c r="A487" s="14">
        <v>3543204</v>
      </c>
      <c r="B487" s="15" t="s">
        <v>582</v>
      </c>
      <c r="C487" s="15" t="s">
        <v>753</v>
      </c>
      <c r="D487" s="15" t="s">
        <v>754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47">
        <v>4571</v>
      </c>
      <c r="J487" s="147">
        <v>44</v>
      </c>
      <c r="K487" s="147">
        <v>72</v>
      </c>
      <c r="L487" s="147">
        <v>44</v>
      </c>
      <c r="M487" s="147">
        <v>72</v>
      </c>
      <c r="N487" s="147" t="s">
        <v>1522</v>
      </c>
      <c r="O487" s="147">
        <v>72</v>
      </c>
      <c r="P487" s="145">
        <f t="shared" si="28"/>
        <v>61.111111111111114</v>
      </c>
      <c r="Q487" s="145">
        <f t="shared" si="29"/>
        <v>61.111111111111114</v>
      </c>
      <c r="R487" s="145" t="e">
        <f t="shared" si="30"/>
        <v>#VALUE!</v>
      </c>
      <c r="S487" s="148" t="e">
        <f t="shared" si="31"/>
        <v>#VALUE!</v>
      </c>
      <c r="T487" s="140"/>
    </row>
    <row r="488" spans="1:20" x14ac:dyDescent="0.25">
      <c r="A488" s="14">
        <v>3543238</v>
      </c>
      <c r="B488" s="15" t="s">
        <v>583</v>
      </c>
      <c r="C488" s="15" t="s">
        <v>765</v>
      </c>
      <c r="D488" s="15" t="s">
        <v>766</v>
      </c>
      <c r="E488" s="16">
        <v>35112</v>
      </c>
      <c r="F488" s="15" t="s">
        <v>39</v>
      </c>
      <c r="G488" s="15" t="s">
        <v>40</v>
      </c>
      <c r="H488" s="15" t="s">
        <v>41</v>
      </c>
      <c r="I488" s="147">
        <v>2243</v>
      </c>
      <c r="J488" s="147">
        <v>40</v>
      </c>
      <c r="K488" s="147">
        <v>72</v>
      </c>
      <c r="L488" s="147">
        <v>40</v>
      </c>
      <c r="M488" s="147">
        <v>72</v>
      </c>
      <c r="N488" s="147">
        <v>40</v>
      </c>
      <c r="O488" s="147">
        <v>72</v>
      </c>
      <c r="P488" s="145">
        <f t="shared" si="28"/>
        <v>55.555555555555557</v>
      </c>
      <c r="Q488" s="145">
        <f t="shared" si="29"/>
        <v>55.555555555555557</v>
      </c>
      <c r="R488" s="145">
        <f t="shared" si="30"/>
        <v>55.555555555555557</v>
      </c>
      <c r="S488" s="148">
        <f t="shared" si="31"/>
        <v>55.55555555555555</v>
      </c>
      <c r="T488" s="140"/>
    </row>
    <row r="489" spans="1:20" x14ac:dyDescent="0.25">
      <c r="A489" s="14">
        <v>3543253</v>
      </c>
      <c r="B489" s="15" t="s">
        <v>584</v>
      </c>
      <c r="C489" s="15" t="s">
        <v>763</v>
      </c>
      <c r="D489" s="15" t="s">
        <v>764</v>
      </c>
      <c r="E489" s="16">
        <v>35161</v>
      </c>
      <c r="F489" s="15" t="s">
        <v>35</v>
      </c>
      <c r="G489" s="15" t="s">
        <v>36</v>
      </c>
      <c r="H489" s="15" t="s">
        <v>37</v>
      </c>
      <c r="I489" s="147">
        <v>7697</v>
      </c>
      <c r="J489" s="147">
        <v>94</v>
      </c>
      <c r="K489" s="147">
        <v>108</v>
      </c>
      <c r="L489" s="147">
        <v>94</v>
      </c>
      <c r="M489" s="147">
        <v>108</v>
      </c>
      <c r="N489" s="147">
        <v>94</v>
      </c>
      <c r="O489" s="147">
        <v>108</v>
      </c>
      <c r="P489" s="145">
        <f t="shared" si="28"/>
        <v>87.037037037037038</v>
      </c>
      <c r="Q489" s="145">
        <f t="shared" si="29"/>
        <v>87.037037037037038</v>
      </c>
      <c r="R489" s="145">
        <f t="shared" si="30"/>
        <v>87.037037037037038</v>
      </c>
      <c r="S489" s="148">
        <f t="shared" si="31"/>
        <v>87.037037037037024</v>
      </c>
      <c r="T489" s="140"/>
    </row>
    <row r="490" spans="1:20" x14ac:dyDescent="0.25">
      <c r="A490" s="14">
        <v>3543303</v>
      </c>
      <c r="B490" s="15" t="s">
        <v>585</v>
      </c>
      <c r="C490" s="15" t="s">
        <v>783</v>
      </c>
      <c r="D490" s="15" t="s">
        <v>784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47">
        <v>121848</v>
      </c>
      <c r="J490" s="147">
        <v>77</v>
      </c>
      <c r="K490" s="147">
        <v>264</v>
      </c>
      <c r="L490" s="147">
        <v>77</v>
      </c>
      <c r="M490" s="147">
        <v>264</v>
      </c>
      <c r="N490" s="147" t="s">
        <v>1522</v>
      </c>
      <c r="O490" s="147">
        <v>264</v>
      </c>
      <c r="P490" s="145">
        <f t="shared" si="28"/>
        <v>29.166666666666668</v>
      </c>
      <c r="Q490" s="145">
        <f t="shared" si="29"/>
        <v>29.166666666666668</v>
      </c>
      <c r="R490" s="145" t="e">
        <f t="shared" si="30"/>
        <v>#VALUE!</v>
      </c>
      <c r="S490" s="148" t="e">
        <f t="shared" si="31"/>
        <v>#VALUE!</v>
      </c>
      <c r="T490" s="140"/>
    </row>
    <row r="491" spans="1:20" x14ac:dyDescent="0.25">
      <c r="A491" s="14">
        <v>3543402</v>
      </c>
      <c r="B491" s="15" t="s">
        <v>586</v>
      </c>
      <c r="C491" s="15" t="s">
        <v>767</v>
      </c>
      <c r="D491" s="15" t="s">
        <v>768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47">
        <v>682302</v>
      </c>
      <c r="J491" s="147">
        <v>258</v>
      </c>
      <c r="K491" s="147">
        <v>576</v>
      </c>
      <c r="L491" s="147">
        <v>258</v>
      </c>
      <c r="M491" s="147">
        <v>576</v>
      </c>
      <c r="N491" s="147">
        <v>273</v>
      </c>
      <c r="O491" s="147">
        <v>576</v>
      </c>
      <c r="P491" s="145">
        <f t="shared" si="28"/>
        <v>44.791666666666671</v>
      </c>
      <c r="Q491" s="145">
        <f t="shared" si="29"/>
        <v>44.791666666666671</v>
      </c>
      <c r="R491" s="145">
        <f t="shared" si="30"/>
        <v>47.395833333333329</v>
      </c>
      <c r="S491" s="148">
        <f t="shared" si="31"/>
        <v>45.60546875</v>
      </c>
      <c r="T491" s="140"/>
    </row>
    <row r="492" spans="1:20" x14ac:dyDescent="0.25">
      <c r="A492" s="14">
        <v>3543501</v>
      </c>
      <c r="B492" s="15" t="s">
        <v>587</v>
      </c>
      <c r="C492" s="15" t="s">
        <v>763</v>
      </c>
      <c r="D492" s="15" t="s">
        <v>764</v>
      </c>
      <c r="E492" s="16">
        <v>35162</v>
      </c>
      <c r="F492" s="15" t="s">
        <v>83</v>
      </c>
      <c r="G492" s="15" t="s">
        <v>36</v>
      </c>
      <c r="H492" s="15" t="s">
        <v>37</v>
      </c>
      <c r="I492" s="147">
        <v>5792</v>
      </c>
      <c r="J492" s="147">
        <v>78</v>
      </c>
      <c r="K492" s="147">
        <v>108</v>
      </c>
      <c r="L492" s="147">
        <v>86</v>
      </c>
      <c r="M492" s="147">
        <v>108</v>
      </c>
      <c r="N492" s="147">
        <v>86</v>
      </c>
      <c r="O492" s="147">
        <v>108</v>
      </c>
      <c r="P492" s="145">
        <f t="shared" si="28"/>
        <v>72.222222222222214</v>
      </c>
      <c r="Q492" s="145">
        <f t="shared" si="29"/>
        <v>79.629629629629633</v>
      </c>
      <c r="R492" s="145">
        <f t="shared" si="30"/>
        <v>79.629629629629633</v>
      </c>
      <c r="S492" s="148">
        <f t="shared" si="31"/>
        <v>76.851851851851848</v>
      </c>
      <c r="T492" s="140"/>
    </row>
    <row r="493" spans="1:20" x14ac:dyDescent="0.25">
      <c r="A493" s="14">
        <v>3543600</v>
      </c>
      <c r="B493" s="15" t="s">
        <v>588</v>
      </c>
      <c r="C493" s="15" t="s">
        <v>767</v>
      </c>
      <c r="D493" s="15" t="s">
        <v>768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47">
        <v>3618</v>
      </c>
      <c r="J493" s="147" t="s">
        <v>1522</v>
      </c>
      <c r="K493" s="147">
        <v>72</v>
      </c>
      <c r="L493" s="147" t="s">
        <v>1522</v>
      </c>
      <c r="M493" s="147">
        <v>72</v>
      </c>
      <c r="N493" s="147" t="s">
        <v>1522</v>
      </c>
      <c r="O493" s="147">
        <v>72</v>
      </c>
      <c r="P493" s="145" t="e">
        <f t="shared" si="28"/>
        <v>#VALUE!</v>
      </c>
      <c r="Q493" s="145" t="e">
        <f t="shared" si="29"/>
        <v>#VALUE!</v>
      </c>
      <c r="R493" s="145" t="e">
        <f t="shared" si="30"/>
        <v>#VALUE!</v>
      </c>
      <c r="S493" s="148" t="e">
        <f t="shared" si="31"/>
        <v>#VALUE!</v>
      </c>
      <c r="T493" s="140"/>
    </row>
    <row r="494" spans="1:20" x14ac:dyDescent="0.25">
      <c r="A494" s="14">
        <v>3543709</v>
      </c>
      <c r="B494" s="15" t="s">
        <v>589</v>
      </c>
      <c r="C494" s="15" t="s">
        <v>767</v>
      </c>
      <c r="D494" s="15" t="s">
        <v>768</v>
      </c>
      <c r="E494" s="16">
        <v>35031</v>
      </c>
      <c r="F494" s="15" t="s">
        <v>63</v>
      </c>
      <c r="G494" s="15" t="s">
        <v>64</v>
      </c>
      <c r="H494" s="15" t="s">
        <v>65</v>
      </c>
      <c r="I494" s="147">
        <v>10823</v>
      </c>
      <c r="J494" s="147">
        <v>33</v>
      </c>
      <c r="K494" s="147">
        <v>108</v>
      </c>
      <c r="L494" s="147">
        <v>34</v>
      </c>
      <c r="M494" s="147">
        <v>108</v>
      </c>
      <c r="N494" s="147">
        <v>5</v>
      </c>
      <c r="O494" s="147">
        <v>108</v>
      </c>
      <c r="P494" s="145">
        <f t="shared" si="28"/>
        <v>30.555555555555557</v>
      </c>
      <c r="Q494" s="145">
        <f t="shared" si="29"/>
        <v>31.481481481481481</v>
      </c>
      <c r="R494" s="145">
        <f t="shared" si="30"/>
        <v>4.6296296296296298</v>
      </c>
      <c r="S494" s="148">
        <f t="shared" si="31"/>
        <v>22.743055555555557</v>
      </c>
      <c r="T494" s="140"/>
    </row>
    <row r="495" spans="1:20" x14ac:dyDescent="0.25">
      <c r="A495" s="14">
        <v>3543808</v>
      </c>
      <c r="B495" s="15" t="s">
        <v>590</v>
      </c>
      <c r="C495" s="15" t="s">
        <v>753</v>
      </c>
      <c r="D495" s="15" t="s">
        <v>754</v>
      </c>
      <c r="E495" s="16">
        <v>35095</v>
      </c>
      <c r="F495" s="15" t="s">
        <v>98</v>
      </c>
      <c r="G495" s="15" t="s">
        <v>11</v>
      </c>
      <c r="H495" s="15" t="s">
        <v>12</v>
      </c>
      <c r="I495" s="147">
        <v>10098</v>
      </c>
      <c r="J495" s="147">
        <v>66</v>
      </c>
      <c r="K495" s="147">
        <v>108</v>
      </c>
      <c r="L495" s="147">
        <v>66</v>
      </c>
      <c r="M495" s="147">
        <v>108</v>
      </c>
      <c r="N495" s="147">
        <v>66</v>
      </c>
      <c r="O495" s="147">
        <v>108</v>
      </c>
      <c r="P495" s="145">
        <f t="shared" si="28"/>
        <v>61.111111111111114</v>
      </c>
      <c r="Q495" s="145">
        <f t="shared" si="29"/>
        <v>61.111111111111114</v>
      </c>
      <c r="R495" s="145">
        <f t="shared" si="30"/>
        <v>61.111111111111114</v>
      </c>
      <c r="S495" s="148">
        <f t="shared" si="31"/>
        <v>61.111111111111114</v>
      </c>
      <c r="T495" s="140"/>
    </row>
    <row r="496" spans="1:20" x14ac:dyDescent="0.25">
      <c r="A496" s="14">
        <v>3543907</v>
      </c>
      <c r="B496" s="15" t="s">
        <v>591</v>
      </c>
      <c r="C496" s="15" t="s">
        <v>761</v>
      </c>
      <c r="D496" s="15" t="s">
        <v>762</v>
      </c>
      <c r="E496" s="16">
        <v>35104</v>
      </c>
      <c r="F496" s="15" t="s">
        <v>69</v>
      </c>
      <c r="G496" s="15" t="s">
        <v>32</v>
      </c>
      <c r="H496" s="15" t="s">
        <v>31</v>
      </c>
      <c r="I496" s="147">
        <v>202952</v>
      </c>
      <c r="J496" s="147">
        <v>358</v>
      </c>
      <c r="K496" s="147">
        <v>360</v>
      </c>
      <c r="L496" s="147">
        <v>358</v>
      </c>
      <c r="M496" s="147">
        <v>360</v>
      </c>
      <c r="N496" s="147">
        <v>353</v>
      </c>
      <c r="O496" s="147">
        <v>360</v>
      </c>
      <c r="P496" s="145">
        <f t="shared" si="28"/>
        <v>99.444444444444443</v>
      </c>
      <c r="Q496" s="145">
        <f t="shared" si="29"/>
        <v>99.444444444444443</v>
      </c>
      <c r="R496" s="145">
        <f t="shared" si="30"/>
        <v>98.055555555555557</v>
      </c>
      <c r="S496" s="148">
        <f t="shared" si="31"/>
        <v>99.010416666666657</v>
      </c>
      <c r="T496" s="140"/>
    </row>
    <row r="497" spans="1:20" x14ac:dyDescent="0.25">
      <c r="A497" s="14">
        <v>3544004</v>
      </c>
      <c r="B497" s="15" t="s">
        <v>592</v>
      </c>
      <c r="C497" s="15" t="s">
        <v>761</v>
      </c>
      <c r="D497" s="15" t="s">
        <v>762</v>
      </c>
      <c r="E497" s="16">
        <v>35103</v>
      </c>
      <c r="F497" s="15" t="s">
        <v>31</v>
      </c>
      <c r="G497" s="15" t="s">
        <v>32</v>
      </c>
      <c r="H497" s="15" t="s">
        <v>31</v>
      </c>
      <c r="I497" s="147">
        <v>33935</v>
      </c>
      <c r="J497" s="147">
        <v>126</v>
      </c>
      <c r="K497" s="147">
        <v>144</v>
      </c>
      <c r="L497" s="147">
        <v>168</v>
      </c>
      <c r="M497" s="147">
        <v>144</v>
      </c>
      <c r="N497" s="147">
        <v>144</v>
      </c>
      <c r="O497" s="147">
        <v>144</v>
      </c>
      <c r="P497" s="145">
        <f t="shared" si="28"/>
        <v>87.5</v>
      </c>
      <c r="Q497" s="145">
        <f t="shared" si="29"/>
        <v>116.66666666666667</v>
      </c>
      <c r="R497" s="145">
        <f t="shared" si="30"/>
        <v>100</v>
      </c>
      <c r="S497" s="148">
        <f t="shared" si="31"/>
        <v>100.52083333333333</v>
      </c>
      <c r="T497" s="140"/>
    </row>
    <row r="498" spans="1:20" x14ac:dyDescent="0.25">
      <c r="A498" s="14">
        <v>3544103</v>
      </c>
      <c r="B498" s="15" t="s">
        <v>593</v>
      </c>
      <c r="C498" s="15" t="s">
        <v>783</v>
      </c>
      <c r="D498" s="15" t="s">
        <v>784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47">
        <v>49408</v>
      </c>
      <c r="J498" s="147">
        <v>242</v>
      </c>
      <c r="K498" s="147">
        <v>180</v>
      </c>
      <c r="L498" s="147">
        <v>241</v>
      </c>
      <c r="M498" s="147">
        <v>168</v>
      </c>
      <c r="N498" s="147">
        <v>29</v>
      </c>
      <c r="O498" s="147">
        <v>168</v>
      </c>
      <c r="P498" s="145">
        <f t="shared" si="28"/>
        <v>134.44444444444446</v>
      </c>
      <c r="Q498" s="145">
        <f t="shared" si="29"/>
        <v>143.45238095238096</v>
      </c>
      <c r="R498" s="145">
        <f t="shared" si="30"/>
        <v>17.261904761904763</v>
      </c>
      <c r="S498" s="148">
        <f t="shared" si="31"/>
        <v>100.63988095238096</v>
      </c>
      <c r="T498" s="140"/>
    </row>
    <row r="499" spans="1:20" x14ac:dyDescent="0.25">
      <c r="A499" s="14">
        <v>3544202</v>
      </c>
      <c r="B499" s="15" t="s">
        <v>594</v>
      </c>
      <c r="C499" s="15" t="s">
        <v>755</v>
      </c>
      <c r="D499" s="15" t="s">
        <v>756</v>
      </c>
      <c r="E499" s="16">
        <v>35157</v>
      </c>
      <c r="F499" s="15" t="s">
        <v>56</v>
      </c>
      <c r="G499" s="15" t="s">
        <v>15</v>
      </c>
      <c r="H499" s="15" t="s">
        <v>16</v>
      </c>
      <c r="I499" s="147">
        <v>12086</v>
      </c>
      <c r="J499" s="147">
        <v>61</v>
      </c>
      <c r="K499" s="147">
        <v>120</v>
      </c>
      <c r="L499" s="147">
        <v>61</v>
      </c>
      <c r="M499" s="147">
        <v>120</v>
      </c>
      <c r="N499" s="147">
        <v>61</v>
      </c>
      <c r="O499" s="147">
        <v>120</v>
      </c>
      <c r="P499" s="145">
        <f t="shared" si="28"/>
        <v>50.833333333333329</v>
      </c>
      <c r="Q499" s="145">
        <f t="shared" si="29"/>
        <v>50.833333333333329</v>
      </c>
      <c r="R499" s="145">
        <f t="shared" si="30"/>
        <v>50.833333333333329</v>
      </c>
      <c r="S499" s="148">
        <f t="shared" si="31"/>
        <v>50.833333333333321</v>
      </c>
      <c r="T499" s="140"/>
    </row>
    <row r="500" spans="1:20" x14ac:dyDescent="0.25">
      <c r="A500" s="14">
        <v>3544251</v>
      </c>
      <c r="B500" s="15" t="s">
        <v>595</v>
      </c>
      <c r="C500" s="15" t="s">
        <v>765</v>
      </c>
      <c r="D500" s="15" t="s">
        <v>766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47">
        <v>17795</v>
      </c>
      <c r="J500" s="147">
        <v>132</v>
      </c>
      <c r="K500" s="147">
        <v>120</v>
      </c>
      <c r="L500" s="147">
        <v>132</v>
      </c>
      <c r="M500" s="147">
        <v>120</v>
      </c>
      <c r="N500" s="147">
        <v>132</v>
      </c>
      <c r="O500" s="147">
        <v>120</v>
      </c>
      <c r="P500" s="145">
        <f t="shared" si="28"/>
        <v>110.00000000000001</v>
      </c>
      <c r="Q500" s="145">
        <f t="shared" si="29"/>
        <v>110.00000000000001</v>
      </c>
      <c r="R500" s="145">
        <f t="shared" si="30"/>
        <v>110.00000000000001</v>
      </c>
      <c r="S500" s="148">
        <f t="shared" si="31"/>
        <v>110</v>
      </c>
      <c r="T500" s="140"/>
    </row>
    <row r="501" spans="1:20" x14ac:dyDescent="0.25">
      <c r="A501" s="14">
        <v>3544301</v>
      </c>
      <c r="B501" s="15" t="s">
        <v>596</v>
      </c>
      <c r="C501" s="15" t="s">
        <v>769</v>
      </c>
      <c r="D501" s="15" t="s">
        <v>770</v>
      </c>
      <c r="E501" s="16">
        <v>35172</v>
      </c>
      <c r="F501" s="15" t="s">
        <v>77</v>
      </c>
      <c r="G501" s="15" t="s">
        <v>78</v>
      </c>
      <c r="H501" s="15" t="s">
        <v>79</v>
      </c>
      <c r="I501" s="147">
        <v>10512</v>
      </c>
      <c r="J501" s="147">
        <v>29</v>
      </c>
      <c r="K501" s="147">
        <v>108</v>
      </c>
      <c r="L501" s="147">
        <v>29</v>
      </c>
      <c r="M501" s="147">
        <v>108</v>
      </c>
      <c r="N501" s="147">
        <v>29</v>
      </c>
      <c r="O501" s="147">
        <v>108</v>
      </c>
      <c r="P501" s="145">
        <f t="shared" si="28"/>
        <v>26.851851851851855</v>
      </c>
      <c r="Q501" s="145">
        <f t="shared" si="29"/>
        <v>26.851851851851855</v>
      </c>
      <c r="R501" s="145">
        <f t="shared" si="30"/>
        <v>26.851851851851855</v>
      </c>
      <c r="S501" s="148">
        <f t="shared" si="31"/>
        <v>26.851851851851851</v>
      </c>
      <c r="T501" s="140"/>
    </row>
    <row r="502" spans="1:20" x14ac:dyDescent="0.25">
      <c r="A502" s="14">
        <v>3544400</v>
      </c>
      <c r="B502" s="15" t="s">
        <v>597</v>
      </c>
      <c r="C502" s="15" t="s">
        <v>755</v>
      </c>
      <c r="D502" s="15" t="s">
        <v>756</v>
      </c>
      <c r="E502" s="16">
        <v>35021</v>
      </c>
      <c r="F502" s="15" t="s">
        <v>86</v>
      </c>
      <c r="G502" s="15" t="s">
        <v>52</v>
      </c>
      <c r="H502" s="15" t="s">
        <v>53</v>
      </c>
      <c r="I502" s="147">
        <v>3046</v>
      </c>
      <c r="J502" s="147">
        <v>70</v>
      </c>
      <c r="K502" s="147">
        <v>72</v>
      </c>
      <c r="L502" s="147">
        <v>70</v>
      </c>
      <c r="M502" s="147">
        <v>72</v>
      </c>
      <c r="N502" s="147">
        <v>70</v>
      </c>
      <c r="O502" s="147">
        <v>72</v>
      </c>
      <c r="P502" s="145">
        <f t="shared" si="28"/>
        <v>97.222222222222214</v>
      </c>
      <c r="Q502" s="145">
        <f t="shared" si="29"/>
        <v>97.222222222222214</v>
      </c>
      <c r="R502" s="145">
        <f t="shared" si="30"/>
        <v>97.222222222222214</v>
      </c>
      <c r="S502" s="148">
        <f t="shared" si="31"/>
        <v>97.222222222222214</v>
      </c>
      <c r="T502" s="140"/>
    </row>
    <row r="503" spans="1:20" x14ac:dyDescent="0.25">
      <c r="A503" s="14">
        <v>3544509</v>
      </c>
      <c r="B503" s="15" t="s">
        <v>598</v>
      </c>
      <c r="C503" s="15" t="s">
        <v>755</v>
      </c>
      <c r="D503" s="15" t="s">
        <v>756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47">
        <v>3102</v>
      </c>
      <c r="J503" s="147">
        <v>48</v>
      </c>
      <c r="K503" s="147">
        <v>72</v>
      </c>
      <c r="L503" s="147">
        <v>48</v>
      </c>
      <c r="M503" s="147">
        <v>72</v>
      </c>
      <c r="N503" s="147">
        <v>48</v>
      </c>
      <c r="O503" s="147">
        <v>72</v>
      </c>
      <c r="P503" s="145">
        <f t="shared" si="28"/>
        <v>66.666666666666657</v>
      </c>
      <c r="Q503" s="145">
        <f t="shared" si="29"/>
        <v>66.666666666666657</v>
      </c>
      <c r="R503" s="145">
        <f t="shared" si="30"/>
        <v>66.666666666666657</v>
      </c>
      <c r="S503" s="148">
        <f t="shared" si="31"/>
        <v>66.666666666666643</v>
      </c>
      <c r="T503" s="140"/>
    </row>
    <row r="504" spans="1:20" x14ac:dyDescent="0.25">
      <c r="A504" s="14">
        <v>3544608</v>
      </c>
      <c r="B504" s="15" t="s">
        <v>599</v>
      </c>
      <c r="C504" s="15" t="s">
        <v>759</v>
      </c>
      <c r="D504" s="15" t="s">
        <v>760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47">
        <v>5549</v>
      </c>
      <c r="J504" s="147">
        <v>87</v>
      </c>
      <c r="K504" s="147">
        <v>108</v>
      </c>
      <c r="L504" s="147">
        <v>87</v>
      </c>
      <c r="M504" s="147">
        <v>108</v>
      </c>
      <c r="N504" s="147">
        <v>87</v>
      </c>
      <c r="O504" s="147">
        <v>108</v>
      </c>
      <c r="P504" s="145">
        <f t="shared" si="28"/>
        <v>80.555555555555557</v>
      </c>
      <c r="Q504" s="145">
        <f t="shared" si="29"/>
        <v>80.555555555555557</v>
      </c>
      <c r="R504" s="145">
        <f t="shared" si="30"/>
        <v>80.555555555555557</v>
      </c>
      <c r="S504" s="148">
        <f t="shared" si="31"/>
        <v>80.555555555555543</v>
      </c>
      <c r="T504" s="140"/>
    </row>
    <row r="505" spans="1:20" x14ac:dyDescent="0.25">
      <c r="A505" s="14">
        <v>3544707</v>
      </c>
      <c r="B505" s="15" t="s">
        <v>600</v>
      </c>
      <c r="C505" s="15" t="s">
        <v>753</v>
      </c>
      <c r="D505" s="15" t="s">
        <v>754</v>
      </c>
      <c r="E505" s="16">
        <v>35091</v>
      </c>
      <c r="F505" s="15" t="s">
        <v>10</v>
      </c>
      <c r="G505" s="15" t="s">
        <v>11</v>
      </c>
      <c r="H505" s="15" t="s">
        <v>12</v>
      </c>
      <c r="I505" s="147">
        <v>2453</v>
      </c>
      <c r="J505" s="147">
        <v>46</v>
      </c>
      <c r="K505" s="147">
        <v>72</v>
      </c>
      <c r="L505" s="147">
        <v>46</v>
      </c>
      <c r="M505" s="147">
        <v>72</v>
      </c>
      <c r="N505" s="147">
        <v>46</v>
      </c>
      <c r="O505" s="147">
        <v>72</v>
      </c>
      <c r="P505" s="145">
        <f t="shared" si="28"/>
        <v>63.888888888888886</v>
      </c>
      <c r="Q505" s="145">
        <f t="shared" si="29"/>
        <v>63.888888888888886</v>
      </c>
      <c r="R505" s="145">
        <f t="shared" si="30"/>
        <v>63.888888888888886</v>
      </c>
      <c r="S505" s="148">
        <f t="shared" si="31"/>
        <v>63.888888888888879</v>
      </c>
      <c r="T505" s="140"/>
    </row>
    <row r="506" spans="1:20" x14ac:dyDescent="0.25">
      <c r="A506" s="14">
        <v>3544806</v>
      </c>
      <c r="B506" s="15" t="s">
        <v>601</v>
      </c>
      <c r="C506" s="15" t="s">
        <v>755</v>
      </c>
      <c r="D506" s="15" t="s">
        <v>756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47">
        <v>6144</v>
      </c>
      <c r="J506" s="147">
        <v>59</v>
      </c>
      <c r="K506" s="147">
        <v>108</v>
      </c>
      <c r="L506" s="147">
        <v>60</v>
      </c>
      <c r="M506" s="147">
        <v>108</v>
      </c>
      <c r="N506" s="147">
        <v>60</v>
      </c>
      <c r="O506" s="147">
        <v>108</v>
      </c>
      <c r="P506" s="145">
        <f t="shared" si="28"/>
        <v>54.629629629629626</v>
      </c>
      <c r="Q506" s="145">
        <f t="shared" si="29"/>
        <v>55.555555555555557</v>
      </c>
      <c r="R506" s="145">
        <f t="shared" si="30"/>
        <v>55.555555555555557</v>
      </c>
      <c r="S506" s="148">
        <f t="shared" si="31"/>
        <v>55.208333333333329</v>
      </c>
      <c r="T506" s="140"/>
    </row>
    <row r="507" spans="1:20" x14ac:dyDescent="0.25">
      <c r="A507" s="14">
        <v>3544905</v>
      </c>
      <c r="B507" s="15" t="s">
        <v>602</v>
      </c>
      <c r="C507" s="15" t="s">
        <v>767</v>
      </c>
      <c r="D507" s="15" t="s">
        <v>768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47">
        <v>11641</v>
      </c>
      <c r="J507" s="147">
        <v>72</v>
      </c>
      <c r="K507" s="147">
        <v>120</v>
      </c>
      <c r="L507" s="147">
        <v>72</v>
      </c>
      <c r="M507" s="147">
        <v>120</v>
      </c>
      <c r="N507" s="147">
        <v>72</v>
      </c>
      <c r="O507" s="147">
        <v>120</v>
      </c>
      <c r="P507" s="145">
        <f t="shared" si="28"/>
        <v>60</v>
      </c>
      <c r="Q507" s="145">
        <f t="shared" si="29"/>
        <v>60</v>
      </c>
      <c r="R507" s="145">
        <f t="shared" si="30"/>
        <v>60</v>
      </c>
      <c r="S507" s="148">
        <f t="shared" si="31"/>
        <v>60</v>
      </c>
      <c r="T507" s="140"/>
    </row>
    <row r="508" spans="1:20" x14ac:dyDescent="0.25">
      <c r="A508" s="14">
        <v>3545001</v>
      </c>
      <c r="B508" s="15" t="s">
        <v>603</v>
      </c>
      <c r="C508" s="15" t="s">
        <v>771</v>
      </c>
      <c r="D508" s="15" t="s">
        <v>772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47">
        <v>16903</v>
      </c>
      <c r="J508" s="147">
        <v>82</v>
      </c>
      <c r="K508" s="147">
        <v>120</v>
      </c>
      <c r="L508" s="147">
        <v>82</v>
      </c>
      <c r="M508" s="147">
        <v>120</v>
      </c>
      <c r="N508" s="147">
        <v>82</v>
      </c>
      <c r="O508" s="147">
        <v>120</v>
      </c>
      <c r="P508" s="145">
        <f t="shared" si="28"/>
        <v>68.333333333333329</v>
      </c>
      <c r="Q508" s="145">
        <f t="shared" si="29"/>
        <v>68.333333333333329</v>
      </c>
      <c r="R508" s="145">
        <f t="shared" si="30"/>
        <v>68.333333333333329</v>
      </c>
      <c r="S508" s="148">
        <f t="shared" si="31"/>
        <v>68.333333333333314</v>
      </c>
      <c r="T508" s="140"/>
    </row>
    <row r="509" spans="1:20" x14ac:dyDescent="0.25">
      <c r="A509" s="14">
        <v>3545100</v>
      </c>
      <c r="B509" s="15" t="s">
        <v>604</v>
      </c>
      <c r="C509" s="15" t="s">
        <v>753</v>
      </c>
      <c r="D509" s="15" t="s">
        <v>754</v>
      </c>
      <c r="E509" s="16">
        <v>35091</v>
      </c>
      <c r="F509" s="15" t="s">
        <v>10</v>
      </c>
      <c r="G509" s="15" t="s">
        <v>11</v>
      </c>
      <c r="H509" s="15" t="s">
        <v>12</v>
      </c>
      <c r="I509" s="147">
        <v>5222</v>
      </c>
      <c r="J509" s="147">
        <v>62</v>
      </c>
      <c r="K509" s="147">
        <v>108</v>
      </c>
      <c r="L509" s="147">
        <v>62</v>
      </c>
      <c r="M509" s="147">
        <v>108</v>
      </c>
      <c r="N509" s="147">
        <v>62</v>
      </c>
      <c r="O509" s="147">
        <v>108</v>
      </c>
      <c r="P509" s="145">
        <f t="shared" si="28"/>
        <v>57.407407407407405</v>
      </c>
      <c r="Q509" s="145">
        <f t="shared" si="29"/>
        <v>57.407407407407405</v>
      </c>
      <c r="R509" s="145">
        <f t="shared" si="30"/>
        <v>57.407407407407405</v>
      </c>
      <c r="S509" s="148">
        <f t="shared" si="31"/>
        <v>57.407407407407405</v>
      </c>
      <c r="T509" s="140"/>
    </row>
    <row r="510" spans="1:20" x14ac:dyDescent="0.25">
      <c r="A510" s="14">
        <v>3545159</v>
      </c>
      <c r="B510" s="15" t="s">
        <v>605</v>
      </c>
      <c r="C510" s="15" t="s">
        <v>761</v>
      </c>
      <c r="D510" s="15" t="s">
        <v>762</v>
      </c>
      <c r="E510" s="16">
        <v>35103</v>
      </c>
      <c r="F510" s="15" t="s">
        <v>31</v>
      </c>
      <c r="G510" s="15" t="s">
        <v>32</v>
      </c>
      <c r="H510" s="15" t="s">
        <v>31</v>
      </c>
      <c r="I510" s="147">
        <v>8019</v>
      </c>
      <c r="J510" s="147">
        <v>86</v>
      </c>
      <c r="K510" s="147">
        <v>108</v>
      </c>
      <c r="L510" s="147">
        <v>93</v>
      </c>
      <c r="M510" s="147">
        <v>108</v>
      </c>
      <c r="N510" s="147">
        <v>90</v>
      </c>
      <c r="O510" s="147">
        <v>108</v>
      </c>
      <c r="P510" s="145">
        <f t="shared" si="28"/>
        <v>79.629629629629633</v>
      </c>
      <c r="Q510" s="145">
        <f t="shared" si="29"/>
        <v>86.111111111111114</v>
      </c>
      <c r="R510" s="145">
        <f t="shared" si="30"/>
        <v>83.333333333333343</v>
      </c>
      <c r="S510" s="148">
        <f t="shared" si="31"/>
        <v>82.8125</v>
      </c>
      <c r="T510" s="140"/>
    </row>
    <row r="511" spans="1:20" x14ac:dyDescent="0.25">
      <c r="A511" s="14">
        <v>3545209</v>
      </c>
      <c r="B511" s="15" t="s">
        <v>606</v>
      </c>
      <c r="C511" s="15" t="s">
        <v>763</v>
      </c>
      <c r="D511" s="15" t="s">
        <v>764</v>
      </c>
      <c r="E511" s="16">
        <v>35163</v>
      </c>
      <c r="F511" s="15" t="s">
        <v>37</v>
      </c>
      <c r="G511" s="15" t="s">
        <v>36</v>
      </c>
      <c r="H511" s="15" t="s">
        <v>37</v>
      </c>
      <c r="I511" s="147">
        <v>116191</v>
      </c>
      <c r="J511" s="147">
        <v>238</v>
      </c>
      <c r="K511" s="147">
        <v>264</v>
      </c>
      <c r="L511" s="147">
        <v>240</v>
      </c>
      <c r="M511" s="147">
        <v>252</v>
      </c>
      <c r="N511" s="147">
        <v>240</v>
      </c>
      <c r="O511" s="147">
        <v>252</v>
      </c>
      <c r="P511" s="145">
        <f t="shared" si="28"/>
        <v>90.151515151515156</v>
      </c>
      <c r="Q511" s="145">
        <f t="shared" si="29"/>
        <v>95.238095238095227</v>
      </c>
      <c r="R511" s="145">
        <f t="shared" si="30"/>
        <v>95.238095238095227</v>
      </c>
      <c r="S511" s="148">
        <f t="shared" si="31"/>
        <v>93.330627705627705</v>
      </c>
      <c r="T511" s="140"/>
    </row>
    <row r="512" spans="1:20" x14ac:dyDescent="0.25">
      <c r="A512" s="14">
        <v>3545308</v>
      </c>
      <c r="B512" s="15" t="s">
        <v>607</v>
      </c>
      <c r="C512" s="15" t="s">
        <v>763</v>
      </c>
      <c r="D512" s="15" t="s">
        <v>764</v>
      </c>
      <c r="E512" s="16">
        <v>35163</v>
      </c>
      <c r="F512" s="15" t="s">
        <v>37</v>
      </c>
      <c r="G512" s="15" t="s">
        <v>36</v>
      </c>
      <c r="H512" s="15" t="s">
        <v>37</v>
      </c>
      <c r="I512" s="147">
        <v>44397</v>
      </c>
      <c r="J512" s="147">
        <v>128</v>
      </c>
      <c r="K512" s="147">
        <v>168</v>
      </c>
      <c r="L512" s="147">
        <v>142</v>
      </c>
      <c r="M512" s="147">
        <v>168</v>
      </c>
      <c r="N512" s="147">
        <v>142</v>
      </c>
      <c r="O512" s="147">
        <v>168</v>
      </c>
      <c r="P512" s="145">
        <f t="shared" si="28"/>
        <v>76.19047619047619</v>
      </c>
      <c r="Q512" s="145">
        <f t="shared" si="29"/>
        <v>84.523809523809518</v>
      </c>
      <c r="R512" s="145">
        <f t="shared" si="30"/>
        <v>84.523809523809518</v>
      </c>
      <c r="S512" s="148">
        <f t="shared" si="31"/>
        <v>81.398809523809518</v>
      </c>
      <c r="T512" s="140"/>
    </row>
    <row r="513" spans="1:20" x14ac:dyDescent="0.25">
      <c r="A513" s="14">
        <v>3545407</v>
      </c>
      <c r="B513" s="15" t="s">
        <v>608</v>
      </c>
      <c r="C513" s="15" t="s">
        <v>753</v>
      </c>
      <c r="D513" s="15" t="s">
        <v>754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47">
        <v>9287</v>
      </c>
      <c r="J513" s="147">
        <v>66</v>
      </c>
      <c r="K513" s="147">
        <v>108</v>
      </c>
      <c r="L513" s="147">
        <v>66</v>
      </c>
      <c r="M513" s="147">
        <v>108</v>
      </c>
      <c r="N513" s="147">
        <v>66</v>
      </c>
      <c r="O513" s="147">
        <v>108</v>
      </c>
      <c r="P513" s="145">
        <f t="shared" si="28"/>
        <v>61.111111111111114</v>
      </c>
      <c r="Q513" s="145">
        <f t="shared" si="29"/>
        <v>61.111111111111114</v>
      </c>
      <c r="R513" s="145">
        <f t="shared" si="30"/>
        <v>61.111111111111114</v>
      </c>
      <c r="S513" s="148">
        <f t="shared" si="31"/>
        <v>61.111111111111114</v>
      </c>
      <c r="T513" s="140"/>
    </row>
    <row r="514" spans="1:20" x14ac:dyDescent="0.25">
      <c r="A514" s="14">
        <v>3545506</v>
      </c>
      <c r="B514" s="15" t="s">
        <v>609</v>
      </c>
      <c r="C514" s="15" t="s">
        <v>765</v>
      </c>
      <c r="D514" s="15" t="s">
        <v>766</v>
      </c>
      <c r="E514" s="16">
        <v>35112</v>
      </c>
      <c r="F514" s="15" t="s">
        <v>39</v>
      </c>
      <c r="G514" s="15" t="s">
        <v>40</v>
      </c>
      <c r="H514" s="15" t="s">
        <v>41</v>
      </c>
      <c r="I514" s="147">
        <v>4174</v>
      </c>
      <c r="J514" s="147">
        <v>12</v>
      </c>
      <c r="K514" s="147">
        <v>72</v>
      </c>
      <c r="L514" s="147">
        <v>12</v>
      </c>
      <c r="M514" s="147">
        <v>72</v>
      </c>
      <c r="N514" s="147">
        <v>12</v>
      </c>
      <c r="O514" s="147">
        <v>72</v>
      </c>
      <c r="P514" s="145">
        <f t="shared" si="28"/>
        <v>16.666666666666664</v>
      </c>
      <c r="Q514" s="145">
        <f t="shared" si="29"/>
        <v>16.666666666666664</v>
      </c>
      <c r="R514" s="145">
        <f t="shared" si="30"/>
        <v>16.666666666666664</v>
      </c>
      <c r="S514" s="148">
        <f t="shared" si="31"/>
        <v>16.666666666666661</v>
      </c>
      <c r="T514" s="140"/>
    </row>
    <row r="515" spans="1:20" x14ac:dyDescent="0.25">
      <c r="A515" s="14">
        <v>3545605</v>
      </c>
      <c r="B515" s="15" t="s">
        <v>610</v>
      </c>
      <c r="C515" s="15" t="s">
        <v>755</v>
      </c>
      <c r="D515" s="15" t="s">
        <v>756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47">
        <v>15331</v>
      </c>
      <c r="J515" s="147">
        <v>68</v>
      </c>
      <c r="K515" s="147">
        <v>120</v>
      </c>
      <c r="L515" s="147">
        <v>72</v>
      </c>
      <c r="M515" s="147">
        <v>120</v>
      </c>
      <c r="N515" s="147">
        <v>60</v>
      </c>
      <c r="O515" s="147">
        <v>120</v>
      </c>
      <c r="P515" s="145">
        <f t="shared" si="28"/>
        <v>56.666666666666664</v>
      </c>
      <c r="Q515" s="145">
        <f t="shared" si="29"/>
        <v>60</v>
      </c>
      <c r="R515" s="145">
        <f t="shared" si="30"/>
        <v>50</v>
      </c>
      <c r="S515" s="148">
        <f t="shared" si="31"/>
        <v>55.625</v>
      </c>
      <c r="T515" s="140"/>
    </row>
    <row r="516" spans="1:20" x14ac:dyDescent="0.25">
      <c r="A516" s="14">
        <v>3545704</v>
      </c>
      <c r="B516" s="15" t="s">
        <v>611</v>
      </c>
      <c r="C516" s="15" t="s">
        <v>755</v>
      </c>
      <c r="D516" s="15" t="s">
        <v>756</v>
      </c>
      <c r="E516" s="16">
        <v>35153</v>
      </c>
      <c r="F516" s="15" t="s">
        <v>81</v>
      </c>
      <c r="G516" s="15" t="s">
        <v>15</v>
      </c>
      <c r="H516" s="15" t="s">
        <v>16</v>
      </c>
      <c r="I516" s="147">
        <v>5999</v>
      </c>
      <c r="J516" s="147">
        <v>59</v>
      </c>
      <c r="K516" s="147">
        <v>108</v>
      </c>
      <c r="L516" s="147">
        <v>59</v>
      </c>
      <c r="M516" s="147">
        <v>108</v>
      </c>
      <c r="N516" s="147">
        <v>59</v>
      </c>
      <c r="O516" s="147">
        <v>108</v>
      </c>
      <c r="P516" s="145">
        <f t="shared" si="28"/>
        <v>54.629629629629626</v>
      </c>
      <c r="Q516" s="145">
        <f t="shared" si="29"/>
        <v>54.629629629629626</v>
      </c>
      <c r="R516" s="145">
        <f t="shared" si="30"/>
        <v>54.629629629629626</v>
      </c>
      <c r="S516" s="148">
        <f t="shared" si="31"/>
        <v>54.629629629629619</v>
      </c>
      <c r="T516" s="140"/>
    </row>
    <row r="517" spans="1:20" x14ac:dyDescent="0.25">
      <c r="A517" s="14">
        <v>3545803</v>
      </c>
      <c r="B517" s="15" t="s">
        <v>612</v>
      </c>
      <c r="C517" s="15" t="s">
        <v>757</v>
      </c>
      <c r="D517" s="15" t="s">
        <v>758</v>
      </c>
      <c r="E517" s="16">
        <v>35072</v>
      </c>
      <c r="F517" s="15" t="s">
        <v>61</v>
      </c>
      <c r="G517" s="15" t="s">
        <v>24</v>
      </c>
      <c r="H517" s="15" t="s">
        <v>25</v>
      </c>
      <c r="I517" s="147">
        <v>191889</v>
      </c>
      <c r="J517" s="147">
        <v>168</v>
      </c>
      <c r="K517" s="147">
        <v>348</v>
      </c>
      <c r="L517" s="147">
        <v>168</v>
      </c>
      <c r="M517" s="147">
        <v>348</v>
      </c>
      <c r="N517" s="147">
        <v>344</v>
      </c>
      <c r="O517" s="147">
        <v>348</v>
      </c>
      <c r="P517" s="145">
        <f t="shared" ref="P517:P580" si="32">J517/K517*100</f>
        <v>48.275862068965516</v>
      </c>
      <c r="Q517" s="145">
        <f t="shared" ref="Q517:Q580" si="33">L517/M517*100</f>
        <v>48.275862068965516</v>
      </c>
      <c r="R517" s="145">
        <f t="shared" ref="R517:R580" si="34">N517/O517*100</f>
        <v>98.850574712643677</v>
      </c>
      <c r="S517" s="148">
        <f t="shared" ref="S517:S580" si="35">((P517*1.2)+(Q517*1)+(R517*1))/3.2</f>
        <v>64.080459770114928</v>
      </c>
      <c r="T517" s="140"/>
    </row>
    <row r="518" spans="1:20" x14ac:dyDescent="0.25">
      <c r="A518" s="14">
        <v>3546009</v>
      </c>
      <c r="B518" s="15" t="s">
        <v>613</v>
      </c>
      <c r="C518" s="15" t="s">
        <v>769</v>
      </c>
      <c r="D518" s="15" t="s">
        <v>770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47">
        <v>14667</v>
      </c>
      <c r="J518" s="147">
        <v>96</v>
      </c>
      <c r="K518" s="147">
        <v>120</v>
      </c>
      <c r="L518" s="147">
        <v>96</v>
      </c>
      <c r="M518" s="147">
        <v>120</v>
      </c>
      <c r="N518" s="147">
        <v>89</v>
      </c>
      <c r="O518" s="147">
        <v>120</v>
      </c>
      <c r="P518" s="145">
        <f t="shared" si="32"/>
        <v>80</v>
      </c>
      <c r="Q518" s="145">
        <f t="shared" si="33"/>
        <v>80</v>
      </c>
      <c r="R518" s="145">
        <f t="shared" si="34"/>
        <v>74.166666666666671</v>
      </c>
      <c r="S518" s="148">
        <f t="shared" si="35"/>
        <v>78.177083333333329</v>
      </c>
      <c r="T518" s="140"/>
    </row>
    <row r="519" spans="1:20" x14ac:dyDescent="0.25">
      <c r="A519" s="14">
        <v>3546108</v>
      </c>
      <c r="B519" s="15" t="s">
        <v>614</v>
      </c>
      <c r="C519" s="15" t="s">
        <v>755</v>
      </c>
      <c r="D519" s="15" t="s">
        <v>756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47">
        <v>2134</v>
      </c>
      <c r="J519" s="147">
        <v>48</v>
      </c>
      <c r="K519" s="147">
        <v>72</v>
      </c>
      <c r="L519" s="147">
        <v>48</v>
      </c>
      <c r="M519" s="147">
        <v>72</v>
      </c>
      <c r="N519" s="147">
        <v>48</v>
      </c>
      <c r="O519" s="147">
        <v>72</v>
      </c>
      <c r="P519" s="145">
        <f t="shared" si="32"/>
        <v>66.666666666666657</v>
      </c>
      <c r="Q519" s="145">
        <f t="shared" si="33"/>
        <v>66.666666666666657</v>
      </c>
      <c r="R519" s="145">
        <f t="shared" si="34"/>
        <v>66.666666666666657</v>
      </c>
      <c r="S519" s="148">
        <f t="shared" si="35"/>
        <v>66.666666666666643</v>
      </c>
      <c r="T519" s="140"/>
    </row>
    <row r="520" spans="1:20" x14ac:dyDescent="0.25">
      <c r="A520" s="14">
        <v>3546207</v>
      </c>
      <c r="B520" s="15" t="s">
        <v>615</v>
      </c>
      <c r="C520" s="15" t="s">
        <v>761</v>
      </c>
      <c r="D520" s="15" t="s">
        <v>762</v>
      </c>
      <c r="E520" s="16">
        <v>35101</v>
      </c>
      <c r="F520" s="15" t="s">
        <v>96</v>
      </c>
      <c r="G520" s="15" t="s">
        <v>32</v>
      </c>
      <c r="H520" s="15" t="s">
        <v>31</v>
      </c>
      <c r="I520" s="147">
        <v>4409</v>
      </c>
      <c r="J520" s="147">
        <v>69</v>
      </c>
      <c r="K520" s="147">
        <v>72</v>
      </c>
      <c r="L520" s="147">
        <v>71</v>
      </c>
      <c r="M520" s="147">
        <v>72</v>
      </c>
      <c r="N520" s="147">
        <v>70</v>
      </c>
      <c r="O520" s="147">
        <v>72</v>
      </c>
      <c r="P520" s="145">
        <f t="shared" si="32"/>
        <v>95.833333333333343</v>
      </c>
      <c r="Q520" s="145">
        <f t="shared" si="33"/>
        <v>98.611111111111114</v>
      </c>
      <c r="R520" s="145">
        <f t="shared" si="34"/>
        <v>97.222222222222214</v>
      </c>
      <c r="S520" s="148">
        <f t="shared" si="35"/>
        <v>97.135416666666671</v>
      </c>
      <c r="T520" s="140"/>
    </row>
    <row r="521" spans="1:20" x14ac:dyDescent="0.25">
      <c r="A521" s="14">
        <v>3546256</v>
      </c>
      <c r="B521" s="15" t="s">
        <v>616</v>
      </c>
      <c r="C521" s="15" t="s">
        <v>767</v>
      </c>
      <c r="D521" s="15" t="s">
        <v>768</v>
      </c>
      <c r="E521" s="16">
        <v>35133</v>
      </c>
      <c r="F521" s="15" t="s">
        <v>47</v>
      </c>
      <c r="G521" s="15" t="s">
        <v>48</v>
      </c>
      <c r="H521" s="15" t="s">
        <v>49</v>
      </c>
      <c r="I521" s="147">
        <v>2110</v>
      </c>
      <c r="J521" s="147">
        <v>44</v>
      </c>
      <c r="K521" s="147">
        <v>72</v>
      </c>
      <c r="L521" s="147">
        <v>44</v>
      </c>
      <c r="M521" s="147">
        <v>72</v>
      </c>
      <c r="N521" s="147">
        <v>44</v>
      </c>
      <c r="O521" s="147">
        <v>72</v>
      </c>
      <c r="P521" s="145">
        <f t="shared" si="32"/>
        <v>61.111111111111114</v>
      </c>
      <c r="Q521" s="145">
        <f t="shared" si="33"/>
        <v>61.111111111111114</v>
      </c>
      <c r="R521" s="145">
        <f t="shared" si="34"/>
        <v>61.111111111111114</v>
      </c>
      <c r="S521" s="148">
        <f t="shared" si="35"/>
        <v>61.111111111111114</v>
      </c>
      <c r="T521" s="140"/>
    </row>
    <row r="522" spans="1:20" x14ac:dyDescent="0.25">
      <c r="A522" s="14">
        <v>3546306</v>
      </c>
      <c r="B522" s="15" t="s">
        <v>617</v>
      </c>
      <c r="C522" s="15" t="s">
        <v>757</v>
      </c>
      <c r="D522" s="15" t="s">
        <v>758</v>
      </c>
      <c r="E522" s="16">
        <v>35142</v>
      </c>
      <c r="F522" s="15" t="s">
        <v>18</v>
      </c>
      <c r="G522" s="15" t="s">
        <v>19</v>
      </c>
      <c r="H522" s="15" t="s">
        <v>20</v>
      </c>
      <c r="I522" s="147">
        <v>33455</v>
      </c>
      <c r="J522" s="147">
        <v>140</v>
      </c>
      <c r="K522" s="147">
        <v>144</v>
      </c>
      <c r="L522" s="147">
        <v>88</v>
      </c>
      <c r="M522" s="147">
        <v>144</v>
      </c>
      <c r="N522" s="147">
        <v>140</v>
      </c>
      <c r="O522" s="147">
        <v>144</v>
      </c>
      <c r="P522" s="145">
        <f t="shared" si="32"/>
        <v>97.222222222222214</v>
      </c>
      <c r="Q522" s="145">
        <f t="shared" si="33"/>
        <v>61.111111111111114</v>
      </c>
      <c r="R522" s="145">
        <f t="shared" si="34"/>
        <v>97.222222222222214</v>
      </c>
      <c r="S522" s="148">
        <f t="shared" si="35"/>
        <v>85.9375</v>
      </c>
      <c r="T522" s="140"/>
    </row>
    <row r="523" spans="1:20" x14ac:dyDescent="0.25">
      <c r="A523" s="14">
        <v>3546405</v>
      </c>
      <c r="B523" s="15" t="s">
        <v>618</v>
      </c>
      <c r="C523" s="15" t="s">
        <v>753</v>
      </c>
      <c r="D523" s="15" t="s">
        <v>754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47">
        <v>47148</v>
      </c>
      <c r="J523" s="147">
        <v>119</v>
      </c>
      <c r="K523" s="147">
        <v>168</v>
      </c>
      <c r="L523" s="147">
        <v>119</v>
      </c>
      <c r="M523" s="147">
        <v>168</v>
      </c>
      <c r="N523" s="147">
        <v>118</v>
      </c>
      <c r="O523" s="147">
        <v>168</v>
      </c>
      <c r="P523" s="145">
        <f t="shared" si="32"/>
        <v>70.833333333333343</v>
      </c>
      <c r="Q523" s="145">
        <f t="shared" si="33"/>
        <v>70.833333333333343</v>
      </c>
      <c r="R523" s="145">
        <f t="shared" si="34"/>
        <v>70.238095238095227</v>
      </c>
      <c r="S523" s="148">
        <f t="shared" si="35"/>
        <v>70.647321428571431</v>
      </c>
      <c r="T523" s="140"/>
    </row>
    <row r="524" spans="1:20" x14ac:dyDescent="0.25">
      <c r="A524" s="14">
        <v>3546504</v>
      </c>
      <c r="B524" s="15" t="s">
        <v>619</v>
      </c>
      <c r="C524" s="15" t="s">
        <v>767</v>
      </c>
      <c r="D524" s="15" t="s">
        <v>768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47">
        <v>5662</v>
      </c>
      <c r="J524" s="147">
        <v>32</v>
      </c>
      <c r="K524" s="147">
        <v>108</v>
      </c>
      <c r="L524" s="147">
        <v>32</v>
      </c>
      <c r="M524" s="147">
        <v>108</v>
      </c>
      <c r="N524" s="147">
        <v>32</v>
      </c>
      <c r="O524" s="147">
        <v>108</v>
      </c>
      <c r="P524" s="145">
        <f t="shared" si="32"/>
        <v>29.629629629629626</v>
      </c>
      <c r="Q524" s="145">
        <f t="shared" si="33"/>
        <v>29.629629629629626</v>
      </c>
      <c r="R524" s="145">
        <f t="shared" si="34"/>
        <v>29.629629629629626</v>
      </c>
      <c r="S524" s="148">
        <f t="shared" si="35"/>
        <v>29.629629629629626</v>
      </c>
      <c r="T524" s="140"/>
    </row>
    <row r="525" spans="1:20" x14ac:dyDescent="0.25">
      <c r="A525" s="14">
        <v>3546603</v>
      </c>
      <c r="B525" s="15" t="s">
        <v>620</v>
      </c>
      <c r="C525" s="15" t="s">
        <v>755</v>
      </c>
      <c r="D525" s="15" t="s">
        <v>756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47">
        <v>31802</v>
      </c>
      <c r="J525" s="147">
        <v>96</v>
      </c>
      <c r="K525" s="147">
        <v>144</v>
      </c>
      <c r="L525" s="147">
        <v>96</v>
      </c>
      <c r="M525" s="147">
        <v>144</v>
      </c>
      <c r="N525" s="147">
        <v>94</v>
      </c>
      <c r="O525" s="147">
        <v>144</v>
      </c>
      <c r="P525" s="145">
        <f t="shared" si="32"/>
        <v>66.666666666666657</v>
      </c>
      <c r="Q525" s="145">
        <f t="shared" si="33"/>
        <v>66.666666666666657</v>
      </c>
      <c r="R525" s="145">
        <f t="shared" si="34"/>
        <v>65.277777777777786</v>
      </c>
      <c r="S525" s="148">
        <f t="shared" si="35"/>
        <v>66.232638888888872</v>
      </c>
      <c r="T525" s="140"/>
    </row>
    <row r="526" spans="1:20" x14ac:dyDescent="0.25">
      <c r="A526" s="14">
        <v>3546702</v>
      </c>
      <c r="B526" s="15" t="s">
        <v>621</v>
      </c>
      <c r="C526" s="15" t="s">
        <v>761</v>
      </c>
      <c r="D526" s="15" t="s">
        <v>762</v>
      </c>
      <c r="E526" s="16">
        <v>35104</v>
      </c>
      <c r="F526" s="15" t="s">
        <v>69</v>
      </c>
      <c r="G526" s="15" t="s">
        <v>32</v>
      </c>
      <c r="H526" s="15" t="s">
        <v>31</v>
      </c>
      <c r="I526" s="147">
        <v>25637</v>
      </c>
      <c r="J526" s="147">
        <v>110</v>
      </c>
      <c r="K526" s="147">
        <v>132</v>
      </c>
      <c r="L526" s="147">
        <v>111</v>
      </c>
      <c r="M526" s="147">
        <v>132</v>
      </c>
      <c r="N526" s="147">
        <v>109</v>
      </c>
      <c r="O526" s="147">
        <v>132</v>
      </c>
      <c r="P526" s="145">
        <f t="shared" si="32"/>
        <v>83.333333333333343</v>
      </c>
      <c r="Q526" s="145">
        <f t="shared" si="33"/>
        <v>84.090909090909093</v>
      </c>
      <c r="R526" s="145">
        <f t="shared" si="34"/>
        <v>82.575757575757578</v>
      </c>
      <c r="S526" s="148">
        <f t="shared" si="35"/>
        <v>83.333333333333329</v>
      </c>
      <c r="T526" s="140"/>
    </row>
    <row r="527" spans="1:20" x14ac:dyDescent="0.25">
      <c r="A527" s="14">
        <v>3546801</v>
      </c>
      <c r="B527" s="15" t="s">
        <v>622</v>
      </c>
      <c r="C527" s="15" t="s">
        <v>771</v>
      </c>
      <c r="D527" s="15" t="s">
        <v>772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47">
        <v>56014</v>
      </c>
      <c r="J527" s="147">
        <v>131</v>
      </c>
      <c r="K527" s="147">
        <v>192</v>
      </c>
      <c r="L527" s="147">
        <v>131</v>
      </c>
      <c r="M527" s="147">
        <v>180</v>
      </c>
      <c r="N527" s="147">
        <v>131</v>
      </c>
      <c r="O527" s="147">
        <v>180</v>
      </c>
      <c r="P527" s="145">
        <f t="shared" si="32"/>
        <v>68.229166666666657</v>
      </c>
      <c r="Q527" s="145">
        <f t="shared" si="33"/>
        <v>72.777777777777771</v>
      </c>
      <c r="R527" s="145">
        <f t="shared" si="34"/>
        <v>72.777777777777771</v>
      </c>
      <c r="S527" s="148">
        <f t="shared" si="35"/>
        <v>71.0720486111111</v>
      </c>
      <c r="T527" s="140"/>
    </row>
    <row r="528" spans="1:20" x14ac:dyDescent="0.25">
      <c r="A528" s="14">
        <v>3546900</v>
      </c>
      <c r="B528" s="15" t="s">
        <v>623</v>
      </c>
      <c r="C528" s="15" t="s">
        <v>767</v>
      </c>
      <c r="D528" s="15" t="s">
        <v>768</v>
      </c>
      <c r="E528" s="16">
        <v>35031</v>
      </c>
      <c r="F528" s="15" t="s">
        <v>63</v>
      </c>
      <c r="G528" s="15" t="s">
        <v>64</v>
      </c>
      <c r="H528" s="15" t="s">
        <v>65</v>
      </c>
      <c r="I528" s="147">
        <v>8758</v>
      </c>
      <c r="J528" s="147">
        <v>42</v>
      </c>
      <c r="K528" s="147">
        <v>108</v>
      </c>
      <c r="L528" s="147">
        <v>42</v>
      </c>
      <c r="M528" s="147">
        <v>108</v>
      </c>
      <c r="N528" s="147">
        <v>42</v>
      </c>
      <c r="O528" s="147">
        <v>108</v>
      </c>
      <c r="P528" s="145">
        <f t="shared" si="32"/>
        <v>38.888888888888893</v>
      </c>
      <c r="Q528" s="145">
        <f t="shared" si="33"/>
        <v>38.888888888888893</v>
      </c>
      <c r="R528" s="145">
        <f t="shared" si="34"/>
        <v>38.888888888888893</v>
      </c>
      <c r="S528" s="148">
        <f t="shared" si="35"/>
        <v>38.888888888888893</v>
      </c>
      <c r="T528" s="140"/>
    </row>
    <row r="529" spans="1:20" x14ac:dyDescent="0.25">
      <c r="A529" s="14">
        <v>3547007</v>
      </c>
      <c r="B529" s="15" t="s">
        <v>624</v>
      </c>
      <c r="C529" s="15" t="s">
        <v>761</v>
      </c>
      <c r="D529" s="15" t="s">
        <v>762</v>
      </c>
      <c r="E529" s="16">
        <v>35103</v>
      </c>
      <c r="F529" s="15" t="s">
        <v>31</v>
      </c>
      <c r="G529" s="15" t="s">
        <v>32</v>
      </c>
      <c r="H529" s="15" t="s">
        <v>31</v>
      </c>
      <c r="I529" s="147">
        <v>6021</v>
      </c>
      <c r="J529" s="147">
        <v>81</v>
      </c>
      <c r="K529" s="147">
        <v>108</v>
      </c>
      <c r="L529" s="147">
        <v>81</v>
      </c>
      <c r="M529" s="147">
        <v>108</v>
      </c>
      <c r="N529" s="147">
        <v>81</v>
      </c>
      <c r="O529" s="147">
        <v>108</v>
      </c>
      <c r="P529" s="145">
        <f t="shared" si="32"/>
        <v>75</v>
      </c>
      <c r="Q529" s="145">
        <f t="shared" si="33"/>
        <v>75</v>
      </c>
      <c r="R529" s="145">
        <f t="shared" si="34"/>
        <v>75</v>
      </c>
      <c r="S529" s="148">
        <f t="shared" si="35"/>
        <v>75</v>
      </c>
      <c r="T529" s="140"/>
    </row>
    <row r="530" spans="1:20" x14ac:dyDescent="0.25">
      <c r="A530" s="14">
        <v>3547106</v>
      </c>
      <c r="B530" s="15" t="s">
        <v>625</v>
      </c>
      <c r="C530" s="15" t="s">
        <v>765</v>
      </c>
      <c r="D530" s="15" t="s">
        <v>766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47">
        <v>2945</v>
      </c>
      <c r="J530" s="147">
        <v>60</v>
      </c>
      <c r="K530" s="147">
        <v>72</v>
      </c>
      <c r="L530" s="147">
        <v>60</v>
      </c>
      <c r="M530" s="147">
        <v>72</v>
      </c>
      <c r="N530" s="147">
        <v>60</v>
      </c>
      <c r="O530" s="147">
        <v>72</v>
      </c>
      <c r="P530" s="145">
        <f t="shared" si="32"/>
        <v>83.333333333333343</v>
      </c>
      <c r="Q530" s="145">
        <f t="shared" si="33"/>
        <v>83.333333333333343</v>
      </c>
      <c r="R530" s="145">
        <f t="shared" si="34"/>
        <v>83.333333333333343</v>
      </c>
      <c r="S530" s="148">
        <f t="shared" si="35"/>
        <v>83.333333333333357</v>
      </c>
      <c r="T530" s="140"/>
    </row>
    <row r="531" spans="1:20" x14ac:dyDescent="0.25">
      <c r="A531" s="14">
        <v>3547205</v>
      </c>
      <c r="B531" s="15" t="s">
        <v>626</v>
      </c>
      <c r="C531" s="15" t="s">
        <v>755</v>
      </c>
      <c r="D531" s="15" t="s">
        <v>756</v>
      </c>
      <c r="E531" s="16">
        <v>35153</v>
      </c>
      <c r="F531" s="15" t="s">
        <v>81</v>
      </c>
      <c r="G531" s="15" t="s">
        <v>15</v>
      </c>
      <c r="H531" s="15" t="s">
        <v>16</v>
      </c>
      <c r="I531" s="147">
        <v>1555</v>
      </c>
      <c r="J531" s="147">
        <v>48</v>
      </c>
      <c r="K531" s="147">
        <v>72</v>
      </c>
      <c r="L531" s="147">
        <v>48</v>
      </c>
      <c r="M531" s="147">
        <v>72</v>
      </c>
      <c r="N531" s="147">
        <v>48</v>
      </c>
      <c r="O531" s="147">
        <v>72</v>
      </c>
      <c r="P531" s="145">
        <f t="shared" si="32"/>
        <v>66.666666666666657</v>
      </c>
      <c r="Q531" s="145">
        <f t="shared" si="33"/>
        <v>66.666666666666657</v>
      </c>
      <c r="R531" s="145">
        <f t="shared" si="34"/>
        <v>66.666666666666657</v>
      </c>
      <c r="S531" s="148">
        <f t="shared" si="35"/>
        <v>66.666666666666643</v>
      </c>
      <c r="T531" s="140"/>
    </row>
    <row r="532" spans="1:20" x14ac:dyDescent="0.25">
      <c r="A532" s="14">
        <v>3547304</v>
      </c>
      <c r="B532" s="15" t="s">
        <v>627</v>
      </c>
      <c r="C532" s="15" t="s">
        <v>777</v>
      </c>
      <c r="D532" s="15" t="s">
        <v>778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47">
        <v>131887</v>
      </c>
      <c r="J532" s="147">
        <v>180</v>
      </c>
      <c r="K532" s="147">
        <v>276</v>
      </c>
      <c r="L532" s="147">
        <v>180</v>
      </c>
      <c r="M532" s="147">
        <v>276</v>
      </c>
      <c r="N532" s="147">
        <v>180</v>
      </c>
      <c r="O532" s="147">
        <v>276</v>
      </c>
      <c r="P532" s="145">
        <f t="shared" si="32"/>
        <v>65.217391304347828</v>
      </c>
      <c r="Q532" s="145">
        <f t="shared" si="33"/>
        <v>65.217391304347828</v>
      </c>
      <c r="R532" s="145">
        <f t="shared" si="34"/>
        <v>65.217391304347828</v>
      </c>
      <c r="S532" s="148">
        <f t="shared" si="35"/>
        <v>65.217391304347828</v>
      </c>
      <c r="T532" s="140"/>
    </row>
    <row r="533" spans="1:20" x14ac:dyDescent="0.25">
      <c r="A533" s="14">
        <v>3547403</v>
      </c>
      <c r="B533" s="15" t="s">
        <v>628</v>
      </c>
      <c r="C533" s="15" t="s">
        <v>755</v>
      </c>
      <c r="D533" s="15" t="s">
        <v>756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47">
        <v>2544</v>
      </c>
      <c r="J533" s="147">
        <v>48</v>
      </c>
      <c r="K533" s="147">
        <v>72</v>
      </c>
      <c r="L533" s="147">
        <v>48</v>
      </c>
      <c r="M533" s="147">
        <v>72</v>
      </c>
      <c r="N533" s="147">
        <v>48</v>
      </c>
      <c r="O533" s="147">
        <v>72</v>
      </c>
      <c r="P533" s="145">
        <f t="shared" si="32"/>
        <v>66.666666666666657</v>
      </c>
      <c r="Q533" s="145">
        <f t="shared" si="33"/>
        <v>66.666666666666657</v>
      </c>
      <c r="R533" s="145">
        <f t="shared" si="34"/>
        <v>66.666666666666657</v>
      </c>
      <c r="S533" s="148">
        <f t="shared" si="35"/>
        <v>66.666666666666643</v>
      </c>
      <c r="T533" s="140"/>
    </row>
    <row r="534" spans="1:20" x14ac:dyDescent="0.25">
      <c r="A534" s="14">
        <v>3547502</v>
      </c>
      <c r="B534" s="15" t="s">
        <v>629</v>
      </c>
      <c r="C534" s="15" t="s">
        <v>767</v>
      </c>
      <c r="D534" s="15" t="s">
        <v>768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47">
        <v>27590</v>
      </c>
      <c r="J534" s="147">
        <v>108</v>
      </c>
      <c r="K534" s="147">
        <v>144</v>
      </c>
      <c r="L534" s="147">
        <v>108</v>
      </c>
      <c r="M534" s="147">
        <v>144</v>
      </c>
      <c r="N534" s="147">
        <v>108</v>
      </c>
      <c r="O534" s="147">
        <v>144</v>
      </c>
      <c r="P534" s="145">
        <f t="shared" si="32"/>
        <v>75</v>
      </c>
      <c r="Q534" s="145">
        <f t="shared" si="33"/>
        <v>75</v>
      </c>
      <c r="R534" s="145">
        <f t="shared" si="34"/>
        <v>75</v>
      </c>
      <c r="S534" s="148">
        <f t="shared" si="35"/>
        <v>75</v>
      </c>
      <c r="T534" s="140"/>
    </row>
    <row r="535" spans="1:20" x14ac:dyDescent="0.25">
      <c r="A535" s="14">
        <v>3547601</v>
      </c>
      <c r="B535" s="15" t="s">
        <v>630</v>
      </c>
      <c r="C535" s="15" t="s">
        <v>767</v>
      </c>
      <c r="D535" s="15" t="s">
        <v>768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47">
        <v>26067</v>
      </c>
      <c r="J535" s="147">
        <v>108</v>
      </c>
      <c r="K535" s="147">
        <v>132</v>
      </c>
      <c r="L535" s="147">
        <v>108</v>
      </c>
      <c r="M535" s="147">
        <v>132</v>
      </c>
      <c r="N535" s="147">
        <v>108</v>
      </c>
      <c r="O535" s="147">
        <v>132</v>
      </c>
      <c r="P535" s="145">
        <f t="shared" si="32"/>
        <v>81.818181818181827</v>
      </c>
      <c r="Q535" s="145">
        <f t="shared" si="33"/>
        <v>81.818181818181827</v>
      </c>
      <c r="R535" s="145">
        <f t="shared" si="34"/>
        <v>81.818181818181827</v>
      </c>
      <c r="S535" s="148">
        <f t="shared" si="35"/>
        <v>81.818181818181813</v>
      </c>
      <c r="T535" s="140"/>
    </row>
    <row r="536" spans="1:20" x14ac:dyDescent="0.25">
      <c r="A536" s="14">
        <v>3547650</v>
      </c>
      <c r="B536" s="15" t="s">
        <v>631</v>
      </c>
      <c r="C536" s="15" t="s">
        <v>755</v>
      </c>
      <c r="D536" s="15" t="s">
        <v>756</v>
      </c>
      <c r="E536" s="16">
        <v>35153</v>
      </c>
      <c r="F536" s="15" t="s">
        <v>81</v>
      </c>
      <c r="G536" s="15" t="s">
        <v>15</v>
      </c>
      <c r="H536" s="15" t="s">
        <v>16</v>
      </c>
      <c r="I536" s="147">
        <v>1536</v>
      </c>
      <c r="J536" s="147">
        <v>48</v>
      </c>
      <c r="K536" s="147">
        <v>72</v>
      </c>
      <c r="L536" s="147">
        <v>48</v>
      </c>
      <c r="M536" s="147">
        <v>72</v>
      </c>
      <c r="N536" s="147">
        <v>48</v>
      </c>
      <c r="O536" s="147">
        <v>72</v>
      </c>
      <c r="P536" s="145">
        <f t="shared" si="32"/>
        <v>66.666666666666657</v>
      </c>
      <c r="Q536" s="145">
        <f t="shared" si="33"/>
        <v>66.666666666666657</v>
      </c>
      <c r="R536" s="145">
        <f t="shared" si="34"/>
        <v>66.666666666666657</v>
      </c>
      <c r="S536" s="148">
        <f t="shared" si="35"/>
        <v>66.666666666666643</v>
      </c>
      <c r="T536" s="140"/>
    </row>
    <row r="537" spans="1:20" x14ac:dyDescent="0.25">
      <c r="A537" s="14">
        <v>3547700</v>
      </c>
      <c r="B537" s="15" t="s">
        <v>632</v>
      </c>
      <c r="C537" s="15" t="s">
        <v>765</v>
      </c>
      <c r="D537" s="15" t="s">
        <v>766</v>
      </c>
      <c r="E537" s="16">
        <v>35112</v>
      </c>
      <c r="F537" s="15" t="s">
        <v>39</v>
      </c>
      <c r="G537" s="15" t="s">
        <v>40</v>
      </c>
      <c r="H537" s="15" t="s">
        <v>41</v>
      </c>
      <c r="I537" s="147">
        <v>21030</v>
      </c>
      <c r="J537" s="147">
        <v>108</v>
      </c>
      <c r="K537" s="147">
        <v>132</v>
      </c>
      <c r="L537" s="147">
        <v>108</v>
      </c>
      <c r="M537" s="147">
        <v>132</v>
      </c>
      <c r="N537" s="147">
        <v>108</v>
      </c>
      <c r="O537" s="147">
        <v>132</v>
      </c>
      <c r="P537" s="145">
        <f t="shared" si="32"/>
        <v>81.818181818181827</v>
      </c>
      <c r="Q537" s="145">
        <f t="shared" si="33"/>
        <v>81.818181818181827</v>
      </c>
      <c r="R537" s="145">
        <f t="shared" si="34"/>
        <v>81.818181818181827</v>
      </c>
      <c r="S537" s="148">
        <f t="shared" si="35"/>
        <v>81.818181818181813</v>
      </c>
      <c r="T537" s="140"/>
    </row>
    <row r="538" spans="1:20" x14ac:dyDescent="0.25">
      <c r="A538" s="14">
        <v>3547809</v>
      </c>
      <c r="B538" s="15" t="s">
        <v>633</v>
      </c>
      <c r="C538" s="15" t="s">
        <v>783</v>
      </c>
      <c r="D538" s="15" t="s">
        <v>784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47">
        <v>715231</v>
      </c>
      <c r="J538" s="147">
        <v>346</v>
      </c>
      <c r="K538" s="147">
        <v>588</v>
      </c>
      <c r="L538" s="147">
        <v>348</v>
      </c>
      <c r="M538" s="147">
        <v>588</v>
      </c>
      <c r="N538" s="147">
        <v>16</v>
      </c>
      <c r="O538" s="147">
        <v>588</v>
      </c>
      <c r="P538" s="145">
        <f t="shared" si="32"/>
        <v>58.843537414965986</v>
      </c>
      <c r="Q538" s="145">
        <f t="shared" si="33"/>
        <v>59.183673469387756</v>
      </c>
      <c r="R538" s="145">
        <f t="shared" si="34"/>
        <v>2.7210884353741496</v>
      </c>
      <c r="S538" s="148">
        <f t="shared" si="35"/>
        <v>41.411564625850339</v>
      </c>
      <c r="T538" s="140"/>
    </row>
    <row r="539" spans="1:20" x14ac:dyDescent="0.25">
      <c r="A539" s="14">
        <v>3547908</v>
      </c>
      <c r="B539" s="15" t="s">
        <v>634</v>
      </c>
      <c r="C539" s="15" t="s">
        <v>767</v>
      </c>
      <c r="D539" s="15" t="s">
        <v>768</v>
      </c>
      <c r="E539" s="16">
        <v>35133</v>
      </c>
      <c r="F539" s="15" t="s">
        <v>47</v>
      </c>
      <c r="G539" s="15" t="s">
        <v>48</v>
      </c>
      <c r="H539" s="15" t="s">
        <v>49</v>
      </c>
      <c r="I539" s="147">
        <v>6829</v>
      </c>
      <c r="J539" s="147">
        <v>65</v>
      </c>
      <c r="K539" s="147">
        <v>108</v>
      </c>
      <c r="L539" s="147">
        <v>65</v>
      </c>
      <c r="M539" s="147">
        <v>108</v>
      </c>
      <c r="N539" s="147">
        <v>23</v>
      </c>
      <c r="O539" s="147">
        <v>108</v>
      </c>
      <c r="P539" s="145">
        <f t="shared" si="32"/>
        <v>60.185185185185183</v>
      </c>
      <c r="Q539" s="145">
        <f t="shared" si="33"/>
        <v>60.185185185185183</v>
      </c>
      <c r="R539" s="145">
        <f t="shared" si="34"/>
        <v>21.296296296296298</v>
      </c>
      <c r="S539" s="148">
        <f t="shared" si="35"/>
        <v>48.032407407407405</v>
      </c>
      <c r="T539" s="140"/>
    </row>
    <row r="540" spans="1:20" x14ac:dyDescent="0.25">
      <c r="A540" s="14">
        <v>3548005</v>
      </c>
      <c r="B540" s="15" t="s">
        <v>635</v>
      </c>
      <c r="C540" s="15" t="s">
        <v>757</v>
      </c>
      <c r="D540" s="15" t="s">
        <v>758</v>
      </c>
      <c r="E540" s="16">
        <v>35072</v>
      </c>
      <c r="F540" s="15" t="s">
        <v>61</v>
      </c>
      <c r="G540" s="15" t="s">
        <v>24</v>
      </c>
      <c r="H540" s="15" t="s">
        <v>25</v>
      </c>
      <c r="I540" s="147">
        <v>22801</v>
      </c>
      <c r="J540" s="147">
        <v>59</v>
      </c>
      <c r="K540" s="147">
        <v>132</v>
      </c>
      <c r="L540" s="147">
        <v>59</v>
      </c>
      <c r="M540" s="147">
        <v>132</v>
      </c>
      <c r="N540" s="147">
        <v>58</v>
      </c>
      <c r="O540" s="147">
        <v>132</v>
      </c>
      <c r="P540" s="145">
        <f t="shared" si="32"/>
        <v>44.696969696969695</v>
      </c>
      <c r="Q540" s="145">
        <f t="shared" si="33"/>
        <v>44.696969696969695</v>
      </c>
      <c r="R540" s="145">
        <f t="shared" si="34"/>
        <v>43.939393939393938</v>
      </c>
      <c r="S540" s="148">
        <f t="shared" si="35"/>
        <v>44.460227272727266</v>
      </c>
      <c r="T540" s="140"/>
    </row>
    <row r="541" spans="1:20" x14ac:dyDescent="0.25">
      <c r="A541" s="14">
        <v>3548054</v>
      </c>
      <c r="B541" s="15" t="s">
        <v>636</v>
      </c>
      <c r="C541" s="15" t="s">
        <v>755</v>
      </c>
      <c r="D541" s="15" t="s">
        <v>756</v>
      </c>
      <c r="E541" s="16">
        <v>35021</v>
      </c>
      <c r="F541" s="15" t="s">
        <v>86</v>
      </c>
      <c r="G541" s="15" t="s">
        <v>52</v>
      </c>
      <c r="H541" s="15" t="s">
        <v>53</v>
      </c>
      <c r="I541" s="147">
        <v>8285</v>
      </c>
      <c r="J541" s="147">
        <v>110</v>
      </c>
      <c r="K541" s="147">
        <v>108</v>
      </c>
      <c r="L541" s="147">
        <v>110</v>
      </c>
      <c r="M541" s="147">
        <v>108</v>
      </c>
      <c r="N541" s="147">
        <v>11</v>
      </c>
      <c r="O541" s="147">
        <v>108</v>
      </c>
      <c r="P541" s="145">
        <f t="shared" si="32"/>
        <v>101.85185185185186</v>
      </c>
      <c r="Q541" s="145">
        <f t="shared" si="33"/>
        <v>101.85185185185186</v>
      </c>
      <c r="R541" s="145">
        <f t="shared" si="34"/>
        <v>10.185185185185185</v>
      </c>
      <c r="S541" s="148">
        <f t="shared" si="35"/>
        <v>73.206018518518519</v>
      </c>
      <c r="T541" s="140"/>
    </row>
    <row r="542" spans="1:20" x14ac:dyDescent="0.25">
      <c r="A542" s="14">
        <v>3548104</v>
      </c>
      <c r="B542" s="15" t="s">
        <v>637</v>
      </c>
      <c r="C542" s="15" t="s">
        <v>757</v>
      </c>
      <c r="D542" s="15" t="s">
        <v>758</v>
      </c>
      <c r="E542" s="16">
        <v>35142</v>
      </c>
      <c r="F542" s="15" t="s">
        <v>18</v>
      </c>
      <c r="G542" s="15" t="s">
        <v>19</v>
      </c>
      <c r="H542" s="15" t="s">
        <v>20</v>
      </c>
      <c r="I542" s="147">
        <v>6029</v>
      </c>
      <c r="J542" s="147">
        <v>79</v>
      </c>
      <c r="K542" s="147">
        <v>108</v>
      </c>
      <c r="L542" s="147">
        <v>62</v>
      </c>
      <c r="M542" s="147">
        <v>108</v>
      </c>
      <c r="N542" s="147">
        <v>80</v>
      </c>
      <c r="O542" s="147">
        <v>108</v>
      </c>
      <c r="P542" s="145">
        <f t="shared" si="32"/>
        <v>73.148148148148152</v>
      </c>
      <c r="Q542" s="145">
        <f t="shared" si="33"/>
        <v>57.407407407407405</v>
      </c>
      <c r="R542" s="145">
        <f t="shared" si="34"/>
        <v>74.074074074074076</v>
      </c>
      <c r="S542" s="148">
        <f t="shared" si="35"/>
        <v>68.518518518518519</v>
      </c>
      <c r="T542" s="140"/>
    </row>
    <row r="543" spans="1:20" x14ac:dyDescent="0.25">
      <c r="A543" s="14">
        <v>3548203</v>
      </c>
      <c r="B543" s="15" t="s">
        <v>638</v>
      </c>
      <c r="C543" s="15" t="s">
        <v>769</v>
      </c>
      <c r="D543" s="15" t="s">
        <v>770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47">
        <v>6800</v>
      </c>
      <c r="J543" s="147">
        <v>75</v>
      </c>
      <c r="K543" s="147">
        <v>108</v>
      </c>
      <c r="L543" s="147">
        <v>75</v>
      </c>
      <c r="M543" s="147">
        <v>108</v>
      </c>
      <c r="N543" s="147">
        <v>48</v>
      </c>
      <c r="O543" s="147">
        <v>108</v>
      </c>
      <c r="P543" s="145">
        <f t="shared" si="32"/>
        <v>69.444444444444443</v>
      </c>
      <c r="Q543" s="145">
        <f t="shared" si="33"/>
        <v>69.444444444444443</v>
      </c>
      <c r="R543" s="145">
        <f t="shared" si="34"/>
        <v>44.444444444444443</v>
      </c>
      <c r="S543" s="148">
        <f t="shared" si="35"/>
        <v>61.631944444444443</v>
      </c>
      <c r="T543" s="140"/>
    </row>
    <row r="544" spans="1:20" x14ac:dyDescent="0.25">
      <c r="A544" s="14">
        <v>3548302</v>
      </c>
      <c r="B544" s="15" t="s">
        <v>639</v>
      </c>
      <c r="C544" s="15" t="s">
        <v>765</v>
      </c>
      <c r="D544" s="15" t="s">
        <v>766</v>
      </c>
      <c r="E544" s="16">
        <v>35112</v>
      </c>
      <c r="F544" s="15" t="s">
        <v>39</v>
      </c>
      <c r="G544" s="15" t="s">
        <v>40</v>
      </c>
      <c r="H544" s="15" t="s">
        <v>41</v>
      </c>
      <c r="I544" s="147">
        <v>3057</v>
      </c>
      <c r="J544" s="147">
        <v>48</v>
      </c>
      <c r="K544" s="147">
        <v>72</v>
      </c>
      <c r="L544" s="147">
        <v>48</v>
      </c>
      <c r="M544" s="147">
        <v>72</v>
      </c>
      <c r="N544" s="147">
        <v>48</v>
      </c>
      <c r="O544" s="147">
        <v>72</v>
      </c>
      <c r="P544" s="145">
        <f t="shared" si="32"/>
        <v>66.666666666666657</v>
      </c>
      <c r="Q544" s="145">
        <f t="shared" si="33"/>
        <v>66.666666666666657</v>
      </c>
      <c r="R544" s="145">
        <f t="shared" si="34"/>
        <v>66.666666666666657</v>
      </c>
      <c r="S544" s="148">
        <f t="shared" si="35"/>
        <v>66.666666666666643</v>
      </c>
      <c r="T544" s="140"/>
    </row>
    <row r="545" spans="1:20" x14ac:dyDescent="0.25">
      <c r="A545" s="14">
        <v>3548401</v>
      </c>
      <c r="B545" s="15" t="s">
        <v>640</v>
      </c>
      <c r="C545" s="15" t="s">
        <v>755</v>
      </c>
      <c r="D545" s="15" t="s">
        <v>756</v>
      </c>
      <c r="E545" s="16">
        <v>35023</v>
      </c>
      <c r="F545" s="15" t="s">
        <v>51</v>
      </c>
      <c r="G545" s="15" t="s">
        <v>52</v>
      </c>
      <c r="H545" s="15" t="s">
        <v>53</v>
      </c>
      <c r="I545" s="147">
        <v>4687</v>
      </c>
      <c r="J545" s="147">
        <v>71</v>
      </c>
      <c r="K545" s="147">
        <v>72</v>
      </c>
      <c r="L545" s="147">
        <v>71</v>
      </c>
      <c r="M545" s="147">
        <v>72</v>
      </c>
      <c r="N545" s="147">
        <v>70</v>
      </c>
      <c r="O545" s="147">
        <v>72</v>
      </c>
      <c r="P545" s="145">
        <f t="shared" si="32"/>
        <v>98.611111111111114</v>
      </c>
      <c r="Q545" s="145">
        <f t="shared" si="33"/>
        <v>98.611111111111114</v>
      </c>
      <c r="R545" s="145">
        <f t="shared" si="34"/>
        <v>97.222222222222214</v>
      </c>
      <c r="S545" s="148">
        <f t="shared" si="35"/>
        <v>98.177083333333329</v>
      </c>
      <c r="T545" s="140"/>
    </row>
    <row r="546" spans="1:20" x14ac:dyDescent="0.25">
      <c r="A546" s="14">
        <v>3548500</v>
      </c>
      <c r="B546" s="15" t="s">
        <v>641</v>
      </c>
      <c r="C546" s="15" t="s">
        <v>775</v>
      </c>
      <c r="D546" s="15" t="s">
        <v>776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47">
        <v>434742</v>
      </c>
      <c r="J546" s="147">
        <v>261</v>
      </c>
      <c r="K546" s="147">
        <v>504</v>
      </c>
      <c r="L546" s="147">
        <v>263</v>
      </c>
      <c r="M546" s="147">
        <v>504</v>
      </c>
      <c r="N546" s="147">
        <v>262</v>
      </c>
      <c r="O546" s="147">
        <v>504</v>
      </c>
      <c r="P546" s="145">
        <f t="shared" si="32"/>
        <v>51.785714285714292</v>
      </c>
      <c r="Q546" s="145">
        <f t="shared" si="33"/>
        <v>52.182539682539684</v>
      </c>
      <c r="R546" s="145">
        <f t="shared" si="34"/>
        <v>51.984126984126988</v>
      </c>
      <c r="S546" s="148">
        <f t="shared" si="35"/>
        <v>51.97172619047619</v>
      </c>
      <c r="T546" s="140"/>
    </row>
    <row r="547" spans="1:20" x14ac:dyDescent="0.25">
      <c r="A547" s="14">
        <v>3548609</v>
      </c>
      <c r="B547" s="15" t="s">
        <v>642</v>
      </c>
      <c r="C547" s="15" t="s">
        <v>769</v>
      </c>
      <c r="D547" s="15" t="s">
        <v>770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47">
        <v>10895</v>
      </c>
      <c r="J547" s="147">
        <v>84</v>
      </c>
      <c r="K547" s="147">
        <v>108</v>
      </c>
      <c r="L547" s="147">
        <v>84</v>
      </c>
      <c r="M547" s="147">
        <v>108</v>
      </c>
      <c r="N547" s="147">
        <v>84</v>
      </c>
      <c r="O547" s="147">
        <v>108</v>
      </c>
      <c r="P547" s="145">
        <f t="shared" si="32"/>
        <v>77.777777777777786</v>
      </c>
      <c r="Q547" s="145">
        <f t="shared" si="33"/>
        <v>77.777777777777786</v>
      </c>
      <c r="R547" s="145">
        <f t="shared" si="34"/>
        <v>77.777777777777786</v>
      </c>
      <c r="S547" s="148">
        <f t="shared" si="35"/>
        <v>77.777777777777786</v>
      </c>
      <c r="T547" s="140"/>
    </row>
    <row r="548" spans="1:20" x14ac:dyDescent="0.25">
      <c r="A548" s="14">
        <v>3548708</v>
      </c>
      <c r="B548" s="15" t="s">
        <v>643</v>
      </c>
      <c r="C548" s="15" t="s">
        <v>783</v>
      </c>
      <c r="D548" s="15" t="s">
        <v>784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47">
        <v>827437</v>
      </c>
      <c r="J548" s="147">
        <v>679</v>
      </c>
      <c r="K548" s="147">
        <v>612</v>
      </c>
      <c r="L548" s="147">
        <v>606</v>
      </c>
      <c r="M548" s="147">
        <v>612</v>
      </c>
      <c r="N548" s="147">
        <v>652</v>
      </c>
      <c r="O548" s="147">
        <v>612</v>
      </c>
      <c r="P548" s="145">
        <f t="shared" si="32"/>
        <v>110.94771241830065</v>
      </c>
      <c r="Q548" s="145">
        <f t="shared" si="33"/>
        <v>99.019607843137265</v>
      </c>
      <c r="R548" s="145">
        <f t="shared" si="34"/>
        <v>106.53594771241831</v>
      </c>
      <c r="S548" s="148">
        <f t="shared" si="35"/>
        <v>105.84150326797385</v>
      </c>
      <c r="T548" s="140"/>
    </row>
    <row r="549" spans="1:20" x14ac:dyDescent="0.25">
      <c r="A549" s="14">
        <v>3548807</v>
      </c>
      <c r="B549" s="15" t="s">
        <v>644</v>
      </c>
      <c r="C549" s="15" t="s">
        <v>783</v>
      </c>
      <c r="D549" s="15" t="s">
        <v>784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47">
        <v>159608</v>
      </c>
      <c r="J549" s="147">
        <v>327</v>
      </c>
      <c r="K549" s="147">
        <v>312</v>
      </c>
      <c r="L549" s="147">
        <v>327</v>
      </c>
      <c r="M549" s="147">
        <v>312</v>
      </c>
      <c r="N549" s="147">
        <v>315</v>
      </c>
      <c r="O549" s="147">
        <v>312</v>
      </c>
      <c r="P549" s="145">
        <f t="shared" si="32"/>
        <v>104.80769230769231</v>
      </c>
      <c r="Q549" s="145">
        <f t="shared" si="33"/>
        <v>104.80769230769231</v>
      </c>
      <c r="R549" s="145">
        <f t="shared" si="34"/>
        <v>100.96153846153845</v>
      </c>
      <c r="S549" s="148">
        <f t="shared" si="35"/>
        <v>103.60576923076923</v>
      </c>
      <c r="T549" s="140"/>
    </row>
    <row r="550" spans="1:20" x14ac:dyDescent="0.25">
      <c r="A550" s="14">
        <v>3548906</v>
      </c>
      <c r="B550" s="15" t="s">
        <v>645</v>
      </c>
      <c r="C550" s="15" t="s">
        <v>767</v>
      </c>
      <c r="D550" s="15" t="s">
        <v>768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47">
        <v>246088</v>
      </c>
      <c r="J550" s="147">
        <v>154</v>
      </c>
      <c r="K550" s="147">
        <v>384</v>
      </c>
      <c r="L550" s="147">
        <v>154</v>
      </c>
      <c r="M550" s="147">
        <v>384</v>
      </c>
      <c r="N550" s="147">
        <v>154</v>
      </c>
      <c r="O550" s="147">
        <v>384</v>
      </c>
      <c r="P550" s="145">
        <f t="shared" si="32"/>
        <v>40.104166666666671</v>
      </c>
      <c r="Q550" s="145">
        <f t="shared" si="33"/>
        <v>40.104166666666671</v>
      </c>
      <c r="R550" s="145">
        <f t="shared" si="34"/>
        <v>40.104166666666671</v>
      </c>
      <c r="S550" s="148">
        <f t="shared" si="35"/>
        <v>40.104166666666679</v>
      </c>
      <c r="T550" s="140"/>
    </row>
    <row r="551" spans="1:20" x14ac:dyDescent="0.25">
      <c r="A551" s="14">
        <v>3549003</v>
      </c>
      <c r="B551" s="15" t="s">
        <v>646</v>
      </c>
      <c r="C551" s="15" t="s">
        <v>755</v>
      </c>
      <c r="D551" s="15" t="s">
        <v>756</v>
      </c>
      <c r="E551" s="16">
        <v>35153</v>
      </c>
      <c r="F551" s="15" t="s">
        <v>81</v>
      </c>
      <c r="G551" s="15" t="s">
        <v>15</v>
      </c>
      <c r="H551" s="15" t="s">
        <v>16</v>
      </c>
      <c r="I551" s="147">
        <v>2850</v>
      </c>
      <c r="J551" s="147">
        <v>47</v>
      </c>
      <c r="K551" s="147">
        <v>72</v>
      </c>
      <c r="L551" s="147">
        <v>48</v>
      </c>
      <c r="M551" s="147">
        <v>72</v>
      </c>
      <c r="N551" s="147">
        <v>47</v>
      </c>
      <c r="O551" s="147">
        <v>72</v>
      </c>
      <c r="P551" s="145">
        <f t="shared" si="32"/>
        <v>65.277777777777786</v>
      </c>
      <c r="Q551" s="145">
        <f t="shared" si="33"/>
        <v>66.666666666666657</v>
      </c>
      <c r="R551" s="145">
        <f t="shared" si="34"/>
        <v>65.277777777777786</v>
      </c>
      <c r="S551" s="148">
        <f t="shared" si="35"/>
        <v>65.711805555555543</v>
      </c>
      <c r="T551" s="140"/>
    </row>
    <row r="552" spans="1:20" x14ac:dyDescent="0.25">
      <c r="A552" s="14">
        <v>3549102</v>
      </c>
      <c r="B552" s="15" t="s">
        <v>647</v>
      </c>
      <c r="C552" s="15" t="s">
        <v>757</v>
      </c>
      <c r="D552" s="15" t="s">
        <v>758</v>
      </c>
      <c r="E552" s="16">
        <v>35142</v>
      </c>
      <c r="F552" s="15" t="s">
        <v>18</v>
      </c>
      <c r="G552" s="15" t="s">
        <v>19</v>
      </c>
      <c r="H552" s="15" t="s">
        <v>20</v>
      </c>
      <c r="I552" s="147">
        <v>90089</v>
      </c>
      <c r="J552" s="147">
        <v>213</v>
      </c>
      <c r="K552" s="147">
        <v>228</v>
      </c>
      <c r="L552" s="147">
        <v>142</v>
      </c>
      <c r="M552" s="147">
        <v>228</v>
      </c>
      <c r="N552" s="147">
        <v>213</v>
      </c>
      <c r="O552" s="147">
        <v>228</v>
      </c>
      <c r="P552" s="145">
        <f t="shared" si="32"/>
        <v>93.421052631578945</v>
      </c>
      <c r="Q552" s="145">
        <f t="shared" si="33"/>
        <v>62.280701754385973</v>
      </c>
      <c r="R552" s="145">
        <f t="shared" si="34"/>
        <v>93.421052631578945</v>
      </c>
      <c r="S552" s="148">
        <f t="shared" si="35"/>
        <v>83.689692982456137</v>
      </c>
      <c r="T552" s="140"/>
    </row>
    <row r="553" spans="1:20" x14ac:dyDescent="0.25">
      <c r="A553" s="14">
        <v>3549201</v>
      </c>
      <c r="B553" s="15" t="s">
        <v>648</v>
      </c>
      <c r="C553" s="15" t="s">
        <v>755</v>
      </c>
      <c r="D553" s="15" t="s">
        <v>756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47">
        <v>2601</v>
      </c>
      <c r="J553" s="147">
        <v>48</v>
      </c>
      <c r="K553" s="147">
        <v>72</v>
      </c>
      <c r="L553" s="147">
        <v>48</v>
      </c>
      <c r="M553" s="147">
        <v>72</v>
      </c>
      <c r="N553" s="147">
        <v>48</v>
      </c>
      <c r="O553" s="147">
        <v>72</v>
      </c>
      <c r="P553" s="145">
        <f t="shared" si="32"/>
        <v>66.666666666666657</v>
      </c>
      <c r="Q553" s="145">
        <f t="shared" si="33"/>
        <v>66.666666666666657</v>
      </c>
      <c r="R553" s="145">
        <f t="shared" si="34"/>
        <v>66.666666666666657</v>
      </c>
      <c r="S553" s="148">
        <f t="shared" si="35"/>
        <v>66.666666666666643</v>
      </c>
      <c r="T553" s="140"/>
    </row>
    <row r="554" spans="1:20" x14ac:dyDescent="0.25">
      <c r="A554" s="14">
        <v>3549250</v>
      </c>
      <c r="B554" s="15" t="s">
        <v>649</v>
      </c>
      <c r="C554" s="15" t="s">
        <v>755</v>
      </c>
      <c r="D554" s="15" t="s">
        <v>756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47">
        <v>1904</v>
      </c>
      <c r="J554" s="147">
        <v>49</v>
      </c>
      <c r="K554" s="147">
        <v>72</v>
      </c>
      <c r="L554" s="147">
        <v>49</v>
      </c>
      <c r="M554" s="147">
        <v>72</v>
      </c>
      <c r="N554" s="147">
        <v>49</v>
      </c>
      <c r="O554" s="147">
        <v>72</v>
      </c>
      <c r="P554" s="145">
        <f t="shared" si="32"/>
        <v>68.055555555555557</v>
      </c>
      <c r="Q554" s="145">
        <f t="shared" si="33"/>
        <v>68.055555555555557</v>
      </c>
      <c r="R554" s="145">
        <f t="shared" si="34"/>
        <v>68.055555555555557</v>
      </c>
      <c r="S554" s="148">
        <f t="shared" si="35"/>
        <v>68.055555555555543</v>
      </c>
      <c r="T554" s="140"/>
    </row>
    <row r="555" spans="1:20" x14ac:dyDescent="0.25">
      <c r="A555" s="14">
        <v>3549300</v>
      </c>
      <c r="B555" s="15" t="s">
        <v>650</v>
      </c>
      <c r="C555" s="15" t="s">
        <v>765</v>
      </c>
      <c r="D555" s="15" t="s">
        <v>766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47">
        <v>2132</v>
      </c>
      <c r="J555" s="147">
        <v>51</v>
      </c>
      <c r="K555" s="147">
        <v>72</v>
      </c>
      <c r="L555" s="147">
        <v>51</v>
      </c>
      <c r="M555" s="147">
        <v>72</v>
      </c>
      <c r="N555" s="147">
        <v>51</v>
      </c>
      <c r="O555" s="147">
        <v>72</v>
      </c>
      <c r="P555" s="145">
        <f t="shared" si="32"/>
        <v>70.833333333333343</v>
      </c>
      <c r="Q555" s="145">
        <f t="shared" si="33"/>
        <v>70.833333333333343</v>
      </c>
      <c r="R555" s="145">
        <f t="shared" si="34"/>
        <v>70.833333333333343</v>
      </c>
      <c r="S555" s="148">
        <f t="shared" si="35"/>
        <v>70.833333333333343</v>
      </c>
      <c r="T555" s="140"/>
    </row>
    <row r="556" spans="1:20" x14ac:dyDescent="0.25">
      <c r="A556" s="14">
        <v>3549409</v>
      </c>
      <c r="B556" s="15" t="s">
        <v>651</v>
      </c>
      <c r="C556" s="15" t="s">
        <v>767</v>
      </c>
      <c r="D556" s="15" t="s">
        <v>768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47">
        <v>50921</v>
      </c>
      <c r="J556" s="147">
        <v>114</v>
      </c>
      <c r="K556" s="147">
        <v>180</v>
      </c>
      <c r="L556" s="147">
        <v>114</v>
      </c>
      <c r="M556" s="147">
        <v>180</v>
      </c>
      <c r="N556" s="147">
        <v>114</v>
      </c>
      <c r="O556" s="147">
        <v>180</v>
      </c>
      <c r="P556" s="145">
        <f t="shared" si="32"/>
        <v>63.333333333333329</v>
      </c>
      <c r="Q556" s="145">
        <f t="shared" si="33"/>
        <v>63.333333333333329</v>
      </c>
      <c r="R556" s="145">
        <f t="shared" si="34"/>
        <v>63.333333333333329</v>
      </c>
      <c r="S556" s="148">
        <f t="shared" si="35"/>
        <v>63.333333333333321</v>
      </c>
      <c r="T556" s="140"/>
    </row>
    <row r="557" spans="1:20" x14ac:dyDescent="0.25">
      <c r="A557" s="14">
        <v>3549508</v>
      </c>
      <c r="B557" s="15" t="s">
        <v>652</v>
      </c>
      <c r="C557" s="15" t="s">
        <v>767</v>
      </c>
      <c r="D557" s="15" t="s">
        <v>768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47">
        <v>8885</v>
      </c>
      <c r="J557" s="147">
        <v>72</v>
      </c>
      <c r="K557" s="147">
        <v>108</v>
      </c>
      <c r="L557" s="147">
        <v>72</v>
      </c>
      <c r="M557" s="147">
        <v>108</v>
      </c>
      <c r="N557" s="147">
        <v>68</v>
      </c>
      <c r="O557" s="147">
        <v>108</v>
      </c>
      <c r="P557" s="145">
        <f t="shared" si="32"/>
        <v>66.666666666666657</v>
      </c>
      <c r="Q557" s="145">
        <f t="shared" si="33"/>
        <v>66.666666666666657</v>
      </c>
      <c r="R557" s="145">
        <f t="shared" si="34"/>
        <v>62.962962962962962</v>
      </c>
      <c r="S557" s="148">
        <f t="shared" si="35"/>
        <v>65.509259259259238</v>
      </c>
      <c r="T557" s="140"/>
    </row>
    <row r="558" spans="1:20" x14ac:dyDescent="0.25">
      <c r="A558" s="14">
        <v>3549607</v>
      </c>
      <c r="B558" s="15" t="s">
        <v>653</v>
      </c>
      <c r="C558" s="15" t="s">
        <v>769</v>
      </c>
      <c r="D558" s="15" t="s">
        <v>770</v>
      </c>
      <c r="E558" s="16">
        <v>35172</v>
      </c>
      <c r="F558" s="15" t="s">
        <v>77</v>
      </c>
      <c r="G558" s="15" t="s">
        <v>78</v>
      </c>
      <c r="H558" s="15" t="s">
        <v>79</v>
      </c>
      <c r="I558" s="147">
        <v>4181</v>
      </c>
      <c r="J558" s="147">
        <v>52</v>
      </c>
      <c r="K558" s="147">
        <v>72</v>
      </c>
      <c r="L558" s="147">
        <v>52</v>
      </c>
      <c r="M558" s="147">
        <v>72</v>
      </c>
      <c r="N558" s="147" t="s">
        <v>1522</v>
      </c>
      <c r="O558" s="147">
        <v>72</v>
      </c>
      <c r="P558" s="145">
        <f t="shared" si="32"/>
        <v>72.222222222222214</v>
      </c>
      <c r="Q558" s="145">
        <f t="shared" si="33"/>
        <v>72.222222222222214</v>
      </c>
      <c r="R558" s="145" t="e">
        <f t="shared" si="34"/>
        <v>#VALUE!</v>
      </c>
      <c r="S558" s="148" t="e">
        <f t="shared" si="35"/>
        <v>#VALUE!</v>
      </c>
      <c r="T558" s="140"/>
    </row>
    <row r="559" spans="1:20" x14ac:dyDescent="0.25">
      <c r="A559" s="14">
        <v>3549706</v>
      </c>
      <c r="B559" s="15" t="s">
        <v>654</v>
      </c>
      <c r="C559" s="15" t="s">
        <v>757</v>
      </c>
      <c r="D559" s="15" t="s">
        <v>758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47">
        <v>54734</v>
      </c>
      <c r="J559" s="147">
        <v>108</v>
      </c>
      <c r="K559" s="147">
        <v>180</v>
      </c>
      <c r="L559" s="147">
        <v>58</v>
      </c>
      <c r="M559" s="147">
        <v>180</v>
      </c>
      <c r="N559" s="147">
        <v>78</v>
      </c>
      <c r="O559" s="147">
        <v>180</v>
      </c>
      <c r="P559" s="145">
        <f t="shared" si="32"/>
        <v>60</v>
      </c>
      <c r="Q559" s="145">
        <f t="shared" si="33"/>
        <v>32.222222222222221</v>
      </c>
      <c r="R559" s="145">
        <f t="shared" si="34"/>
        <v>43.333333333333336</v>
      </c>
      <c r="S559" s="148">
        <f t="shared" si="35"/>
        <v>46.111111111111114</v>
      </c>
      <c r="T559" s="140"/>
    </row>
    <row r="560" spans="1:20" x14ac:dyDescent="0.25">
      <c r="A560" s="14">
        <v>3549805</v>
      </c>
      <c r="B560" s="15" t="s">
        <v>655</v>
      </c>
      <c r="C560" s="15" t="s">
        <v>755</v>
      </c>
      <c r="D560" s="15" t="s">
        <v>756</v>
      </c>
      <c r="E560" s="16">
        <v>35155</v>
      </c>
      <c r="F560" s="15" t="s">
        <v>16</v>
      </c>
      <c r="G560" s="15" t="s">
        <v>15</v>
      </c>
      <c r="H560" s="15" t="s">
        <v>16</v>
      </c>
      <c r="I560" s="147">
        <v>450657</v>
      </c>
      <c r="J560" s="147">
        <v>368</v>
      </c>
      <c r="K560" s="147">
        <v>504</v>
      </c>
      <c r="L560" s="147">
        <v>370</v>
      </c>
      <c r="M560" s="147">
        <v>504</v>
      </c>
      <c r="N560" s="147">
        <v>371</v>
      </c>
      <c r="O560" s="147">
        <v>504</v>
      </c>
      <c r="P560" s="145">
        <f t="shared" si="32"/>
        <v>73.015873015873012</v>
      </c>
      <c r="Q560" s="145">
        <f t="shared" si="33"/>
        <v>73.412698412698404</v>
      </c>
      <c r="R560" s="145">
        <f t="shared" si="34"/>
        <v>73.611111111111114</v>
      </c>
      <c r="S560" s="148">
        <f t="shared" si="35"/>
        <v>73.325892857142847</v>
      </c>
      <c r="T560" s="140"/>
    </row>
    <row r="561" spans="1:20" x14ac:dyDescent="0.25">
      <c r="A561" s="14">
        <v>3549904</v>
      </c>
      <c r="B561" s="15" t="s">
        <v>656</v>
      </c>
      <c r="C561" s="15" t="s">
        <v>769</v>
      </c>
      <c r="D561" s="15" t="s">
        <v>770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47">
        <v>703219</v>
      </c>
      <c r="J561" s="147">
        <v>471</v>
      </c>
      <c r="K561" s="147">
        <v>588</v>
      </c>
      <c r="L561" s="147">
        <v>471</v>
      </c>
      <c r="M561" s="147">
        <v>588</v>
      </c>
      <c r="N561" s="147">
        <v>471</v>
      </c>
      <c r="O561" s="147">
        <v>588</v>
      </c>
      <c r="P561" s="145">
        <f t="shared" si="32"/>
        <v>80.102040816326522</v>
      </c>
      <c r="Q561" s="145">
        <f t="shared" si="33"/>
        <v>80.102040816326522</v>
      </c>
      <c r="R561" s="145">
        <f t="shared" si="34"/>
        <v>80.102040816326522</v>
      </c>
      <c r="S561" s="148">
        <f t="shared" si="35"/>
        <v>80.102040816326522</v>
      </c>
      <c r="T561" s="140"/>
    </row>
    <row r="562" spans="1:20" x14ac:dyDescent="0.25">
      <c r="A562" s="14">
        <v>3549953</v>
      </c>
      <c r="B562" s="15" t="s">
        <v>657</v>
      </c>
      <c r="C562" s="15" t="s">
        <v>781</v>
      </c>
      <c r="D562" s="15" t="s">
        <v>782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47">
        <v>15465</v>
      </c>
      <c r="J562" s="147">
        <v>74</v>
      </c>
      <c r="K562" s="147">
        <v>120</v>
      </c>
      <c r="L562" s="147">
        <v>74</v>
      </c>
      <c r="M562" s="147">
        <v>120</v>
      </c>
      <c r="N562" s="147">
        <v>90</v>
      </c>
      <c r="O562" s="147">
        <v>120</v>
      </c>
      <c r="P562" s="145">
        <f t="shared" si="32"/>
        <v>61.666666666666671</v>
      </c>
      <c r="Q562" s="145">
        <f t="shared" si="33"/>
        <v>61.666666666666671</v>
      </c>
      <c r="R562" s="145">
        <f t="shared" si="34"/>
        <v>75</v>
      </c>
      <c r="S562" s="148">
        <f t="shared" si="35"/>
        <v>65.833333333333329</v>
      </c>
      <c r="T562" s="140"/>
    </row>
    <row r="563" spans="1:20" x14ac:dyDescent="0.25">
      <c r="A563" s="14">
        <v>3550001</v>
      </c>
      <c r="B563" s="15" t="s">
        <v>658</v>
      </c>
      <c r="C563" s="15" t="s">
        <v>769</v>
      </c>
      <c r="D563" s="15" t="s">
        <v>770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47">
        <v>10740</v>
      </c>
      <c r="J563" s="147">
        <v>67</v>
      </c>
      <c r="K563" s="147">
        <v>108</v>
      </c>
      <c r="L563" s="147">
        <v>67</v>
      </c>
      <c r="M563" s="147">
        <v>108</v>
      </c>
      <c r="N563" s="147">
        <v>67</v>
      </c>
      <c r="O563" s="147">
        <v>108</v>
      </c>
      <c r="P563" s="145">
        <f t="shared" si="32"/>
        <v>62.037037037037038</v>
      </c>
      <c r="Q563" s="145">
        <f t="shared" si="33"/>
        <v>62.037037037037038</v>
      </c>
      <c r="R563" s="145">
        <f t="shared" si="34"/>
        <v>62.037037037037038</v>
      </c>
      <c r="S563" s="148">
        <f t="shared" si="35"/>
        <v>62.037037037037031</v>
      </c>
      <c r="T563" s="140"/>
    </row>
    <row r="564" spans="1:20" x14ac:dyDescent="0.25">
      <c r="A564" s="14">
        <v>3550100</v>
      </c>
      <c r="B564" s="15" t="s">
        <v>659</v>
      </c>
      <c r="C564" s="15" t="s">
        <v>759</v>
      </c>
      <c r="D564" s="15" t="s">
        <v>760</v>
      </c>
      <c r="E564" s="16">
        <v>35063</v>
      </c>
      <c r="F564" s="15" t="s">
        <v>74</v>
      </c>
      <c r="G564" s="15" t="s">
        <v>28</v>
      </c>
      <c r="H564" s="15" t="s">
        <v>29</v>
      </c>
      <c r="I564" s="147">
        <v>40692</v>
      </c>
      <c r="J564" s="147">
        <v>129</v>
      </c>
      <c r="K564" s="147">
        <v>156</v>
      </c>
      <c r="L564" s="147">
        <v>129</v>
      </c>
      <c r="M564" s="147">
        <v>156</v>
      </c>
      <c r="N564" s="147">
        <v>129</v>
      </c>
      <c r="O564" s="147">
        <v>156</v>
      </c>
      <c r="P564" s="145">
        <f t="shared" si="32"/>
        <v>82.692307692307693</v>
      </c>
      <c r="Q564" s="145">
        <f t="shared" si="33"/>
        <v>82.692307692307693</v>
      </c>
      <c r="R564" s="145">
        <f t="shared" si="34"/>
        <v>82.692307692307693</v>
      </c>
      <c r="S564" s="148">
        <f t="shared" si="35"/>
        <v>82.692307692307679</v>
      </c>
      <c r="T564" s="140"/>
    </row>
    <row r="565" spans="1:20" x14ac:dyDescent="0.25">
      <c r="A565" s="14">
        <v>3550209</v>
      </c>
      <c r="B565" s="15" t="s">
        <v>660</v>
      </c>
      <c r="C565" s="15" t="s">
        <v>763</v>
      </c>
      <c r="D565" s="15" t="s">
        <v>764</v>
      </c>
      <c r="E565" s="16">
        <v>35161</v>
      </c>
      <c r="F565" s="15" t="s">
        <v>35</v>
      </c>
      <c r="G565" s="15" t="s">
        <v>36</v>
      </c>
      <c r="H565" s="15" t="s">
        <v>37</v>
      </c>
      <c r="I565" s="147">
        <v>32910</v>
      </c>
      <c r="J565" s="147">
        <v>118</v>
      </c>
      <c r="K565" s="147">
        <v>144</v>
      </c>
      <c r="L565" s="147">
        <v>118</v>
      </c>
      <c r="M565" s="147">
        <v>144</v>
      </c>
      <c r="N565" s="147">
        <v>118</v>
      </c>
      <c r="O565" s="147">
        <v>144</v>
      </c>
      <c r="P565" s="145">
        <f t="shared" si="32"/>
        <v>81.944444444444443</v>
      </c>
      <c r="Q565" s="145">
        <f t="shared" si="33"/>
        <v>81.944444444444443</v>
      </c>
      <c r="R565" s="145">
        <f t="shared" si="34"/>
        <v>81.944444444444443</v>
      </c>
      <c r="S565" s="148">
        <f t="shared" si="35"/>
        <v>81.944444444444443</v>
      </c>
      <c r="T565" s="140"/>
    </row>
    <row r="566" spans="1:20" x14ac:dyDescent="0.25">
      <c r="A566" s="14">
        <v>3550308</v>
      </c>
      <c r="B566" s="15" t="s">
        <v>661</v>
      </c>
      <c r="C566" s="15" t="s">
        <v>785</v>
      </c>
      <c r="D566" s="15" t="s">
        <v>786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47">
        <v>12106920</v>
      </c>
      <c r="J566" s="147">
        <v>4153</v>
      </c>
      <c r="K566" s="147">
        <v>3312</v>
      </c>
      <c r="L566" s="147">
        <v>4153</v>
      </c>
      <c r="M566" s="147">
        <v>3288</v>
      </c>
      <c r="N566" s="147">
        <v>3964</v>
      </c>
      <c r="O566" s="147">
        <v>3288</v>
      </c>
      <c r="P566" s="145">
        <f t="shared" si="32"/>
        <v>125.3925120772947</v>
      </c>
      <c r="Q566" s="145">
        <f t="shared" si="33"/>
        <v>126.30778588807785</v>
      </c>
      <c r="R566" s="145">
        <f t="shared" si="34"/>
        <v>120.55961070559611</v>
      </c>
      <c r="S566" s="148">
        <f t="shared" si="35"/>
        <v>124.16825346450861</v>
      </c>
      <c r="T566" s="140"/>
    </row>
    <row r="567" spans="1:20" x14ac:dyDescent="0.25">
      <c r="A567" s="14">
        <v>3550407</v>
      </c>
      <c r="B567" s="15" t="s">
        <v>663</v>
      </c>
      <c r="C567" s="15" t="s">
        <v>761</v>
      </c>
      <c r="D567" s="15" t="s">
        <v>762</v>
      </c>
      <c r="E567" s="16">
        <v>35103</v>
      </c>
      <c r="F567" s="15" t="s">
        <v>31</v>
      </c>
      <c r="G567" s="15" t="s">
        <v>32</v>
      </c>
      <c r="H567" s="15" t="s">
        <v>31</v>
      </c>
      <c r="I567" s="147">
        <v>34898</v>
      </c>
      <c r="J567" s="147">
        <v>167</v>
      </c>
      <c r="K567" s="147">
        <v>156</v>
      </c>
      <c r="L567" s="147">
        <v>167</v>
      </c>
      <c r="M567" s="147">
        <v>156</v>
      </c>
      <c r="N567" s="147">
        <v>167</v>
      </c>
      <c r="O567" s="147">
        <v>156</v>
      </c>
      <c r="P567" s="145">
        <f t="shared" si="32"/>
        <v>107.05128205128204</v>
      </c>
      <c r="Q567" s="145">
        <f t="shared" si="33"/>
        <v>107.05128205128204</v>
      </c>
      <c r="R567" s="145">
        <f t="shared" si="34"/>
        <v>107.05128205128204</v>
      </c>
      <c r="S567" s="148">
        <f t="shared" si="35"/>
        <v>107.05128205128204</v>
      </c>
      <c r="T567" s="140"/>
    </row>
    <row r="568" spans="1:20" x14ac:dyDescent="0.25">
      <c r="A568" s="14">
        <v>3550506</v>
      </c>
      <c r="B568" s="15" t="s">
        <v>664</v>
      </c>
      <c r="C568" s="15" t="s">
        <v>753</v>
      </c>
      <c r="D568" s="15" t="s">
        <v>754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47">
        <v>7624</v>
      </c>
      <c r="J568" s="147">
        <v>64</v>
      </c>
      <c r="K568" s="147">
        <v>108</v>
      </c>
      <c r="L568" s="147">
        <v>64</v>
      </c>
      <c r="M568" s="147">
        <v>108</v>
      </c>
      <c r="N568" s="147">
        <v>64</v>
      </c>
      <c r="O568" s="147">
        <v>108</v>
      </c>
      <c r="P568" s="145">
        <f t="shared" si="32"/>
        <v>59.259259259259252</v>
      </c>
      <c r="Q568" s="145">
        <f t="shared" si="33"/>
        <v>59.259259259259252</v>
      </c>
      <c r="R568" s="145">
        <f t="shared" si="34"/>
        <v>59.259259259259252</v>
      </c>
      <c r="S568" s="148">
        <f t="shared" si="35"/>
        <v>59.259259259259252</v>
      </c>
      <c r="T568" s="140"/>
    </row>
    <row r="569" spans="1:20" x14ac:dyDescent="0.25">
      <c r="A569" s="14">
        <v>3550605</v>
      </c>
      <c r="B569" s="15" t="s">
        <v>665</v>
      </c>
      <c r="C569" s="15" t="s">
        <v>763</v>
      </c>
      <c r="D569" s="15" t="s">
        <v>764</v>
      </c>
      <c r="E569" s="16">
        <v>35163</v>
      </c>
      <c r="F569" s="15" t="s">
        <v>37</v>
      </c>
      <c r="G569" s="15" t="s">
        <v>36</v>
      </c>
      <c r="H569" s="15" t="s">
        <v>37</v>
      </c>
      <c r="I569" s="147">
        <v>88473</v>
      </c>
      <c r="J569" s="147">
        <v>128</v>
      </c>
      <c r="K569" s="147">
        <v>228</v>
      </c>
      <c r="L569" s="147">
        <v>128</v>
      </c>
      <c r="M569" s="147">
        <v>228</v>
      </c>
      <c r="N569" s="147">
        <v>128</v>
      </c>
      <c r="O569" s="147">
        <v>228</v>
      </c>
      <c r="P569" s="145">
        <f t="shared" si="32"/>
        <v>56.140350877192979</v>
      </c>
      <c r="Q569" s="145">
        <f t="shared" si="33"/>
        <v>56.140350877192979</v>
      </c>
      <c r="R569" s="145">
        <f t="shared" si="34"/>
        <v>56.140350877192979</v>
      </c>
      <c r="S569" s="148">
        <f t="shared" si="35"/>
        <v>56.140350877192979</v>
      </c>
      <c r="T569" s="140"/>
    </row>
    <row r="570" spans="1:20" x14ac:dyDescent="0.25">
      <c r="A570" s="14">
        <v>3550704</v>
      </c>
      <c r="B570" s="15" t="s">
        <v>666</v>
      </c>
      <c r="C570" s="15" t="s">
        <v>769</v>
      </c>
      <c r="D570" s="15" t="s">
        <v>770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47">
        <v>85538</v>
      </c>
      <c r="J570" s="147">
        <v>226</v>
      </c>
      <c r="K570" s="147">
        <v>216</v>
      </c>
      <c r="L570" s="147">
        <v>226</v>
      </c>
      <c r="M570" s="147">
        <v>216</v>
      </c>
      <c r="N570" s="147">
        <v>87</v>
      </c>
      <c r="O570" s="147">
        <v>216</v>
      </c>
      <c r="P570" s="145">
        <f t="shared" si="32"/>
        <v>104.62962962962963</v>
      </c>
      <c r="Q570" s="145">
        <f t="shared" si="33"/>
        <v>104.62962962962963</v>
      </c>
      <c r="R570" s="145">
        <f t="shared" si="34"/>
        <v>40.277777777777779</v>
      </c>
      <c r="S570" s="148">
        <f t="shared" si="35"/>
        <v>84.519675925925924</v>
      </c>
      <c r="T570" s="140"/>
    </row>
    <row r="571" spans="1:20" x14ac:dyDescent="0.25">
      <c r="A571" s="14">
        <v>3550803</v>
      </c>
      <c r="B571" s="15" t="s">
        <v>667</v>
      </c>
      <c r="C571" s="15" t="s">
        <v>757</v>
      </c>
      <c r="D571" s="15" t="s">
        <v>758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47">
        <v>12317</v>
      </c>
      <c r="J571" s="147">
        <v>111</v>
      </c>
      <c r="K571" s="147">
        <v>120</v>
      </c>
      <c r="L571" s="147">
        <v>70</v>
      </c>
      <c r="M571" s="147">
        <v>120</v>
      </c>
      <c r="N571" s="147">
        <v>111</v>
      </c>
      <c r="O571" s="147">
        <v>120</v>
      </c>
      <c r="P571" s="145">
        <f t="shared" si="32"/>
        <v>92.5</v>
      </c>
      <c r="Q571" s="145">
        <f t="shared" si="33"/>
        <v>58.333333333333336</v>
      </c>
      <c r="R571" s="145">
        <f t="shared" si="34"/>
        <v>92.5</v>
      </c>
      <c r="S571" s="148">
        <f t="shared" si="35"/>
        <v>81.822916666666671</v>
      </c>
      <c r="T571" s="140"/>
    </row>
    <row r="572" spans="1:20" x14ac:dyDescent="0.25">
      <c r="A572" s="14">
        <v>3550902</v>
      </c>
      <c r="B572" s="15" t="s">
        <v>668</v>
      </c>
      <c r="C572" s="15" t="s">
        <v>767</v>
      </c>
      <c r="D572" s="15" t="s">
        <v>768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47">
        <v>15225</v>
      </c>
      <c r="J572" s="147">
        <v>83</v>
      </c>
      <c r="K572" s="147">
        <v>120</v>
      </c>
      <c r="L572" s="147">
        <v>83</v>
      </c>
      <c r="M572" s="147">
        <v>120</v>
      </c>
      <c r="N572" s="147">
        <v>82</v>
      </c>
      <c r="O572" s="147">
        <v>120</v>
      </c>
      <c r="P572" s="145">
        <f t="shared" si="32"/>
        <v>69.166666666666671</v>
      </c>
      <c r="Q572" s="145">
        <f t="shared" si="33"/>
        <v>69.166666666666671</v>
      </c>
      <c r="R572" s="145">
        <f t="shared" si="34"/>
        <v>68.333333333333329</v>
      </c>
      <c r="S572" s="148">
        <f t="shared" si="35"/>
        <v>68.90625</v>
      </c>
      <c r="T572" s="140"/>
    </row>
    <row r="573" spans="1:20" x14ac:dyDescent="0.25">
      <c r="A573" s="14">
        <v>3551009</v>
      </c>
      <c r="B573" s="15" t="s">
        <v>669</v>
      </c>
      <c r="C573" s="15" t="s">
        <v>775</v>
      </c>
      <c r="D573" s="15" t="s">
        <v>776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47">
        <v>360380</v>
      </c>
      <c r="J573" s="147">
        <v>183</v>
      </c>
      <c r="K573" s="147">
        <v>456</v>
      </c>
      <c r="L573" s="147">
        <v>190</v>
      </c>
      <c r="M573" s="147">
        <v>456</v>
      </c>
      <c r="N573" s="147">
        <v>190</v>
      </c>
      <c r="O573" s="147">
        <v>456</v>
      </c>
      <c r="P573" s="145">
        <f t="shared" si="32"/>
        <v>40.131578947368425</v>
      </c>
      <c r="Q573" s="145">
        <f t="shared" si="33"/>
        <v>41.666666666666671</v>
      </c>
      <c r="R573" s="145">
        <f t="shared" si="34"/>
        <v>41.666666666666671</v>
      </c>
      <c r="S573" s="148">
        <f t="shared" si="35"/>
        <v>41.091008771929829</v>
      </c>
      <c r="T573" s="140"/>
    </row>
    <row r="574" spans="1:20" x14ac:dyDescent="0.25">
      <c r="A574" s="14">
        <v>3551108</v>
      </c>
      <c r="B574" s="15" t="s">
        <v>670</v>
      </c>
      <c r="C574" s="15" t="s">
        <v>763</v>
      </c>
      <c r="D574" s="15" t="s">
        <v>764</v>
      </c>
      <c r="E574" s="16">
        <v>35161</v>
      </c>
      <c r="F574" s="15" t="s">
        <v>35</v>
      </c>
      <c r="G574" s="15" t="s">
        <v>36</v>
      </c>
      <c r="H574" s="15" t="s">
        <v>37</v>
      </c>
      <c r="I574" s="147">
        <v>10034</v>
      </c>
      <c r="J574" s="147">
        <v>30</v>
      </c>
      <c r="K574" s="147">
        <v>108</v>
      </c>
      <c r="L574" s="147">
        <v>30</v>
      </c>
      <c r="M574" s="147">
        <v>108</v>
      </c>
      <c r="N574" s="147">
        <v>30</v>
      </c>
      <c r="O574" s="147">
        <v>108</v>
      </c>
      <c r="P574" s="145">
        <f t="shared" si="32"/>
        <v>27.777777777777779</v>
      </c>
      <c r="Q574" s="145">
        <f t="shared" si="33"/>
        <v>27.777777777777779</v>
      </c>
      <c r="R574" s="145">
        <f t="shared" si="34"/>
        <v>27.777777777777779</v>
      </c>
      <c r="S574" s="148">
        <f t="shared" si="35"/>
        <v>27.777777777777775</v>
      </c>
      <c r="T574" s="140"/>
    </row>
    <row r="575" spans="1:20" x14ac:dyDescent="0.25">
      <c r="A575" s="14">
        <v>3551207</v>
      </c>
      <c r="B575" s="15" t="s">
        <v>671</v>
      </c>
      <c r="C575" s="15" t="s">
        <v>759</v>
      </c>
      <c r="D575" s="15" t="s">
        <v>760</v>
      </c>
      <c r="E575" s="16">
        <v>35061</v>
      </c>
      <c r="F575" s="15" t="s">
        <v>27</v>
      </c>
      <c r="G575" s="15" t="s">
        <v>28</v>
      </c>
      <c r="H575" s="15" t="s">
        <v>29</v>
      </c>
      <c r="I575" s="147">
        <v>3681</v>
      </c>
      <c r="J575" s="147">
        <v>54</v>
      </c>
      <c r="K575" s="147">
        <v>72</v>
      </c>
      <c r="L575" s="147">
        <v>56</v>
      </c>
      <c r="M575" s="147">
        <v>72</v>
      </c>
      <c r="N575" s="147">
        <v>56</v>
      </c>
      <c r="O575" s="147">
        <v>72</v>
      </c>
      <c r="P575" s="145">
        <f t="shared" si="32"/>
        <v>75</v>
      </c>
      <c r="Q575" s="145">
        <f t="shared" si="33"/>
        <v>77.777777777777786</v>
      </c>
      <c r="R575" s="145">
        <f t="shared" si="34"/>
        <v>77.777777777777786</v>
      </c>
      <c r="S575" s="148">
        <f t="shared" si="35"/>
        <v>76.7361111111111</v>
      </c>
      <c r="T575" s="140"/>
    </row>
    <row r="576" spans="1:20" x14ac:dyDescent="0.25">
      <c r="A576" s="14">
        <v>3551306</v>
      </c>
      <c r="B576" s="15" t="s">
        <v>672</v>
      </c>
      <c r="C576" s="15" t="s">
        <v>755</v>
      </c>
      <c r="D576" s="15" t="s">
        <v>756</v>
      </c>
      <c r="E576" s="16">
        <v>35157</v>
      </c>
      <c r="F576" s="15" t="s">
        <v>56</v>
      </c>
      <c r="G576" s="15" t="s">
        <v>15</v>
      </c>
      <c r="H576" s="15" t="s">
        <v>16</v>
      </c>
      <c r="I576" s="147">
        <v>3411</v>
      </c>
      <c r="J576" s="147">
        <v>48</v>
      </c>
      <c r="K576" s="147">
        <v>72</v>
      </c>
      <c r="L576" s="147">
        <v>48</v>
      </c>
      <c r="M576" s="147">
        <v>72</v>
      </c>
      <c r="N576" s="147">
        <v>48</v>
      </c>
      <c r="O576" s="147">
        <v>72</v>
      </c>
      <c r="P576" s="145">
        <f t="shared" si="32"/>
        <v>66.666666666666657</v>
      </c>
      <c r="Q576" s="145">
        <f t="shared" si="33"/>
        <v>66.666666666666657</v>
      </c>
      <c r="R576" s="145">
        <f t="shared" si="34"/>
        <v>66.666666666666657</v>
      </c>
      <c r="S576" s="148">
        <f t="shared" si="35"/>
        <v>66.666666666666643</v>
      </c>
      <c r="T576" s="140"/>
    </row>
    <row r="577" spans="1:20" x14ac:dyDescent="0.25">
      <c r="A577" s="14">
        <v>3551405</v>
      </c>
      <c r="B577" s="15" t="s">
        <v>673</v>
      </c>
      <c r="C577" s="15" t="s">
        <v>767</v>
      </c>
      <c r="D577" s="15" t="s">
        <v>768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47">
        <v>13810</v>
      </c>
      <c r="J577" s="147">
        <v>42</v>
      </c>
      <c r="K577" s="147">
        <v>120</v>
      </c>
      <c r="L577" s="147">
        <v>42</v>
      </c>
      <c r="M577" s="147">
        <v>120</v>
      </c>
      <c r="N577" s="147" t="s">
        <v>1522</v>
      </c>
      <c r="O577" s="147">
        <v>120</v>
      </c>
      <c r="P577" s="145">
        <f t="shared" si="32"/>
        <v>35</v>
      </c>
      <c r="Q577" s="145">
        <f t="shared" si="33"/>
        <v>35</v>
      </c>
      <c r="R577" s="145" t="e">
        <f t="shared" si="34"/>
        <v>#VALUE!</v>
      </c>
      <c r="S577" s="148" t="e">
        <f t="shared" si="35"/>
        <v>#VALUE!</v>
      </c>
      <c r="T577" s="140"/>
    </row>
    <row r="578" spans="1:20" x14ac:dyDescent="0.25">
      <c r="A578" s="14">
        <v>3551504</v>
      </c>
      <c r="B578" s="15" t="s">
        <v>674</v>
      </c>
      <c r="C578" s="15" t="s">
        <v>767</v>
      </c>
      <c r="D578" s="15" t="s">
        <v>768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47">
        <v>43790</v>
      </c>
      <c r="J578" s="147">
        <v>108</v>
      </c>
      <c r="K578" s="147">
        <v>168</v>
      </c>
      <c r="L578" s="147">
        <v>108</v>
      </c>
      <c r="M578" s="147">
        <v>168</v>
      </c>
      <c r="N578" s="147">
        <v>106</v>
      </c>
      <c r="O578" s="147">
        <v>168</v>
      </c>
      <c r="P578" s="145">
        <f t="shared" si="32"/>
        <v>64.285714285714292</v>
      </c>
      <c r="Q578" s="145">
        <f t="shared" si="33"/>
        <v>64.285714285714292</v>
      </c>
      <c r="R578" s="145">
        <f t="shared" si="34"/>
        <v>63.095238095238095</v>
      </c>
      <c r="S578" s="148">
        <f t="shared" si="35"/>
        <v>63.913690476190482</v>
      </c>
      <c r="T578" s="140"/>
    </row>
    <row r="579" spans="1:20" x14ac:dyDescent="0.25">
      <c r="A579" s="14">
        <v>3551603</v>
      </c>
      <c r="B579" s="15" t="s">
        <v>675</v>
      </c>
      <c r="C579" s="15" t="s">
        <v>757</v>
      </c>
      <c r="D579" s="15" t="s">
        <v>758</v>
      </c>
      <c r="E579" s="16">
        <v>35074</v>
      </c>
      <c r="F579" s="15" t="s">
        <v>23</v>
      </c>
      <c r="G579" s="15" t="s">
        <v>24</v>
      </c>
      <c r="H579" s="15" t="s">
        <v>25</v>
      </c>
      <c r="I579" s="147">
        <v>28742</v>
      </c>
      <c r="J579" s="147">
        <v>56</v>
      </c>
      <c r="K579" s="147">
        <v>144</v>
      </c>
      <c r="L579" s="147">
        <v>56</v>
      </c>
      <c r="M579" s="147">
        <v>144</v>
      </c>
      <c r="N579" s="147">
        <v>46</v>
      </c>
      <c r="O579" s="147">
        <v>144</v>
      </c>
      <c r="P579" s="145">
        <f t="shared" si="32"/>
        <v>38.888888888888893</v>
      </c>
      <c r="Q579" s="145">
        <f t="shared" si="33"/>
        <v>38.888888888888893</v>
      </c>
      <c r="R579" s="145">
        <f t="shared" si="34"/>
        <v>31.944444444444443</v>
      </c>
      <c r="S579" s="148">
        <f t="shared" si="35"/>
        <v>36.71875</v>
      </c>
      <c r="T579" s="140"/>
    </row>
    <row r="580" spans="1:20" x14ac:dyDescent="0.25">
      <c r="A580" s="14">
        <v>3551702</v>
      </c>
      <c r="B580" s="15" t="s">
        <v>676</v>
      </c>
      <c r="C580" s="15" t="s">
        <v>767</v>
      </c>
      <c r="D580" s="15" t="s">
        <v>768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47">
        <v>122643</v>
      </c>
      <c r="J580" s="147">
        <v>228</v>
      </c>
      <c r="K580" s="147">
        <v>264</v>
      </c>
      <c r="L580" s="147">
        <v>228</v>
      </c>
      <c r="M580" s="147">
        <v>264</v>
      </c>
      <c r="N580" s="147">
        <v>228</v>
      </c>
      <c r="O580" s="147">
        <v>264</v>
      </c>
      <c r="P580" s="145">
        <f t="shared" si="32"/>
        <v>86.36363636363636</v>
      </c>
      <c r="Q580" s="145">
        <f t="shared" si="33"/>
        <v>86.36363636363636</v>
      </c>
      <c r="R580" s="145">
        <f t="shared" si="34"/>
        <v>86.36363636363636</v>
      </c>
      <c r="S580" s="148">
        <f t="shared" si="35"/>
        <v>86.36363636363636</v>
      </c>
      <c r="T580" s="140"/>
    </row>
    <row r="581" spans="1:20" x14ac:dyDescent="0.25">
      <c r="A581" s="14">
        <v>3551801</v>
      </c>
      <c r="B581" s="15" t="s">
        <v>677</v>
      </c>
      <c r="C581" s="15" t="s">
        <v>775</v>
      </c>
      <c r="D581" s="15" t="s">
        <v>776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47">
        <v>13053</v>
      </c>
      <c r="J581" s="147">
        <v>85</v>
      </c>
      <c r="K581" s="147">
        <v>120</v>
      </c>
      <c r="L581" s="147">
        <v>126</v>
      </c>
      <c r="M581" s="147">
        <v>120</v>
      </c>
      <c r="N581" s="147">
        <v>109</v>
      </c>
      <c r="O581" s="147">
        <v>120</v>
      </c>
      <c r="P581" s="145">
        <f t="shared" ref="P581:P644" si="36">J581/K581*100</f>
        <v>70.833333333333343</v>
      </c>
      <c r="Q581" s="145">
        <f t="shared" ref="Q581:Q644" si="37">L581/M581*100</f>
        <v>105</v>
      </c>
      <c r="R581" s="145">
        <f t="shared" ref="R581:R644" si="38">N581/O581*100</f>
        <v>90.833333333333329</v>
      </c>
      <c r="S581" s="148">
        <f t="shared" ref="S581:S644" si="39">((P581*1.2)+(Q581*1)+(R581*1))/3.2</f>
        <v>87.760416666666657</v>
      </c>
      <c r="T581" s="140"/>
    </row>
    <row r="582" spans="1:20" x14ac:dyDescent="0.25">
      <c r="A582" s="14">
        <v>3551900</v>
      </c>
      <c r="B582" s="15" t="s">
        <v>678</v>
      </c>
      <c r="C582" s="15" t="s">
        <v>767</v>
      </c>
      <c r="D582" s="15" t="s">
        <v>768</v>
      </c>
      <c r="E582" s="16">
        <v>35051</v>
      </c>
      <c r="F582" s="15" t="s">
        <v>43</v>
      </c>
      <c r="G582" s="15" t="s">
        <v>44</v>
      </c>
      <c r="H582" s="15" t="s">
        <v>45</v>
      </c>
      <c r="I582" s="147">
        <v>17115</v>
      </c>
      <c r="J582" s="147">
        <v>73</v>
      </c>
      <c r="K582" s="147">
        <v>120</v>
      </c>
      <c r="L582" s="147">
        <v>80</v>
      </c>
      <c r="M582" s="147">
        <v>120</v>
      </c>
      <c r="N582" s="147">
        <v>80</v>
      </c>
      <c r="O582" s="147">
        <v>120</v>
      </c>
      <c r="P582" s="145">
        <f t="shared" si="36"/>
        <v>60.833333333333329</v>
      </c>
      <c r="Q582" s="145">
        <f t="shared" si="37"/>
        <v>66.666666666666657</v>
      </c>
      <c r="R582" s="145">
        <f t="shared" si="38"/>
        <v>66.666666666666657</v>
      </c>
      <c r="S582" s="148">
        <f t="shared" si="39"/>
        <v>64.479166666666643</v>
      </c>
      <c r="T582" s="140"/>
    </row>
    <row r="583" spans="1:20" x14ac:dyDescent="0.25">
      <c r="A583" s="14">
        <v>3552007</v>
      </c>
      <c r="B583" s="15" t="s">
        <v>679</v>
      </c>
      <c r="C583" s="15" t="s">
        <v>769</v>
      </c>
      <c r="D583" s="15" t="s">
        <v>770</v>
      </c>
      <c r="E583" s="16">
        <v>35172</v>
      </c>
      <c r="F583" s="15" t="s">
        <v>77</v>
      </c>
      <c r="G583" s="15" t="s">
        <v>78</v>
      </c>
      <c r="H583" s="15" t="s">
        <v>79</v>
      </c>
      <c r="I583" s="147">
        <v>6228</v>
      </c>
      <c r="J583" s="147">
        <v>59</v>
      </c>
      <c r="K583" s="147">
        <v>108</v>
      </c>
      <c r="L583" s="147">
        <v>59</v>
      </c>
      <c r="M583" s="147">
        <v>108</v>
      </c>
      <c r="N583" s="147" t="s">
        <v>1522</v>
      </c>
      <c r="O583" s="147">
        <v>108</v>
      </c>
      <c r="P583" s="145">
        <f t="shared" si="36"/>
        <v>54.629629629629626</v>
      </c>
      <c r="Q583" s="145">
        <f t="shared" si="37"/>
        <v>54.629629629629626</v>
      </c>
      <c r="R583" s="145" t="e">
        <f t="shared" si="38"/>
        <v>#VALUE!</v>
      </c>
      <c r="S583" s="148" t="e">
        <f t="shared" si="39"/>
        <v>#VALUE!</v>
      </c>
      <c r="T583" s="140"/>
    </row>
    <row r="584" spans="1:20" x14ac:dyDescent="0.25">
      <c r="A584" s="14">
        <v>3552106</v>
      </c>
      <c r="B584" s="15" t="s">
        <v>680</v>
      </c>
      <c r="C584" s="15" t="s">
        <v>773</v>
      </c>
      <c r="D584" s="15" t="s">
        <v>774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47">
        <v>40220</v>
      </c>
      <c r="J584" s="147">
        <v>72</v>
      </c>
      <c r="K584" s="147">
        <v>156</v>
      </c>
      <c r="L584" s="147">
        <v>72</v>
      </c>
      <c r="M584" s="147">
        <v>156</v>
      </c>
      <c r="N584" s="147">
        <v>71</v>
      </c>
      <c r="O584" s="147">
        <v>156</v>
      </c>
      <c r="P584" s="145">
        <f t="shared" si="36"/>
        <v>46.153846153846153</v>
      </c>
      <c r="Q584" s="145">
        <f t="shared" si="37"/>
        <v>46.153846153846153</v>
      </c>
      <c r="R584" s="145">
        <f t="shared" si="38"/>
        <v>45.512820512820511</v>
      </c>
      <c r="S584" s="148">
        <f t="shared" si="39"/>
        <v>45.953525641025635</v>
      </c>
      <c r="T584" s="140"/>
    </row>
    <row r="585" spans="1:20" x14ac:dyDescent="0.25">
      <c r="A585" s="14">
        <v>3552205</v>
      </c>
      <c r="B585" s="15" t="s">
        <v>681</v>
      </c>
      <c r="C585" s="15" t="s">
        <v>763</v>
      </c>
      <c r="D585" s="15" t="s">
        <v>764</v>
      </c>
      <c r="E585" s="16">
        <v>35163</v>
      </c>
      <c r="F585" s="15" t="s">
        <v>37</v>
      </c>
      <c r="G585" s="15" t="s">
        <v>36</v>
      </c>
      <c r="H585" s="15" t="s">
        <v>37</v>
      </c>
      <c r="I585" s="147">
        <v>659871</v>
      </c>
      <c r="J585" s="147">
        <v>502</v>
      </c>
      <c r="K585" s="147">
        <v>576</v>
      </c>
      <c r="L585" s="147">
        <v>504</v>
      </c>
      <c r="M585" s="147">
        <v>576</v>
      </c>
      <c r="N585" s="147">
        <v>503</v>
      </c>
      <c r="O585" s="147">
        <v>576</v>
      </c>
      <c r="P585" s="145">
        <f t="shared" si="36"/>
        <v>87.152777777777786</v>
      </c>
      <c r="Q585" s="145">
        <f t="shared" si="37"/>
        <v>87.5</v>
      </c>
      <c r="R585" s="145">
        <f t="shared" si="38"/>
        <v>87.326388888888886</v>
      </c>
      <c r="S585" s="148">
        <f t="shared" si="39"/>
        <v>87.315538194444443</v>
      </c>
      <c r="T585" s="140"/>
    </row>
    <row r="586" spans="1:20" x14ac:dyDescent="0.25">
      <c r="A586" s="14">
        <v>3552304</v>
      </c>
      <c r="B586" s="15" t="s">
        <v>682</v>
      </c>
      <c r="C586" s="15" t="s">
        <v>755</v>
      </c>
      <c r="D586" s="15" t="s">
        <v>756</v>
      </c>
      <c r="E586" s="16">
        <v>35022</v>
      </c>
      <c r="F586" s="15" t="s">
        <v>71</v>
      </c>
      <c r="G586" s="15" t="s">
        <v>52</v>
      </c>
      <c r="H586" s="15" t="s">
        <v>53</v>
      </c>
      <c r="I586" s="147">
        <v>7733</v>
      </c>
      <c r="J586" s="147">
        <v>96</v>
      </c>
      <c r="K586" s="147">
        <v>108</v>
      </c>
      <c r="L586" s="147">
        <v>96</v>
      </c>
      <c r="M586" s="147">
        <v>108</v>
      </c>
      <c r="N586" s="147">
        <v>96</v>
      </c>
      <c r="O586" s="147">
        <v>108</v>
      </c>
      <c r="P586" s="145">
        <f t="shared" si="36"/>
        <v>88.888888888888886</v>
      </c>
      <c r="Q586" s="145">
        <f t="shared" si="37"/>
        <v>88.888888888888886</v>
      </c>
      <c r="R586" s="145">
        <f t="shared" si="38"/>
        <v>88.888888888888886</v>
      </c>
      <c r="S586" s="148">
        <f t="shared" si="39"/>
        <v>88.888888888888886</v>
      </c>
      <c r="T586" s="140"/>
    </row>
    <row r="587" spans="1:20" x14ac:dyDescent="0.25">
      <c r="A587" s="14">
        <v>3552403</v>
      </c>
      <c r="B587" s="15" t="s">
        <v>683</v>
      </c>
      <c r="C587" s="15" t="s">
        <v>757</v>
      </c>
      <c r="D587" s="15" t="s">
        <v>758</v>
      </c>
      <c r="E587" s="16">
        <v>35072</v>
      </c>
      <c r="F587" s="15" t="s">
        <v>61</v>
      </c>
      <c r="G587" s="15" t="s">
        <v>24</v>
      </c>
      <c r="H587" s="15" t="s">
        <v>25</v>
      </c>
      <c r="I587" s="147">
        <v>273007</v>
      </c>
      <c r="J587" s="147">
        <v>168</v>
      </c>
      <c r="K587" s="147">
        <v>396</v>
      </c>
      <c r="L587" s="147">
        <v>168</v>
      </c>
      <c r="M587" s="147">
        <v>396</v>
      </c>
      <c r="N587" s="147">
        <v>168</v>
      </c>
      <c r="O587" s="147">
        <v>396</v>
      </c>
      <c r="P587" s="145">
        <f t="shared" si="36"/>
        <v>42.424242424242422</v>
      </c>
      <c r="Q587" s="145">
        <f t="shared" si="37"/>
        <v>42.424242424242422</v>
      </c>
      <c r="R587" s="145">
        <f t="shared" si="38"/>
        <v>42.424242424242422</v>
      </c>
      <c r="S587" s="148">
        <f t="shared" si="39"/>
        <v>42.424242424242422</v>
      </c>
      <c r="T587" s="140"/>
    </row>
    <row r="588" spans="1:20" x14ac:dyDescent="0.25">
      <c r="A588" s="14">
        <v>3552502</v>
      </c>
      <c r="B588" s="15" t="s">
        <v>684</v>
      </c>
      <c r="C588" s="15" t="s">
        <v>771</v>
      </c>
      <c r="D588" s="15" t="s">
        <v>772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47">
        <v>290769</v>
      </c>
      <c r="J588" s="147">
        <v>198</v>
      </c>
      <c r="K588" s="147">
        <v>408</v>
      </c>
      <c r="L588" s="147">
        <v>202</v>
      </c>
      <c r="M588" s="147">
        <v>408</v>
      </c>
      <c r="N588" s="147">
        <v>195</v>
      </c>
      <c r="O588" s="147">
        <v>408</v>
      </c>
      <c r="P588" s="145">
        <f t="shared" si="36"/>
        <v>48.529411764705884</v>
      </c>
      <c r="Q588" s="145">
        <f t="shared" si="37"/>
        <v>49.509803921568633</v>
      </c>
      <c r="R588" s="145">
        <f t="shared" si="38"/>
        <v>47.794117647058826</v>
      </c>
      <c r="S588" s="148">
        <f t="shared" si="39"/>
        <v>48.606004901960787</v>
      </c>
      <c r="T588" s="140"/>
    </row>
    <row r="589" spans="1:20" x14ac:dyDescent="0.25">
      <c r="A589" s="14">
        <v>3552551</v>
      </c>
      <c r="B589" s="15" t="s">
        <v>685</v>
      </c>
      <c r="C589" s="15" t="s">
        <v>755</v>
      </c>
      <c r="D589" s="15" t="s">
        <v>756</v>
      </c>
      <c r="E589" s="16">
        <v>35022</v>
      </c>
      <c r="F589" s="15" t="s">
        <v>71</v>
      </c>
      <c r="G589" s="15" t="s">
        <v>52</v>
      </c>
      <c r="H589" s="15" t="s">
        <v>53</v>
      </c>
      <c r="I589" s="147">
        <v>3836</v>
      </c>
      <c r="J589" s="147">
        <v>72</v>
      </c>
      <c r="K589" s="147">
        <v>72</v>
      </c>
      <c r="L589" s="147">
        <v>72</v>
      </c>
      <c r="M589" s="147">
        <v>72</v>
      </c>
      <c r="N589" s="147">
        <v>36</v>
      </c>
      <c r="O589" s="147">
        <v>72</v>
      </c>
      <c r="P589" s="145">
        <f t="shared" si="36"/>
        <v>100</v>
      </c>
      <c r="Q589" s="145">
        <f t="shared" si="37"/>
        <v>100</v>
      </c>
      <c r="R589" s="145">
        <f t="shared" si="38"/>
        <v>50</v>
      </c>
      <c r="S589" s="148">
        <f t="shared" si="39"/>
        <v>84.375</v>
      </c>
      <c r="T589" s="140"/>
    </row>
    <row r="590" spans="1:20" x14ac:dyDescent="0.25">
      <c r="A590" s="14">
        <v>3552601</v>
      </c>
      <c r="B590" s="15" t="s">
        <v>686</v>
      </c>
      <c r="C590" s="15" t="s">
        <v>755</v>
      </c>
      <c r="D590" s="15" t="s">
        <v>756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47">
        <v>12251</v>
      </c>
      <c r="J590" s="147">
        <v>66</v>
      </c>
      <c r="K590" s="147">
        <v>120</v>
      </c>
      <c r="L590" s="147">
        <v>66</v>
      </c>
      <c r="M590" s="147">
        <v>120</v>
      </c>
      <c r="N590" s="147">
        <v>66</v>
      </c>
      <c r="O590" s="147">
        <v>120</v>
      </c>
      <c r="P590" s="145">
        <f t="shared" si="36"/>
        <v>55.000000000000007</v>
      </c>
      <c r="Q590" s="145">
        <f t="shared" si="37"/>
        <v>55.000000000000007</v>
      </c>
      <c r="R590" s="145">
        <f t="shared" si="38"/>
        <v>55.000000000000007</v>
      </c>
      <c r="S590" s="148">
        <f t="shared" si="39"/>
        <v>55</v>
      </c>
      <c r="T590" s="140"/>
    </row>
    <row r="591" spans="1:20" x14ac:dyDescent="0.25">
      <c r="A591" s="14">
        <v>3552700</v>
      </c>
      <c r="B591" s="15" t="s">
        <v>687</v>
      </c>
      <c r="C591" s="15" t="s">
        <v>767</v>
      </c>
      <c r="D591" s="15" t="s">
        <v>768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47">
        <v>16159</v>
      </c>
      <c r="J591" s="147">
        <v>62</v>
      </c>
      <c r="K591" s="147">
        <v>120</v>
      </c>
      <c r="L591" s="147">
        <v>76</v>
      </c>
      <c r="M591" s="147">
        <v>120</v>
      </c>
      <c r="N591" s="147" t="s">
        <v>1522</v>
      </c>
      <c r="O591" s="147">
        <v>120</v>
      </c>
      <c r="P591" s="145">
        <f t="shared" si="36"/>
        <v>51.666666666666671</v>
      </c>
      <c r="Q591" s="145">
        <f t="shared" si="37"/>
        <v>63.333333333333329</v>
      </c>
      <c r="R591" s="145" t="e">
        <f t="shared" si="38"/>
        <v>#VALUE!</v>
      </c>
      <c r="S591" s="148" t="e">
        <f t="shared" si="39"/>
        <v>#VALUE!</v>
      </c>
      <c r="T591" s="140"/>
    </row>
    <row r="592" spans="1:20" x14ac:dyDescent="0.25">
      <c r="A592" s="14">
        <v>3552809</v>
      </c>
      <c r="B592" s="15" t="s">
        <v>688</v>
      </c>
      <c r="C592" s="15" t="s">
        <v>781</v>
      </c>
      <c r="D592" s="15" t="s">
        <v>782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47">
        <v>279634</v>
      </c>
      <c r="J592" s="147">
        <v>124</v>
      </c>
      <c r="K592" s="147">
        <v>408</v>
      </c>
      <c r="L592" s="147">
        <v>124</v>
      </c>
      <c r="M592" s="147">
        <v>408</v>
      </c>
      <c r="N592" s="147">
        <v>132</v>
      </c>
      <c r="O592" s="147">
        <v>408</v>
      </c>
      <c r="P592" s="145">
        <f t="shared" si="36"/>
        <v>30.392156862745097</v>
      </c>
      <c r="Q592" s="145">
        <f t="shared" si="37"/>
        <v>30.392156862745097</v>
      </c>
      <c r="R592" s="145">
        <f t="shared" si="38"/>
        <v>32.352941176470587</v>
      </c>
      <c r="S592" s="148">
        <f t="shared" si="39"/>
        <v>31.004901960784313</v>
      </c>
      <c r="T592" s="140"/>
    </row>
    <row r="593" spans="1:20" x14ac:dyDescent="0.25">
      <c r="A593" s="14">
        <v>3552908</v>
      </c>
      <c r="B593" s="15" t="s">
        <v>689</v>
      </c>
      <c r="C593" s="15" t="s">
        <v>765</v>
      </c>
      <c r="D593" s="15" t="s">
        <v>766</v>
      </c>
      <c r="E593" s="16">
        <v>35112</v>
      </c>
      <c r="F593" s="15" t="s">
        <v>39</v>
      </c>
      <c r="G593" s="15" t="s">
        <v>40</v>
      </c>
      <c r="H593" s="15" t="s">
        <v>41</v>
      </c>
      <c r="I593" s="147">
        <v>6193</v>
      </c>
      <c r="J593" s="147">
        <v>72</v>
      </c>
      <c r="K593" s="147">
        <v>108</v>
      </c>
      <c r="L593" s="147">
        <v>72</v>
      </c>
      <c r="M593" s="147">
        <v>108</v>
      </c>
      <c r="N593" s="147">
        <v>72</v>
      </c>
      <c r="O593" s="147">
        <v>108</v>
      </c>
      <c r="P593" s="145">
        <f t="shared" si="36"/>
        <v>66.666666666666657</v>
      </c>
      <c r="Q593" s="145">
        <f t="shared" si="37"/>
        <v>66.666666666666657</v>
      </c>
      <c r="R593" s="145">
        <f t="shared" si="38"/>
        <v>66.666666666666657</v>
      </c>
      <c r="S593" s="148">
        <f t="shared" si="39"/>
        <v>66.666666666666643</v>
      </c>
      <c r="T593" s="140"/>
    </row>
    <row r="594" spans="1:20" x14ac:dyDescent="0.25">
      <c r="A594" s="14">
        <v>3553005</v>
      </c>
      <c r="B594" s="15" t="s">
        <v>690</v>
      </c>
      <c r="C594" s="15" t="s">
        <v>759</v>
      </c>
      <c r="D594" s="15" t="s">
        <v>760</v>
      </c>
      <c r="E594" s="16">
        <v>35061</v>
      </c>
      <c r="F594" s="15" t="s">
        <v>27</v>
      </c>
      <c r="G594" s="15" t="s">
        <v>28</v>
      </c>
      <c r="H594" s="15" t="s">
        <v>29</v>
      </c>
      <c r="I594" s="147">
        <v>13111</v>
      </c>
      <c r="J594" s="147">
        <v>94</v>
      </c>
      <c r="K594" s="147">
        <v>120</v>
      </c>
      <c r="L594" s="147">
        <v>94</v>
      </c>
      <c r="M594" s="147">
        <v>120</v>
      </c>
      <c r="N594" s="147">
        <v>94</v>
      </c>
      <c r="O594" s="147">
        <v>120</v>
      </c>
      <c r="P594" s="145">
        <f t="shared" si="36"/>
        <v>78.333333333333329</v>
      </c>
      <c r="Q594" s="145">
        <f t="shared" si="37"/>
        <v>78.333333333333329</v>
      </c>
      <c r="R594" s="145">
        <f t="shared" si="38"/>
        <v>78.333333333333329</v>
      </c>
      <c r="S594" s="148">
        <f t="shared" si="39"/>
        <v>78.333333333333314</v>
      </c>
      <c r="T594" s="140"/>
    </row>
    <row r="595" spans="1:20" x14ac:dyDescent="0.25">
      <c r="A595" s="14">
        <v>3553104</v>
      </c>
      <c r="B595" s="15" t="s">
        <v>691</v>
      </c>
      <c r="C595" s="15" t="s">
        <v>767</v>
      </c>
      <c r="D595" s="15" t="s">
        <v>768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47">
        <v>6255</v>
      </c>
      <c r="J595" s="147">
        <v>55</v>
      </c>
      <c r="K595" s="147">
        <v>108</v>
      </c>
      <c r="L595" s="147">
        <v>55</v>
      </c>
      <c r="M595" s="147">
        <v>108</v>
      </c>
      <c r="N595" s="147">
        <v>54</v>
      </c>
      <c r="O595" s="147">
        <v>108</v>
      </c>
      <c r="P595" s="145">
        <f t="shared" si="36"/>
        <v>50.925925925925931</v>
      </c>
      <c r="Q595" s="145">
        <f t="shared" si="37"/>
        <v>50.925925925925931</v>
      </c>
      <c r="R595" s="145">
        <f t="shared" si="38"/>
        <v>50</v>
      </c>
      <c r="S595" s="148">
        <f t="shared" si="39"/>
        <v>50.636574074074069</v>
      </c>
      <c r="T595" s="140"/>
    </row>
    <row r="596" spans="1:20" x14ac:dyDescent="0.25">
      <c r="A596" s="14">
        <v>3553203</v>
      </c>
      <c r="B596" s="15" t="s">
        <v>692</v>
      </c>
      <c r="C596" s="15" t="s">
        <v>767</v>
      </c>
      <c r="D596" s="15" t="s">
        <v>768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47">
        <v>5603</v>
      </c>
      <c r="J596" s="147">
        <v>58</v>
      </c>
      <c r="K596" s="147">
        <v>108</v>
      </c>
      <c r="L596" s="147">
        <v>58</v>
      </c>
      <c r="M596" s="147">
        <v>108</v>
      </c>
      <c r="N596" s="147">
        <v>58</v>
      </c>
      <c r="O596" s="147">
        <v>108</v>
      </c>
      <c r="P596" s="145">
        <f t="shared" si="36"/>
        <v>53.703703703703709</v>
      </c>
      <c r="Q596" s="145">
        <f t="shared" si="37"/>
        <v>53.703703703703709</v>
      </c>
      <c r="R596" s="145">
        <f t="shared" si="38"/>
        <v>53.703703703703709</v>
      </c>
      <c r="S596" s="148">
        <f t="shared" si="39"/>
        <v>53.703703703703702</v>
      </c>
      <c r="T596" s="140"/>
    </row>
    <row r="597" spans="1:20" x14ac:dyDescent="0.25">
      <c r="A597" s="14">
        <v>3553302</v>
      </c>
      <c r="B597" s="15" t="s">
        <v>693</v>
      </c>
      <c r="C597" s="15" t="s">
        <v>757</v>
      </c>
      <c r="D597" s="15" t="s">
        <v>758</v>
      </c>
      <c r="E597" s="16">
        <v>35142</v>
      </c>
      <c r="F597" s="15" t="s">
        <v>18</v>
      </c>
      <c r="G597" s="15" t="s">
        <v>19</v>
      </c>
      <c r="H597" s="15" t="s">
        <v>20</v>
      </c>
      <c r="I597" s="147">
        <v>23267</v>
      </c>
      <c r="J597" s="147">
        <v>120</v>
      </c>
      <c r="K597" s="147">
        <v>132</v>
      </c>
      <c r="L597" s="147">
        <v>88</v>
      </c>
      <c r="M597" s="147">
        <v>132</v>
      </c>
      <c r="N597" s="147">
        <v>121</v>
      </c>
      <c r="O597" s="147">
        <v>132</v>
      </c>
      <c r="P597" s="145">
        <f t="shared" si="36"/>
        <v>90.909090909090907</v>
      </c>
      <c r="Q597" s="145">
        <f t="shared" si="37"/>
        <v>66.666666666666657</v>
      </c>
      <c r="R597" s="145">
        <f t="shared" si="38"/>
        <v>91.666666666666657</v>
      </c>
      <c r="S597" s="148">
        <f t="shared" si="39"/>
        <v>83.570075757575736</v>
      </c>
      <c r="T597" s="140"/>
    </row>
    <row r="598" spans="1:20" x14ac:dyDescent="0.25">
      <c r="A598" s="14">
        <v>3553401</v>
      </c>
      <c r="B598" s="15" t="s">
        <v>694</v>
      </c>
      <c r="C598" s="15" t="s">
        <v>755</v>
      </c>
      <c r="D598" s="15" t="s">
        <v>756</v>
      </c>
      <c r="E598" s="16">
        <v>35155</v>
      </c>
      <c r="F598" s="15" t="s">
        <v>16</v>
      </c>
      <c r="G598" s="15" t="s">
        <v>15</v>
      </c>
      <c r="H598" s="15" t="s">
        <v>16</v>
      </c>
      <c r="I598" s="147">
        <v>25723</v>
      </c>
      <c r="J598" s="147">
        <v>55</v>
      </c>
      <c r="K598" s="147">
        <v>132</v>
      </c>
      <c r="L598" s="147">
        <v>55</v>
      </c>
      <c r="M598" s="147">
        <v>132</v>
      </c>
      <c r="N598" s="147">
        <v>55</v>
      </c>
      <c r="O598" s="147">
        <v>132</v>
      </c>
      <c r="P598" s="145">
        <f t="shared" si="36"/>
        <v>41.666666666666671</v>
      </c>
      <c r="Q598" s="145">
        <f t="shared" si="37"/>
        <v>41.666666666666671</v>
      </c>
      <c r="R598" s="145">
        <f t="shared" si="38"/>
        <v>41.666666666666671</v>
      </c>
      <c r="S598" s="148">
        <f t="shared" si="39"/>
        <v>41.666666666666679</v>
      </c>
      <c r="T598" s="140"/>
    </row>
    <row r="599" spans="1:20" x14ac:dyDescent="0.25">
      <c r="A599" s="14">
        <v>3553500</v>
      </c>
      <c r="B599" s="15" t="s">
        <v>695</v>
      </c>
      <c r="C599" s="15" t="s">
        <v>763</v>
      </c>
      <c r="D599" s="15" t="s">
        <v>764</v>
      </c>
      <c r="E599" s="16">
        <v>35163</v>
      </c>
      <c r="F599" s="15" t="s">
        <v>37</v>
      </c>
      <c r="G599" s="15" t="s">
        <v>36</v>
      </c>
      <c r="H599" s="15" t="s">
        <v>37</v>
      </c>
      <c r="I599" s="147">
        <v>7973</v>
      </c>
      <c r="J599" s="147">
        <v>78</v>
      </c>
      <c r="K599" s="147">
        <v>108</v>
      </c>
      <c r="L599" s="147">
        <v>78</v>
      </c>
      <c r="M599" s="147">
        <v>108</v>
      </c>
      <c r="N599" s="147">
        <v>78</v>
      </c>
      <c r="O599" s="147">
        <v>108</v>
      </c>
      <c r="P599" s="145">
        <f t="shared" si="36"/>
        <v>72.222222222222214</v>
      </c>
      <c r="Q599" s="145">
        <f t="shared" si="37"/>
        <v>72.222222222222214</v>
      </c>
      <c r="R599" s="145">
        <f t="shared" si="38"/>
        <v>72.222222222222214</v>
      </c>
      <c r="S599" s="148">
        <f t="shared" si="39"/>
        <v>72.222222222222214</v>
      </c>
      <c r="T599" s="140"/>
    </row>
    <row r="600" spans="1:20" x14ac:dyDescent="0.25">
      <c r="A600" s="14">
        <v>3553609</v>
      </c>
      <c r="B600" s="15" t="s">
        <v>696</v>
      </c>
      <c r="C600" s="15" t="s">
        <v>757</v>
      </c>
      <c r="D600" s="15" t="s">
        <v>758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47">
        <v>13062</v>
      </c>
      <c r="J600" s="147">
        <v>111</v>
      </c>
      <c r="K600" s="147">
        <v>120</v>
      </c>
      <c r="L600" s="147">
        <v>80</v>
      </c>
      <c r="M600" s="147">
        <v>120</v>
      </c>
      <c r="N600" s="147">
        <v>98</v>
      </c>
      <c r="O600" s="147">
        <v>120</v>
      </c>
      <c r="P600" s="145">
        <f t="shared" si="36"/>
        <v>92.5</v>
      </c>
      <c r="Q600" s="145">
        <f t="shared" si="37"/>
        <v>66.666666666666657</v>
      </c>
      <c r="R600" s="145">
        <f t="shared" si="38"/>
        <v>81.666666666666671</v>
      </c>
      <c r="S600" s="148">
        <f t="shared" si="39"/>
        <v>81.041666666666657</v>
      </c>
      <c r="T600" s="140"/>
    </row>
    <row r="601" spans="1:20" x14ac:dyDescent="0.25">
      <c r="A601" s="14">
        <v>3553658</v>
      </c>
      <c r="B601" s="15" t="s">
        <v>697</v>
      </c>
      <c r="C601" s="15" t="s">
        <v>767</v>
      </c>
      <c r="D601" s="15" t="s">
        <v>768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47">
        <v>2823</v>
      </c>
      <c r="J601" s="147">
        <v>52</v>
      </c>
      <c r="K601" s="147">
        <v>72</v>
      </c>
      <c r="L601" s="147">
        <v>52</v>
      </c>
      <c r="M601" s="147">
        <v>72</v>
      </c>
      <c r="N601" s="147">
        <v>52</v>
      </c>
      <c r="O601" s="147">
        <v>72</v>
      </c>
      <c r="P601" s="145">
        <f t="shared" si="36"/>
        <v>72.222222222222214</v>
      </c>
      <c r="Q601" s="145">
        <f t="shared" si="37"/>
        <v>72.222222222222214</v>
      </c>
      <c r="R601" s="145">
        <f t="shared" si="38"/>
        <v>72.222222222222214</v>
      </c>
      <c r="S601" s="148">
        <f t="shared" si="39"/>
        <v>72.222222222222214</v>
      </c>
      <c r="T601" s="140"/>
    </row>
    <row r="602" spans="1:20" x14ac:dyDescent="0.25">
      <c r="A602" s="14">
        <v>3553708</v>
      </c>
      <c r="B602" s="15" t="s">
        <v>698</v>
      </c>
      <c r="C602" s="15" t="s">
        <v>767</v>
      </c>
      <c r="D602" s="15" t="s">
        <v>768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47">
        <v>56951</v>
      </c>
      <c r="J602" s="147">
        <v>151</v>
      </c>
      <c r="K602" s="147">
        <v>192</v>
      </c>
      <c r="L602" s="147">
        <v>151</v>
      </c>
      <c r="M602" s="147">
        <v>192</v>
      </c>
      <c r="N602" s="147">
        <v>151</v>
      </c>
      <c r="O602" s="147">
        <v>192</v>
      </c>
      <c r="P602" s="145">
        <f t="shared" si="36"/>
        <v>78.645833333333343</v>
      </c>
      <c r="Q602" s="145">
        <f t="shared" si="37"/>
        <v>78.645833333333343</v>
      </c>
      <c r="R602" s="145">
        <f t="shared" si="38"/>
        <v>78.645833333333343</v>
      </c>
      <c r="S602" s="148">
        <f t="shared" si="39"/>
        <v>78.645833333333343</v>
      </c>
      <c r="T602" s="140"/>
    </row>
    <row r="603" spans="1:20" x14ac:dyDescent="0.25">
      <c r="A603" s="14">
        <v>3553807</v>
      </c>
      <c r="B603" s="15" t="s">
        <v>699</v>
      </c>
      <c r="C603" s="15" t="s">
        <v>759</v>
      </c>
      <c r="D603" s="15" t="s">
        <v>760</v>
      </c>
      <c r="E603" s="16">
        <v>35061</v>
      </c>
      <c r="F603" s="15" t="s">
        <v>27</v>
      </c>
      <c r="G603" s="15" t="s">
        <v>28</v>
      </c>
      <c r="H603" s="15" t="s">
        <v>29</v>
      </c>
      <c r="I603" s="147">
        <v>23240</v>
      </c>
      <c r="J603" s="147">
        <v>107</v>
      </c>
      <c r="K603" s="147">
        <v>132</v>
      </c>
      <c r="L603" s="147">
        <v>107</v>
      </c>
      <c r="M603" s="147">
        <v>132</v>
      </c>
      <c r="N603" s="147">
        <v>106</v>
      </c>
      <c r="O603" s="147">
        <v>132</v>
      </c>
      <c r="P603" s="145">
        <f t="shared" si="36"/>
        <v>81.060606060606062</v>
      </c>
      <c r="Q603" s="145">
        <f t="shared" si="37"/>
        <v>81.060606060606062</v>
      </c>
      <c r="R603" s="145">
        <f t="shared" si="38"/>
        <v>80.303030303030297</v>
      </c>
      <c r="S603" s="148">
        <f t="shared" si="39"/>
        <v>80.823863636363626</v>
      </c>
      <c r="T603" s="140"/>
    </row>
    <row r="604" spans="1:20" x14ac:dyDescent="0.25">
      <c r="A604" s="14">
        <v>3553856</v>
      </c>
      <c r="B604" s="15" t="s">
        <v>700</v>
      </c>
      <c r="C604" s="15" t="s">
        <v>763</v>
      </c>
      <c r="D604" s="15" t="s">
        <v>764</v>
      </c>
      <c r="E604" s="16">
        <v>35162</v>
      </c>
      <c r="F604" s="15" t="s">
        <v>83</v>
      </c>
      <c r="G604" s="15" t="s">
        <v>36</v>
      </c>
      <c r="H604" s="15" t="s">
        <v>37</v>
      </c>
      <c r="I604" s="147">
        <v>5715</v>
      </c>
      <c r="J604" s="147">
        <v>83</v>
      </c>
      <c r="K604" s="147">
        <v>108</v>
      </c>
      <c r="L604" s="147">
        <v>84</v>
      </c>
      <c r="M604" s="147">
        <v>108</v>
      </c>
      <c r="N604" s="147">
        <v>35</v>
      </c>
      <c r="O604" s="147">
        <v>108</v>
      </c>
      <c r="P604" s="145">
        <f t="shared" si="36"/>
        <v>76.851851851851848</v>
      </c>
      <c r="Q604" s="145">
        <f t="shared" si="37"/>
        <v>77.777777777777786</v>
      </c>
      <c r="R604" s="145">
        <f t="shared" si="38"/>
        <v>32.407407407407405</v>
      </c>
      <c r="S604" s="148">
        <f t="shared" si="39"/>
        <v>63.25231481481481</v>
      </c>
      <c r="T604" s="140"/>
    </row>
    <row r="605" spans="1:20" x14ac:dyDescent="0.25">
      <c r="A605" s="14">
        <v>3553906</v>
      </c>
      <c r="B605" s="15" t="s">
        <v>701</v>
      </c>
      <c r="C605" s="15" t="s">
        <v>765</v>
      </c>
      <c r="D605" s="15" t="s">
        <v>766</v>
      </c>
      <c r="E605" s="16">
        <v>35112</v>
      </c>
      <c r="F605" s="15" t="s">
        <v>39</v>
      </c>
      <c r="G605" s="15" t="s">
        <v>40</v>
      </c>
      <c r="H605" s="15" t="s">
        <v>41</v>
      </c>
      <c r="I605" s="147">
        <v>7302</v>
      </c>
      <c r="J605" s="147">
        <v>72</v>
      </c>
      <c r="K605" s="147">
        <v>108</v>
      </c>
      <c r="L605" s="147">
        <v>72</v>
      </c>
      <c r="M605" s="147">
        <v>108</v>
      </c>
      <c r="N605" s="147">
        <v>72</v>
      </c>
      <c r="O605" s="147">
        <v>108</v>
      </c>
      <c r="P605" s="145">
        <f t="shared" si="36"/>
        <v>66.666666666666657</v>
      </c>
      <c r="Q605" s="145">
        <f t="shared" si="37"/>
        <v>66.666666666666657</v>
      </c>
      <c r="R605" s="145">
        <f t="shared" si="38"/>
        <v>66.666666666666657</v>
      </c>
      <c r="S605" s="148">
        <f t="shared" si="39"/>
        <v>66.666666666666643</v>
      </c>
      <c r="T605" s="140"/>
    </row>
    <row r="606" spans="1:20" x14ac:dyDescent="0.25">
      <c r="A606" s="14">
        <v>3553955</v>
      </c>
      <c r="B606" s="15" t="s">
        <v>702</v>
      </c>
      <c r="C606" s="15" t="s">
        <v>753</v>
      </c>
      <c r="D606" s="15" t="s">
        <v>754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47">
        <v>14547</v>
      </c>
      <c r="J606" s="147">
        <v>84</v>
      </c>
      <c r="K606" s="147">
        <v>120</v>
      </c>
      <c r="L606" s="147">
        <v>84</v>
      </c>
      <c r="M606" s="147">
        <v>120</v>
      </c>
      <c r="N606" s="147">
        <v>83</v>
      </c>
      <c r="O606" s="147">
        <v>120</v>
      </c>
      <c r="P606" s="145">
        <f t="shared" si="36"/>
        <v>70</v>
      </c>
      <c r="Q606" s="145">
        <f t="shared" si="37"/>
        <v>70</v>
      </c>
      <c r="R606" s="145">
        <f t="shared" si="38"/>
        <v>69.166666666666671</v>
      </c>
      <c r="S606" s="148">
        <f t="shared" si="39"/>
        <v>69.739583333333329</v>
      </c>
      <c r="T606" s="140"/>
    </row>
    <row r="607" spans="1:20" x14ac:dyDescent="0.25">
      <c r="A607" s="14">
        <v>3554003</v>
      </c>
      <c r="B607" s="15" t="s">
        <v>703</v>
      </c>
      <c r="C607" s="15" t="s">
        <v>763</v>
      </c>
      <c r="D607" s="15" t="s">
        <v>764</v>
      </c>
      <c r="E607" s="16">
        <v>35161</v>
      </c>
      <c r="F607" s="15" t="s">
        <v>35</v>
      </c>
      <c r="G607" s="15" t="s">
        <v>36</v>
      </c>
      <c r="H607" s="15" t="s">
        <v>37</v>
      </c>
      <c r="I607" s="147">
        <v>118939</v>
      </c>
      <c r="J607" s="147">
        <v>239</v>
      </c>
      <c r="K607" s="147">
        <v>264</v>
      </c>
      <c r="L607" s="147">
        <v>240</v>
      </c>
      <c r="M607" s="147">
        <v>264</v>
      </c>
      <c r="N607" s="147">
        <v>237</v>
      </c>
      <c r="O607" s="147">
        <v>264</v>
      </c>
      <c r="P607" s="145">
        <f t="shared" si="36"/>
        <v>90.530303030303031</v>
      </c>
      <c r="Q607" s="145">
        <f t="shared" si="37"/>
        <v>90.909090909090907</v>
      </c>
      <c r="R607" s="145">
        <f t="shared" si="38"/>
        <v>89.772727272727266</v>
      </c>
      <c r="S607" s="148">
        <f t="shared" si="39"/>
        <v>90.411931818181813</v>
      </c>
      <c r="T607" s="140"/>
    </row>
    <row r="608" spans="1:20" x14ac:dyDescent="0.25">
      <c r="A608" s="14">
        <v>3554102</v>
      </c>
      <c r="B608" s="15" t="s">
        <v>704</v>
      </c>
      <c r="C608" s="15" t="s">
        <v>769</v>
      </c>
      <c r="D608" s="15" t="s">
        <v>770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47">
        <v>307953</v>
      </c>
      <c r="J608" s="147">
        <v>344</v>
      </c>
      <c r="K608" s="147">
        <v>420</v>
      </c>
      <c r="L608" s="147">
        <v>344</v>
      </c>
      <c r="M608" s="147">
        <v>420</v>
      </c>
      <c r="N608" s="147">
        <v>343</v>
      </c>
      <c r="O608" s="147">
        <v>420</v>
      </c>
      <c r="P608" s="145">
        <f t="shared" si="36"/>
        <v>81.904761904761898</v>
      </c>
      <c r="Q608" s="145">
        <f t="shared" si="37"/>
        <v>81.904761904761898</v>
      </c>
      <c r="R608" s="145">
        <f t="shared" si="38"/>
        <v>81.666666666666671</v>
      </c>
      <c r="S608" s="148">
        <f t="shared" si="39"/>
        <v>81.830357142857125</v>
      </c>
      <c r="T608" s="140"/>
    </row>
    <row r="609" spans="1:20" x14ac:dyDescent="0.25">
      <c r="A609" s="14">
        <v>3554201</v>
      </c>
      <c r="B609" s="15" t="s">
        <v>705</v>
      </c>
      <c r="C609" s="15" t="s">
        <v>759</v>
      </c>
      <c r="D609" s="15" t="s">
        <v>760</v>
      </c>
      <c r="E609" s="16">
        <v>35061</v>
      </c>
      <c r="F609" s="15" t="s">
        <v>27</v>
      </c>
      <c r="G609" s="15" t="s">
        <v>28</v>
      </c>
      <c r="H609" s="15" t="s">
        <v>29</v>
      </c>
      <c r="I609" s="147">
        <v>4677</v>
      </c>
      <c r="J609" s="147">
        <v>58</v>
      </c>
      <c r="K609" s="147">
        <v>72</v>
      </c>
      <c r="L609" s="147">
        <v>60</v>
      </c>
      <c r="M609" s="147">
        <v>72</v>
      </c>
      <c r="N609" s="147">
        <v>60</v>
      </c>
      <c r="O609" s="147">
        <v>72</v>
      </c>
      <c r="P609" s="145">
        <f t="shared" si="36"/>
        <v>80.555555555555557</v>
      </c>
      <c r="Q609" s="145">
        <f t="shared" si="37"/>
        <v>83.333333333333343</v>
      </c>
      <c r="R609" s="145">
        <f t="shared" si="38"/>
        <v>83.333333333333343</v>
      </c>
      <c r="S609" s="148">
        <f t="shared" si="39"/>
        <v>82.291666666666671</v>
      </c>
      <c r="T609" s="140"/>
    </row>
    <row r="610" spans="1:20" x14ac:dyDescent="0.25">
      <c r="A610" s="14">
        <v>3554300</v>
      </c>
      <c r="B610" s="15" t="s">
        <v>706</v>
      </c>
      <c r="C610" s="15" t="s">
        <v>765</v>
      </c>
      <c r="D610" s="15" t="s">
        <v>766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47">
        <v>22914</v>
      </c>
      <c r="J610" s="147">
        <v>119</v>
      </c>
      <c r="K610" s="147">
        <v>132</v>
      </c>
      <c r="L610" s="147">
        <v>120</v>
      </c>
      <c r="M610" s="147">
        <v>132</v>
      </c>
      <c r="N610" s="147">
        <v>119</v>
      </c>
      <c r="O610" s="147">
        <v>132</v>
      </c>
      <c r="P610" s="145">
        <f t="shared" si="36"/>
        <v>90.151515151515156</v>
      </c>
      <c r="Q610" s="145">
        <f t="shared" si="37"/>
        <v>90.909090909090907</v>
      </c>
      <c r="R610" s="145">
        <f t="shared" si="38"/>
        <v>90.151515151515156</v>
      </c>
      <c r="S610" s="148">
        <f t="shared" si="39"/>
        <v>90.388257575757578</v>
      </c>
      <c r="T610" s="140"/>
    </row>
    <row r="611" spans="1:20" x14ac:dyDescent="0.25">
      <c r="A611" s="14">
        <v>3554409</v>
      </c>
      <c r="B611" s="15" t="s">
        <v>707</v>
      </c>
      <c r="C611" s="15" t="s">
        <v>767</v>
      </c>
      <c r="D611" s="15" t="s">
        <v>768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47">
        <v>9227</v>
      </c>
      <c r="J611" s="147">
        <v>43</v>
      </c>
      <c r="K611" s="147">
        <v>108</v>
      </c>
      <c r="L611" s="147">
        <v>43</v>
      </c>
      <c r="M611" s="147">
        <v>108</v>
      </c>
      <c r="N611" s="147">
        <v>43</v>
      </c>
      <c r="O611" s="147">
        <v>108</v>
      </c>
      <c r="P611" s="145">
        <f t="shared" si="36"/>
        <v>39.814814814814817</v>
      </c>
      <c r="Q611" s="145">
        <f t="shared" si="37"/>
        <v>39.814814814814817</v>
      </c>
      <c r="R611" s="145">
        <f t="shared" si="38"/>
        <v>39.814814814814817</v>
      </c>
      <c r="S611" s="148">
        <f t="shared" si="39"/>
        <v>39.814814814814817</v>
      </c>
      <c r="T611" s="140"/>
    </row>
    <row r="612" spans="1:20" x14ac:dyDescent="0.25">
      <c r="A612" s="14">
        <v>3554508</v>
      </c>
      <c r="B612" s="15" t="s">
        <v>708</v>
      </c>
      <c r="C612" s="15" t="s">
        <v>763</v>
      </c>
      <c r="D612" s="15" t="s">
        <v>764</v>
      </c>
      <c r="E612" s="16">
        <v>35163</v>
      </c>
      <c r="F612" s="15" t="s">
        <v>37</v>
      </c>
      <c r="G612" s="15" t="s">
        <v>36</v>
      </c>
      <c r="H612" s="15" t="s">
        <v>37</v>
      </c>
      <c r="I612" s="147">
        <v>41022</v>
      </c>
      <c r="J612" s="147">
        <v>130</v>
      </c>
      <c r="K612" s="147">
        <v>156</v>
      </c>
      <c r="L612" s="147">
        <v>130</v>
      </c>
      <c r="M612" s="147">
        <v>156</v>
      </c>
      <c r="N612" s="147">
        <v>130</v>
      </c>
      <c r="O612" s="147">
        <v>156</v>
      </c>
      <c r="P612" s="145">
        <f t="shared" si="36"/>
        <v>83.333333333333343</v>
      </c>
      <c r="Q612" s="145">
        <f t="shared" si="37"/>
        <v>83.333333333333343</v>
      </c>
      <c r="R612" s="145">
        <f t="shared" si="38"/>
        <v>83.333333333333343</v>
      </c>
      <c r="S612" s="148">
        <f t="shared" si="39"/>
        <v>83.333333333333357</v>
      </c>
      <c r="T612" s="140"/>
    </row>
    <row r="613" spans="1:20" x14ac:dyDescent="0.25">
      <c r="A613" s="14">
        <v>3554607</v>
      </c>
      <c r="B613" s="15" t="s">
        <v>709</v>
      </c>
      <c r="C613" s="15" t="s">
        <v>753</v>
      </c>
      <c r="D613" s="15" t="s">
        <v>754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47">
        <v>2690</v>
      </c>
      <c r="J613" s="147">
        <v>27</v>
      </c>
      <c r="K613" s="147">
        <v>72</v>
      </c>
      <c r="L613" s="147">
        <v>27</v>
      </c>
      <c r="M613" s="147">
        <v>72</v>
      </c>
      <c r="N613" s="147">
        <v>27</v>
      </c>
      <c r="O613" s="147">
        <v>72</v>
      </c>
      <c r="P613" s="145">
        <f t="shared" si="36"/>
        <v>37.5</v>
      </c>
      <c r="Q613" s="145">
        <f t="shared" si="37"/>
        <v>37.5</v>
      </c>
      <c r="R613" s="145">
        <f t="shared" si="38"/>
        <v>37.5</v>
      </c>
      <c r="S613" s="148">
        <f t="shared" si="39"/>
        <v>37.5</v>
      </c>
      <c r="T613" s="140"/>
    </row>
    <row r="614" spans="1:20" x14ac:dyDescent="0.25">
      <c r="A614" s="14">
        <v>3554656</v>
      </c>
      <c r="B614" s="15" t="s">
        <v>710</v>
      </c>
      <c r="C614" s="15" t="s">
        <v>759</v>
      </c>
      <c r="D614" s="15" t="s">
        <v>760</v>
      </c>
      <c r="E614" s="16">
        <v>35063</v>
      </c>
      <c r="F614" s="15" t="s">
        <v>74</v>
      </c>
      <c r="G614" s="15" t="s">
        <v>28</v>
      </c>
      <c r="H614" s="15" t="s">
        <v>29</v>
      </c>
      <c r="I614" s="147">
        <v>2395</v>
      </c>
      <c r="J614" s="147">
        <v>59</v>
      </c>
      <c r="K614" s="147">
        <v>72</v>
      </c>
      <c r="L614" s="147">
        <v>59</v>
      </c>
      <c r="M614" s="147">
        <v>72</v>
      </c>
      <c r="N614" s="147">
        <v>59</v>
      </c>
      <c r="O614" s="147">
        <v>72</v>
      </c>
      <c r="P614" s="145">
        <f t="shared" si="36"/>
        <v>81.944444444444443</v>
      </c>
      <c r="Q614" s="145">
        <f t="shared" si="37"/>
        <v>81.944444444444443</v>
      </c>
      <c r="R614" s="145">
        <f t="shared" si="38"/>
        <v>81.944444444444443</v>
      </c>
      <c r="S614" s="148">
        <f t="shared" si="39"/>
        <v>81.944444444444443</v>
      </c>
      <c r="T614" s="140"/>
    </row>
    <row r="615" spans="1:20" x14ac:dyDescent="0.25">
      <c r="A615" s="14">
        <v>3554706</v>
      </c>
      <c r="B615" s="15" t="s">
        <v>711</v>
      </c>
      <c r="C615" s="15" t="s">
        <v>759</v>
      </c>
      <c r="D615" s="15" t="s">
        <v>760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47">
        <v>9934</v>
      </c>
      <c r="J615" s="147">
        <v>77</v>
      </c>
      <c r="K615" s="147">
        <v>108</v>
      </c>
      <c r="L615" s="147">
        <v>77</v>
      </c>
      <c r="M615" s="147">
        <v>108</v>
      </c>
      <c r="N615" s="147">
        <v>77</v>
      </c>
      <c r="O615" s="147">
        <v>108</v>
      </c>
      <c r="P615" s="145">
        <f t="shared" si="36"/>
        <v>71.296296296296291</v>
      </c>
      <c r="Q615" s="145">
        <f t="shared" si="37"/>
        <v>71.296296296296291</v>
      </c>
      <c r="R615" s="145">
        <f t="shared" si="38"/>
        <v>71.296296296296291</v>
      </c>
      <c r="S615" s="148">
        <f t="shared" si="39"/>
        <v>71.296296296296291</v>
      </c>
      <c r="T615" s="140"/>
    </row>
    <row r="616" spans="1:20" x14ac:dyDescent="0.25">
      <c r="A616" s="14">
        <v>3554755</v>
      </c>
      <c r="B616" s="15" t="s">
        <v>712</v>
      </c>
      <c r="C616" s="15" t="s">
        <v>767</v>
      </c>
      <c r="D616" s="15" t="s">
        <v>768</v>
      </c>
      <c r="E616" s="16">
        <v>35031</v>
      </c>
      <c r="F616" s="15" t="s">
        <v>63</v>
      </c>
      <c r="G616" s="15" t="s">
        <v>64</v>
      </c>
      <c r="H616" s="15" t="s">
        <v>65</v>
      </c>
      <c r="I616" s="147">
        <v>1691</v>
      </c>
      <c r="J616" s="147">
        <v>21</v>
      </c>
      <c r="K616" s="147">
        <v>72</v>
      </c>
      <c r="L616" s="147">
        <v>42</v>
      </c>
      <c r="M616" s="147">
        <v>72</v>
      </c>
      <c r="N616" s="147">
        <v>42</v>
      </c>
      <c r="O616" s="147">
        <v>72</v>
      </c>
      <c r="P616" s="145">
        <f t="shared" si="36"/>
        <v>29.166666666666668</v>
      </c>
      <c r="Q616" s="145">
        <f t="shared" si="37"/>
        <v>58.333333333333336</v>
      </c>
      <c r="R616" s="145">
        <f t="shared" si="38"/>
        <v>58.333333333333336</v>
      </c>
      <c r="S616" s="148">
        <f t="shared" si="39"/>
        <v>47.395833333333336</v>
      </c>
      <c r="T616" s="140"/>
    </row>
    <row r="617" spans="1:20" x14ac:dyDescent="0.25">
      <c r="A617" s="14">
        <v>3554805</v>
      </c>
      <c r="B617" s="15" t="s">
        <v>713</v>
      </c>
      <c r="C617" s="15" t="s">
        <v>769</v>
      </c>
      <c r="D617" s="15" t="s">
        <v>770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47">
        <v>45904</v>
      </c>
      <c r="J617" s="147">
        <v>135</v>
      </c>
      <c r="K617" s="147">
        <v>168</v>
      </c>
      <c r="L617" s="147">
        <v>135</v>
      </c>
      <c r="M617" s="147">
        <v>168</v>
      </c>
      <c r="N617" s="147">
        <v>135</v>
      </c>
      <c r="O617" s="147">
        <v>168</v>
      </c>
      <c r="P617" s="145">
        <f t="shared" si="36"/>
        <v>80.357142857142861</v>
      </c>
      <c r="Q617" s="145">
        <f t="shared" si="37"/>
        <v>80.357142857142861</v>
      </c>
      <c r="R617" s="145">
        <f t="shared" si="38"/>
        <v>80.357142857142861</v>
      </c>
      <c r="S617" s="148">
        <f t="shared" si="39"/>
        <v>80.357142857142847</v>
      </c>
      <c r="T617" s="140"/>
    </row>
    <row r="618" spans="1:20" x14ac:dyDescent="0.25">
      <c r="A618" s="14">
        <v>3554904</v>
      </c>
      <c r="B618" s="15" t="s">
        <v>714</v>
      </c>
      <c r="C618" s="15" t="s">
        <v>755</v>
      </c>
      <c r="D618" s="15" t="s">
        <v>756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47">
        <v>5767</v>
      </c>
      <c r="J618" s="147">
        <v>60</v>
      </c>
      <c r="K618" s="147">
        <v>108</v>
      </c>
      <c r="L618" s="147">
        <v>60</v>
      </c>
      <c r="M618" s="147">
        <v>108</v>
      </c>
      <c r="N618" s="147">
        <v>60</v>
      </c>
      <c r="O618" s="147">
        <v>108</v>
      </c>
      <c r="P618" s="145">
        <f t="shared" si="36"/>
        <v>55.555555555555557</v>
      </c>
      <c r="Q618" s="145">
        <f t="shared" si="37"/>
        <v>55.555555555555557</v>
      </c>
      <c r="R618" s="145">
        <f t="shared" si="38"/>
        <v>55.555555555555557</v>
      </c>
      <c r="S618" s="148">
        <f t="shared" si="39"/>
        <v>55.55555555555555</v>
      </c>
      <c r="T618" s="140"/>
    </row>
    <row r="619" spans="1:20" x14ac:dyDescent="0.25">
      <c r="A619" s="14">
        <v>3554953</v>
      </c>
      <c r="B619" s="15" t="s">
        <v>715</v>
      </c>
      <c r="C619" s="15" t="s">
        <v>773</v>
      </c>
      <c r="D619" s="15" t="s">
        <v>774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47">
        <v>6689</v>
      </c>
      <c r="J619" s="147">
        <v>40</v>
      </c>
      <c r="K619" s="147">
        <v>108</v>
      </c>
      <c r="L619" s="147">
        <v>40</v>
      </c>
      <c r="M619" s="147">
        <v>108</v>
      </c>
      <c r="N619" s="147">
        <v>40</v>
      </c>
      <c r="O619" s="147">
        <v>108</v>
      </c>
      <c r="P619" s="145">
        <f t="shared" si="36"/>
        <v>37.037037037037038</v>
      </c>
      <c r="Q619" s="145">
        <f t="shared" si="37"/>
        <v>37.037037037037038</v>
      </c>
      <c r="R619" s="145">
        <f t="shared" si="38"/>
        <v>37.037037037037038</v>
      </c>
      <c r="S619" s="148">
        <f t="shared" si="39"/>
        <v>37.037037037037038</v>
      </c>
      <c r="T619" s="140"/>
    </row>
    <row r="620" spans="1:20" x14ac:dyDescent="0.25">
      <c r="A620" s="14">
        <v>3555000</v>
      </c>
      <c r="B620" s="15" t="s">
        <v>716</v>
      </c>
      <c r="C620" s="15" t="s">
        <v>753</v>
      </c>
      <c r="D620" s="15" t="s">
        <v>754</v>
      </c>
      <c r="E620" s="16">
        <v>35095</v>
      </c>
      <c r="F620" s="15" t="s">
        <v>98</v>
      </c>
      <c r="G620" s="15" t="s">
        <v>11</v>
      </c>
      <c r="H620" s="15" t="s">
        <v>12</v>
      </c>
      <c r="I620" s="147">
        <v>65758</v>
      </c>
      <c r="J620" s="147">
        <v>140</v>
      </c>
      <c r="K620" s="147">
        <v>204</v>
      </c>
      <c r="L620" s="147">
        <v>140</v>
      </c>
      <c r="M620" s="147">
        <v>204</v>
      </c>
      <c r="N620" s="147">
        <v>140</v>
      </c>
      <c r="O620" s="147">
        <v>204</v>
      </c>
      <c r="P620" s="145">
        <f t="shared" si="36"/>
        <v>68.627450980392155</v>
      </c>
      <c r="Q620" s="145">
        <f t="shared" si="37"/>
        <v>68.627450980392155</v>
      </c>
      <c r="R620" s="145">
        <f t="shared" si="38"/>
        <v>68.627450980392155</v>
      </c>
      <c r="S620" s="148">
        <f t="shared" si="39"/>
        <v>68.627450980392155</v>
      </c>
      <c r="T620" s="140"/>
    </row>
    <row r="621" spans="1:20" x14ac:dyDescent="0.25">
      <c r="A621" s="14">
        <v>3555109</v>
      </c>
      <c r="B621" s="15" t="s">
        <v>717</v>
      </c>
      <c r="C621" s="15" t="s">
        <v>765</v>
      </c>
      <c r="D621" s="15" t="s">
        <v>766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47">
        <v>15321</v>
      </c>
      <c r="J621" s="147">
        <v>99</v>
      </c>
      <c r="K621" s="147">
        <v>120</v>
      </c>
      <c r="L621" s="147">
        <v>99</v>
      </c>
      <c r="M621" s="147">
        <v>120</v>
      </c>
      <c r="N621" s="147">
        <v>54</v>
      </c>
      <c r="O621" s="147">
        <v>120</v>
      </c>
      <c r="P621" s="145">
        <f t="shared" si="36"/>
        <v>82.5</v>
      </c>
      <c r="Q621" s="145">
        <f t="shared" si="37"/>
        <v>82.5</v>
      </c>
      <c r="R621" s="145">
        <f t="shared" si="38"/>
        <v>45</v>
      </c>
      <c r="S621" s="148">
        <f t="shared" si="39"/>
        <v>70.78125</v>
      </c>
      <c r="T621" s="140"/>
    </row>
    <row r="622" spans="1:20" x14ac:dyDescent="0.25">
      <c r="A622" s="14">
        <v>3555208</v>
      </c>
      <c r="B622" s="15" t="s">
        <v>718</v>
      </c>
      <c r="C622" s="15" t="s">
        <v>755</v>
      </c>
      <c r="D622" s="15" t="s">
        <v>756</v>
      </c>
      <c r="E622" s="16">
        <v>35023</v>
      </c>
      <c r="F622" s="15" t="s">
        <v>51</v>
      </c>
      <c r="G622" s="15" t="s">
        <v>52</v>
      </c>
      <c r="H622" s="15" t="s">
        <v>53</v>
      </c>
      <c r="I622" s="147">
        <v>2016</v>
      </c>
      <c r="J622" s="147">
        <v>66</v>
      </c>
      <c r="K622" s="147">
        <v>72</v>
      </c>
      <c r="L622" s="147">
        <v>66</v>
      </c>
      <c r="M622" s="147">
        <v>72</v>
      </c>
      <c r="N622" s="147" t="s">
        <v>1522</v>
      </c>
      <c r="O622" s="147">
        <v>72</v>
      </c>
      <c r="P622" s="145">
        <f t="shared" si="36"/>
        <v>91.666666666666657</v>
      </c>
      <c r="Q622" s="145">
        <f t="shared" si="37"/>
        <v>91.666666666666657</v>
      </c>
      <c r="R622" s="145" t="e">
        <f t="shared" si="38"/>
        <v>#VALUE!</v>
      </c>
      <c r="S622" s="148" t="e">
        <f t="shared" si="39"/>
        <v>#VALUE!</v>
      </c>
      <c r="T622" s="140"/>
    </row>
    <row r="623" spans="1:20" x14ac:dyDescent="0.25">
      <c r="A623" s="14">
        <v>3555307</v>
      </c>
      <c r="B623" s="15" t="s">
        <v>719</v>
      </c>
      <c r="C623" s="15" t="s">
        <v>755</v>
      </c>
      <c r="D623" s="15" t="s">
        <v>756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47">
        <v>1827</v>
      </c>
      <c r="J623" s="147">
        <v>48</v>
      </c>
      <c r="K623" s="147">
        <v>72</v>
      </c>
      <c r="L623" s="147">
        <v>47</v>
      </c>
      <c r="M623" s="147">
        <v>72</v>
      </c>
      <c r="N623" s="147">
        <v>48</v>
      </c>
      <c r="O623" s="147">
        <v>72</v>
      </c>
      <c r="P623" s="145">
        <f t="shared" si="36"/>
        <v>66.666666666666657</v>
      </c>
      <c r="Q623" s="145">
        <f t="shared" si="37"/>
        <v>65.277777777777786</v>
      </c>
      <c r="R623" s="145">
        <f t="shared" si="38"/>
        <v>66.666666666666657</v>
      </c>
      <c r="S623" s="148">
        <f t="shared" si="39"/>
        <v>66.232638888888886</v>
      </c>
      <c r="T623" s="140"/>
    </row>
    <row r="624" spans="1:20" x14ac:dyDescent="0.25">
      <c r="A624" s="14">
        <v>3555356</v>
      </c>
      <c r="B624" s="15" t="s">
        <v>720</v>
      </c>
      <c r="C624" s="15" t="s">
        <v>755</v>
      </c>
      <c r="D624" s="15" t="s">
        <v>756</v>
      </c>
      <c r="E624" s="16">
        <v>35156</v>
      </c>
      <c r="F624" s="15" t="s">
        <v>14</v>
      </c>
      <c r="G624" s="15" t="s">
        <v>15</v>
      </c>
      <c r="H624" s="15" t="s">
        <v>16</v>
      </c>
      <c r="I624" s="147">
        <v>6080</v>
      </c>
      <c r="J624" s="147">
        <v>48</v>
      </c>
      <c r="K624" s="147">
        <v>108</v>
      </c>
      <c r="L624" s="147">
        <v>50</v>
      </c>
      <c r="M624" s="147">
        <v>108</v>
      </c>
      <c r="N624" s="147">
        <v>50</v>
      </c>
      <c r="O624" s="147">
        <v>108</v>
      </c>
      <c r="P624" s="145">
        <f t="shared" si="36"/>
        <v>44.444444444444443</v>
      </c>
      <c r="Q624" s="145">
        <f t="shared" si="37"/>
        <v>46.296296296296298</v>
      </c>
      <c r="R624" s="145">
        <f t="shared" si="38"/>
        <v>46.296296296296298</v>
      </c>
      <c r="S624" s="148">
        <f t="shared" si="39"/>
        <v>45.601851851851848</v>
      </c>
      <c r="T624" s="140"/>
    </row>
    <row r="625" spans="1:20" x14ac:dyDescent="0.25">
      <c r="A625" s="14">
        <v>3555406</v>
      </c>
      <c r="B625" s="15" t="s">
        <v>721</v>
      </c>
      <c r="C625" s="15" t="s">
        <v>769</v>
      </c>
      <c r="D625" s="15" t="s">
        <v>770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47">
        <v>88313</v>
      </c>
      <c r="J625" s="147">
        <v>181</v>
      </c>
      <c r="K625" s="147">
        <v>228</v>
      </c>
      <c r="L625" s="147">
        <v>181</v>
      </c>
      <c r="M625" s="147">
        <v>228</v>
      </c>
      <c r="N625" s="147">
        <v>168</v>
      </c>
      <c r="O625" s="147">
        <v>228</v>
      </c>
      <c r="P625" s="145">
        <f t="shared" si="36"/>
        <v>79.385964912280699</v>
      </c>
      <c r="Q625" s="145">
        <f t="shared" si="37"/>
        <v>79.385964912280699</v>
      </c>
      <c r="R625" s="145">
        <f t="shared" si="38"/>
        <v>73.68421052631578</v>
      </c>
      <c r="S625" s="148">
        <f t="shared" si="39"/>
        <v>77.604166666666657</v>
      </c>
      <c r="T625" s="140"/>
    </row>
    <row r="626" spans="1:20" x14ac:dyDescent="0.25">
      <c r="A626" s="14">
        <v>3555505</v>
      </c>
      <c r="B626" s="15" t="s">
        <v>722</v>
      </c>
      <c r="C626" s="15" t="s">
        <v>753</v>
      </c>
      <c r="D626" s="15" t="s">
        <v>754</v>
      </c>
      <c r="E626" s="16">
        <v>35093</v>
      </c>
      <c r="F626" s="15" t="s">
        <v>12</v>
      </c>
      <c r="G626" s="15" t="s">
        <v>11</v>
      </c>
      <c r="H626" s="15" t="s">
        <v>12</v>
      </c>
      <c r="I626" s="147">
        <v>4734</v>
      </c>
      <c r="J626" s="147">
        <v>44</v>
      </c>
      <c r="K626" s="147">
        <v>72</v>
      </c>
      <c r="L626" s="147">
        <v>44</v>
      </c>
      <c r="M626" s="147">
        <v>72</v>
      </c>
      <c r="N626" s="147">
        <v>44</v>
      </c>
      <c r="O626" s="147">
        <v>72</v>
      </c>
      <c r="P626" s="145">
        <f t="shared" si="36"/>
        <v>61.111111111111114</v>
      </c>
      <c r="Q626" s="145">
        <f t="shared" si="37"/>
        <v>61.111111111111114</v>
      </c>
      <c r="R626" s="145">
        <f t="shared" si="38"/>
        <v>61.111111111111114</v>
      </c>
      <c r="S626" s="148">
        <f t="shared" si="39"/>
        <v>61.111111111111114</v>
      </c>
      <c r="T626" s="140"/>
    </row>
    <row r="627" spans="1:20" x14ac:dyDescent="0.25">
      <c r="A627" s="14">
        <v>3555604</v>
      </c>
      <c r="B627" s="15" t="s">
        <v>723</v>
      </c>
      <c r="C627" s="15" t="s">
        <v>755</v>
      </c>
      <c r="D627" s="15" t="s">
        <v>756</v>
      </c>
      <c r="E627" s="16">
        <v>35155</v>
      </c>
      <c r="F627" s="15" t="s">
        <v>16</v>
      </c>
      <c r="G627" s="15" t="s">
        <v>15</v>
      </c>
      <c r="H627" s="15" t="s">
        <v>16</v>
      </c>
      <c r="I627" s="147">
        <v>10047</v>
      </c>
      <c r="J627" s="147">
        <v>48</v>
      </c>
      <c r="K627" s="147">
        <v>108</v>
      </c>
      <c r="L627" s="147">
        <v>49</v>
      </c>
      <c r="M627" s="147">
        <v>108</v>
      </c>
      <c r="N627" s="147">
        <v>49</v>
      </c>
      <c r="O627" s="147">
        <v>108</v>
      </c>
      <c r="P627" s="145">
        <f t="shared" si="36"/>
        <v>44.444444444444443</v>
      </c>
      <c r="Q627" s="145">
        <f t="shared" si="37"/>
        <v>45.370370370370374</v>
      </c>
      <c r="R627" s="145">
        <f t="shared" si="38"/>
        <v>45.370370370370374</v>
      </c>
      <c r="S627" s="148">
        <f t="shared" si="39"/>
        <v>45.023148148148145</v>
      </c>
      <c r="T627" s="140"/>
    </row>
    <row r="628" spans="1:20" x14ac:dyDescent="0.25">
      <c r="A628" s="14">
        <v>3555703</v>
      </c>
      <c r="B628" s="15" t="s">
        <v>724</v>
      </c>
      <c r="C628" s="15" t="s">
        <v>755</v>
      </c>
      <c r="D628" s="15" t="s">
        <v>756</v>
      </c>
      <c r="E628" s="16">
        <v>35156</v>
      </c>
      <c r="F628" s="15" t="s">
        <v>14</v>
      </c>
      <c r="G628" s="15" t="s">
        <v>15</v>
      </c>
      <c r="H628" s="15" t="s">
        <v>16</v>
      </c>
      <c r="I628" s="147">
        <v>1793</v>
      </c>
      <c r="J628" s="147">
        <v>36</v>
      </c>
      <c r="K628" s="147">
        <v>72</v>
      </c>
      <c r="L628" s="147">
        <v>36</v>
      </c>
      <c r="M628" s="147">
        <v>72</v>
      </c>
      <c r="N628" s="147">
        <v>36</v>
      </c>
      <c r="O628" s="147">
        <v>72</v>
      </c>
      <c r="P628" s="145">
        <f t="shared" si="36"/>
        <v>50</v>
      </c>
      <c r="Q628" s="145">
        <f t="shared" si="37"/>
        <v>50</v>
      </c>
      <c r="R628" s="145">
        <f t="shared" si="38"/>
        <v>50</v>
      </c>
      <c r="S628" s="148">
        <f t="shared" si="39"/>
        <v>50</v>
      </c>
      <c r="T628" s="140"/>
    </row>
    <row r="629" spans="1:20" x14ac:dyDescent="0.25">
      <c r="A629" s="14">
        <v>3555802</v>
      </c>
      <c r="B629" s="15" t="s">
        <v>725</v>
      </c>
      <c r="C629" s="15" t="s">
        <v>755</v>
      </c>
      <c r="D629" s="15" t="s">
        <v>756</v>
      </c>
      <c r="E629" s="16">
        <v>35153</v>
      </c>
      <c r="F629" s="15" t="s">
        <v>81</v>
      </c>
      <c r="G629" s="15" t="s">
        <v>15</v>
      </c>
      <c r="H629" s="15" t="s">
        <v>16</v>
      </c>
      <c r="I629" s="147">
        <v>9148</v>
      </c>
      <c r="J629" s="147">
        <v>68</v>
      </c>
      <c r="K629" s="147">
        <v>108</v>
      </c>
      <c r="L629" s="147">
        <v>68</v>
      </c>
      <c r="M629" s="147">
        <v>108</v>
      </c>
      <c r="N629" s="147">
        <v>68</v>
      </c>
      <c r="O629" s="147">
        <v>108</v>
      </c>
      <c r="P629" s="145">
        <f t="shared" si="36"/>
        <v>62.962962962962962</v>
      </c>
      <c r="Q629" s="145">
        <f t="shared" si="37"/>
        <v>62.962962962962962</v>
      </c>
      <c r="R629" s="145">
        <f t="shared" si="38"/>
        <v>62.962962962962962</v>
      </c>
      <c r="S629" s="148">
        <f t="shared" si="39"/>
        <v>62.962962962962962</v>
      </c>
      <c r="T629" s="140"/>
    </row>
    <row r="630" spans="1:20" x14ac:dyDescent="0.25">
      <c r="A630" s="14">
        <v>3555901</v>
      </c>
      <c r="B630" s="15" t="s">
        <v>726</v>
      </c>
      <c r="C630" s="15" t="s">
        <v>759</v>
      </c>
      <c r="D630" s="15" t="s">
        <v>760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47">
        <v>1207</v>
      </c>
      <c r="J630" s="147">
        <v>50</v>
      </c>
      <c r="K630" s="147">
        <v>72</v>
      </c>
      <c r="L630" s="147">
        <v>50</v>
      </c>
      <c r="M630" s="147">
        <v>72</v>
      </c>
      <c r="N630" s="147">
        <v>50</v>
      </c>
      <c r="O630" s="147">
        <v>72</v>
      </c>
      <c r="P630" s="145">
        <f t="shared" si="36"/>
        <v>69.444444444444443</v>
      </c>
      <c r="Q630" s="145">
        <f t="shared" si="37"/>
        <v>69.444444444444443</v>
      </c>
      <c r="R630" s="145">
        <f t="shared" si="38"/>
        <v>69.444444444444443</v>
      </c>
      <c r="S630" s="148">
        <f t="shared" si="39"/>
        <v>69.444444444444443</v>
      </c>
      <c r="T630" s="140"/>
    </row>
    <row r="631" spans="1:20" x14ac:dyDescent="0.25">
      <c r="A631" s="14">
        <v>3556008</v>
      </c>
      <c r="B631" s="15" t="s">
        <v>727</v>
      </c>
      <c r="C631" s="15" t="s">
        <v>755</v>
      </c>
      <c r="D631" s="15" t="s">
        <v>756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47">
        <v>13655</v>
      </c>
      <c r="J631" s="147">
        <v>54</v>
      </c>
      <c r="K631" s="147">
        <v>120</v>
      </c>
      <c r="L631" s="147">
        <v>75</v>
      </c>
      <c r="M631" s="147">
        <v>120</v>
      </c>
      <c r="N631" s="147">
        <v>74</v>
      </c>
      <c r="O631" s="147">
        <v>120</v>
      </c>
      <c r="P631" s="145">
        <f t="shared" si="36"/>
        <v>45</v>
      </c>
      <c r="Q631" s="145">
        <f t="shared" si="37"/>
        <v>62.5</v>
      </c>
      <c r="R631" s="145">
        <f t="shared" si="38"/>
        <v>61.666666666666671</v>
      </c>
      <c r="S631" s="148">
        <f t="shared" si="39"/>
        <v>55.677083333333336</v>
      </c>
      <c r="T631" s="140"/>
    </row>
    <row r="632" spans="1:20" x14ac:dyDescent="0.25">
      <c r="A632" s="14">
        <v>3556107</v>
      </c>
      <c r="B632" s="15" t="s">
        <v>728</v>
      </c>
      <c r="C632" s="15" t="s">
        <v>755</v>
      </c>
      <c r="D632" s="15" t="s">
        <v>756</v>
      </c>
      <c r="E632" s="16">
        <v>35157</v>
      </c>
      <c r="F632" s="15" t="s">
        <v>56</v>
      </c>
      <c r="G632" s="15" t="s">
        <v>15</v>
      </c>
      <c r="H632" s="15" t="s">
        <v>16</v>
      </c>
      <c r="I632" s="147">
        <v>12800</v>
      </c>
      <c r="J632" s="147">
        <v>68</v>
      </c>
      <c r="K632" s="147">
        <v>120</v>
      </c>
      <c r="L632" s="147">
        <v>72</v>
      </c>
      <c r="M632" s="147">
        <v>120</v>
      </c>
      <c r="N632" s="147">
        <v>67</v>
      </c>
      <c r="O632" s="147">
        <v>120</v>
      </c>
      <c r="P632" s="145">
        <f t="shared" si="36"/>
        <v>56.666666666666664</v>
      </c>
      <c r="Q632" s="145">
        <f t="shared" si="37"/>
        <v>60</v>
      </c>
      <c r="R632" s="145">
        <f t="shared" si="38"/>
        <v>55.833333333333336</v>
      </c>
      <c r="S632" s="148">
        <f t="shared" si="39"/>
        <v>57.447916666666664</v>
      </c>
      <c r="T632" s="140"/>
    </row>
    <row r="633" spans="1:20" x14ac:dyDescent="0.25">
      <c r="A633" s="14">
        <v>3556206</v>
      </c>
      <c r="B633" s="15" t="s">
        <v>729</v>
      </c>
      <c r="C633" s="15" t="s">
        <v>757</v>
      </c>
      <c r="D633" s="15" t="s">
        <v>758</v>
      </c>
      <c r="E633" s="16">
        <v>35072</v>
      </c>
      <c r="F633" s="15" t="s">
        <v>61</v>
      </c>
      <c r="G633" s="15" t="s">
        <v>24</v>
      </c>
      <c r="H633" s="15" t="s">
        <v>25</v>
      </c>
      <c r="I633" s="147">
        <v>124024</v>
      </c>
      <c r="J633" s="147">
        <v>102</v>
      </c>
      <c r="K633" s="147">
        <v>264</v>
      </c>
      <c r="L633" s="147">
        <v>102</v>
      </c>
      <c r="M633" s="147">
        <v>264</v>
      </c>
      <c r="N633" s="147">
        <v>102</v>
      </c>
      <c r="O633" s="147">
        <v>264</v>
      </c>
      <c r="P633" s="145">
        <f t="shared" si="36"/>
        <v>38.636363636363633</v>
      </c>
      <c r="Q633" s="145">
        <f t="shared" si="37"/>
        <v>38.636363636363633</v>
      </c>
      <c r="R633" s="145">
        <f t="shared" si="38"/>
        <v>38.636363636363633</v>
      </c>
      <c r="S633" s="148">
        <f t="shared" si="39"/>
        <v>38.636363636363633</v>
      </c>
      <c r="T633" s="140"/>
    </row>
    <row r="634" spans="1:20" x14ac:dyDescent="0.25">
      <c r="A634" s="14">
        <v>3556305</v>
      </c>
      <c r="B634" s="15" t="s">
        <v>730</v>
      </c>
      <c r="C634" s="15" t="s">
        <v>755</v>
      </c>
      <c r="D634" s="15" t="s">
        <v>756</v>
      </c>
      <c r="E634" s="16">
        <v>35021</v>
      </c>
      <c r="F634" s="15" t="s">
        <v>86</v>
      </c>
      <c r="G634" s="15" t="s">
        <v>52</v>
      </c>
      <c r="H634" s="15" t="s">
        <v>53</v>
      </c>
      <c r="I634" s="147">
        <v>25632</v>
      </c>
      <c r="J634" s="147">
        <v>144</v>
      </c>
      <c r="K634" s="147">
        <v>132</v>
      </c>
      <c r="L634" s="147">
        <v>144</v>
      </c>
      <c r="M634" s="147">
        <v>132</v>
      </c>
      <c r="N634" s="147">
        <v>144</v>
      </c>
      <c r="O634" s="147">
        <v>132</v>
      </c>
      <c r="P634" s="145">
        <f t="shared" si="36"/>
        <v>109.09090909090908</v>
      </c>
      <c r="Q634" s="145">
        <f t="shared" si="37"/>
        <v>109.09090909090908</v>
      </c>
      <c r="R634" s="145">
        <f t="shared" si="38"/>
        <v>109.09090909090908</v>
      </c>
      <c r="S634" s="148">
        <f t="shared" si="39"/>
        <v>109.09090909090907</v>
      </c>
      <c r="T634" s="140"/>
    </row>
    <row r="635" spans="1:20" x14ac:dyDescent="0.25">
      <c r="A635" s="14">
        <v>3556354</v>
      </c>
      <c r="B635" s="15" t="s">
        <v>731</v>
      </c>
      <c r="C635" s="15" t="s">
        <v>773</v>
      </c>
      <c r="D635" s="15" t="s">
        <v>774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47">
        <v>10143</v>
      </c>
      <c r="J635" s="147">
        <v>44</v>
      </c>
      <c r="K635" s="147">
        <v>108</v>
      </c>
      <c r="L635" s="147">
        <v>44</v>
      </c>
      <c r="M635" s="147">
        <v>108</v>
      </c>
      <c r="N635" s="147">
        <v>44</v>
      </c>
      <c r="O635" s="147">
        <v>108</v>
      </c>
      <c r="P635" s="145">
        <f t="shared" si="36"/>
        <v>40.74074074074074</v>
      </c>
      <c r="Q635" s="145">
        <f t="shared" si="37"/>
        <v>40.74074074074074</v>
      </c>
      <c r="R635" s="145">
        <f t="shared" si="38"/>
        <v>40.74074074074074</v>
      </c>
      <c r="S635" s="148">
        <f t="shared" si="39"/>
        <v>40.740740740740733</v>
      </c>
      <c r="T635" s="140"/>
    </row>
    <row r="636" spans="1:20" x14ac:dyDescent="0.25">
      <c r="A636" s="14">
        <v>3556404</v>
      </c>
      <c r="B636" s="15" t="s">
        <v>732</v>
      </c>
      <c r="C636" s="15" t="s">
        <v>757</v>
      </c>
      <c r="D636" s="15" t="s">
        <v>758</v>
      </c>
      <c r="E636" s="16">
        <v>35142</v>
      </c>
      <c r="F636" s="15" t="s">
        <v>18</v>
      </c>
      <c r="G636" s="15" t="s">
        <v>19</v>
      </c>
      <c r="H636" s="15" t="s">
        <v>20</v>
      </c>
      <c r="I636" s="147">
        <v>42310</v>
      </c>
      <c r="J636" s="147">
        <v>148</v>
      </c>
      <c r="K636" s="147">
        <v>168</v>
      </c>
      <c r="L636" s="147">
        <v>98</v>
      </c>
      <c r="M636" s="147">
        <v>168</v>
      </c>
      <c r="N636" s="147">
        <v>149</v>
      </c>
      <c r="O636" s="147">
        <v>168</v>
      </c>
      <c r="P636" s="145">
        <f t="shared" si="36"/>
        <v>88.095238095238088</v>
      </c>
      <c r="Q636" s="145">
        <f t="shared" si="37"/>
        <v>58.333333333333336</v>
      </c>
      <c r="R636" s="145">
        <f t="shared" si="38"/>
        <v>88.69047619047619</v>
      </c>
      <c r="S636" s="148">
        <f t="shared" si="39"/>
        <v>78.980654761904759</v>
      </c>
      <c r="T636" s="140"/>
    </row>
    <row r="637" spans="1:20" x14ac:dyDescent="0.25">
      <c r="A637" s="14">
        <v>3556453</v>
      </c>
      <c r="B637" s="15" t="s">
        <v>733</v>
      </c>
      <c r="C637" s="15" t="s">
        <v>781</v>
      </c>
      <c r="D637" s="15" t="s">
        <v>782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47">
        <v>50346</v>
      </c>
      <c r="J637" s="147">
        <v>120</v>
      </c>
      <c r="K637" s="147">
        <v>180</v>
      </c>
      <c r="L637" s="147">
        <v>118</v>
      </c>
      <c r="M637" s="147">
        <v>168</v>
      </c>
      <c r="N637" s="147" t="s">
        <v>1522</v>
      </c>
      <c r="O637" s="147">
        <v>168</v>
      </c>
      <c r="P637" s="145">
        <f t="shared" si="36"/>
        <v>66.666666666666657</v>
      </c>
      <c r="Q637" s="145">
        <f t="shared" si="37"/>
        <v>70.238095238095227</v>
      </c>
      <c r="R637" s="145" t="e">
        <f t="shared" si="38"/>
        <v>#VALUE!</v>
      </c>
      <c r="S637" s="148" t="e">
        <f t="shared" si="39"/>
        <v>#VALUE!</v>
      </c>
      <c r="T637" s="140"/>
    </row>
    <row r="638" spans="1:20" x14ac:dyDescent="0.25">
      <c r="A638" s="14">
        <v>3556503</v>
      </c>
      <c r="B638" s="15" t="s">
        <v>734</v>
      </c>
      <c r="C638" s="15" t="s">
        <v>773</v>
      </c>
      <c r="D638" s="15" t="s">
        <v>774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47">
        <v>118917</v>
      </c>
      <c r="J638" s="147">
        <v>144</v>
      </c>
      <c r="K638" s="147">
        <v>264</v>
      </c>
      <c r="L638" s="147">
        <v>144</v>
      </c>
      <c r="M638" s="147">
        <v>264</v>
      </c>
      <c r="N638" s="147">
        <v>144</v>
      </c>
      <c r="O638" s="147">
        <v>264</v>
      </c>
      <c r="P638" s="145">
        <f t="shared" si="36"/>
        <v>54.54545454545454</v>
      </c>
      <c r="Q638" s="145">
        <f t="shared" si="37"/>
        <v>54.54545454545454</v>
      </c>
      <c r="R638" s="145">
        <f t="shared" si="38"/>
        <v>54.54545454545454</v>
      </c>
      <c r="S638" s="148">
        <f t="shared" si="39"/>
        <v>54.545454545454533</v>
      </c>
      <c r="T638" s="140"/>
    </row>
    <row r="639" spans="1:20" x14ac:dyDescent="0.25">
      <c r="A639" s="14">
        <v>3556602</v>
      </c>
      <c r="B639" s="15" t="s">
        <v>735</v>
      </c>
      <c r="C639" s="15" t="s">
        <v>753</v>
      </c>
      <c r="D639" s="15" t="s">
        <v>754</v>
      </c>
      <c r="E639" s="16">
        <v>35093</v>
      </c>
      <c r="F639" s="15" t="s">
        <v>12</v>
      </c>
      <c r="G639" s="15" t="s">
        <v>11</v>
      </c>
      <c r="H639" s="15" t="s">
        <v>12</v>
      </c>
      <c r="I639" s="147">
        <v>10963</v>
      </c>
      <c r="J639" s="147">
        <v>52</v>
      </c>
      <c r="K639" s="147">
        <v>108</v>
      </c>
      <c r="L639" s="147">
        <v>52</v>
      </c>
      <c r="M639" s="147">
        <v>108</v>
      </c>
      <c r="N639" s="147">
        <v>52</v>
      </c>
      <c r="O639" s="147">
        <v>108</v>
      </c>
      <c r="P639" s="145">
        <f t="shared" si="36"/>
        <v>48.148148148148145</v>
      </c>
      <c r="Q639" s="145">
        <f t="shared" si="37"/>
        <v>48.148148148148145</v>
      </c>
      <c r="R639" s="145">
        <f t="shared" si="38"/>
        <v>48.148148148148145</v>
      </c>
      <c r="S639" s="148">
        <f t="shared" si="39"/>
        <v>48.148148148148145</v>
      </c>
      <c r="T639" s="140"/>
    </row>
    <row r="640" spans="1:20" x14ac:dyDescent="0.25">
      <c r="A640" s="14">
        <v>3556701</v>
      </c>
      <c r="B640" s="15" t="s">
        <v>736</v>
      </c>
      <c r="C640" s="15" t="s">
        <v>757</v>
      </c>
      <c r="D640" s="15" t="s">
        <v>758</v>
      </c>
      <c r="E640" s="16">
        <v>35072</v>
      </c>
      <c r="F640" s="15" t="s">
        <v>61</v>
      </c>
      <c r="G640" s="15" t="s">
        <v>24</v>
      </c>
      <c r="H640" s="15" t="s">
        <v>25</v>
      </c>
      <c r="I640" s="147">
        <v>75129</v>
      </c>
      <c r="J640" s="147">
        <v>65</v>
      </c>
      <c r="K640" s="147">
        <v>204</v>
      </c>
      <c r="L640" s="147">
        <v>65</v>
      </c>
      <c r="M640" s="147">
        <v>204</v>
      </c>
      <c r="N640" s="147">
        <v>65</v>
      </c>
      <c r="O640" s="147">
        <v>204</v>
      </c>
      <c r="P640" s="145">
        <f t="shared" si="36"/>
        <v>31.862745098039213</v>
      </c>
      <c r="Q640" s="145">
        <f t="shared" si="37"/>
        <v>31.862745098039213</v>
      </c>
      <c r="R640" s="145">
        <f t="shared" si="38"/>
        <v>31.862745098039213</v>
      </c>
      <c r="S640" s="148">
        <f t="shared" si="39"/>
        <v>31.862745098039213</v>
      </c>
      <c r="T640" s="140"/>
    </row>
    <row r="641" spans="1:20" x14ac:dyDescent="0.25">
      <c r="A641" s="14">
        <v>3556800</v>
      </c>
      <c r="B641" s="15" t="s">
        <v>737</v>
      </c>
      <c r="C641" s="15" t="s">
        <v>767</v>
      </c>
      <c r="D641" s="15" t="s">
        <v>768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47">
        <v>18654</v>
      </c>
      <c r="J641" s="147">
        <v>57</v>
      </c>
      <c r="K641" s="147">
        <v>120</v>
      </c>
      <c r="L641" s="147">
        <v>57</v>
      </c>
      <c r="M641" s="147">
        <v>120</v>
      </c>
      <c r="N641" s="147">
        <v>56</v>
      </c>
      <c r="O641" s="147">
        <v>120</v>
      </c>
      <c r="P641" s="145">
        <f t="shared" si="36"/>
        <v>47.5</v>
      </c>
      <c r="Q641" s="145">
        <f t="shared" si="37"/>
        <v>47.5</v>
      </c>
      <c r="R641" s="145">
        <f t="shared" si="38"/>
        <v>46.666666666666664</v>
      </c>
      <c r="S641" s="148">
        <f t="shared" si="39"/>
        <v>47.239583333333329</v>
      </c>
      <c r="T641" s="140"/>
    </row>
    <row r="642" spans="1:20" x14ac:dyDescent="0.25">
      <c r="A642" s="14">
        <v>3556909</v>
      </c>
      <c r="B642" s="15" t="s">
        <v>738</v>
      </c>
      <c r="C642" s="15" t="s">
        <v>767</v>
      </c>
      <c r="D642" s="15" t="s">
        <v>768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47">
        <v>8335</v>
      </c>
      <c r="J642" s="147">
        <v>47</v>
      </c>
      <c r="K642" s="147">
        <v>108</v>
      </c>
      <c r="L642" s="147">
        <v>47</v>
      </c>
      <c r="M642" s="147">
        <v>108</v>
      </c>
      <c r="N642" s="147">
        <v>47</v>
      </c>
      <c r="O642" s="147">
        <v>108</v>
      </c>
      <c r="P642" s="145">
        <f t="shared" si="36"/>
        <v>43.518518518518519</v>
      </c>
      <c r="Q642" s="145">
        <f t="shared" si="37"/>
        <v>43.518518518518519</v>
      </c>
      <c r="R642" s="145">
        <f t="shared" si="38"/>
        <v>43.518518518518519</v>
      </c>
      <c r="S642" s="148">
        <f t="shared" si="39"/>
        <v>43.518518518518512</v>
      </c>
      <c r="T642" s="140"/>
    </row>
    <row r="643" spans="1:20" x14ac:dyDescent="0.25">
      <c r="A643" s="14">
        <v>3556958</v>
      </c>
      <c r="B643" s="15" t="s">
        <v>739</v>
      </c>
      <c r="C643" s="15" t="s">
        <v>755</v>
      </c>
      <c r="D643" s="15" t="s">
        <v>756</v>
      </c>
      <c r="E643" s="16">
        <v>35153</v>
      </c>
      <c r="F643" s="15" t="s">
        <v>81</v>
      </c>
      <c r="G643" s="15" t="s">
        <v>15</v>
      </c>
      <c r="H643" s="15" t="s">
        <v>16</v>
      </c>
      <c r="I643" s="147">
        <v>1833</v>
      </c>
      <c r="J643" s="147">
        <v>44</v>
      </c>
      <c r="K643" s="147">
        <v>72</v>
      </c>
      <c r="L643" s="147">
        <v>44</v>
      </c>
      <c r="M643" s="147">
        <v>72</v>
      </c>
      <c r="N643" s="147">
        <v>44</v>
      </c>
      <c r="O643" s="147">
        <v>72</v>
      </c>
      <c r="P643" s="145">
        <f t="shared" si="36"/>
        <v>61.111111111111114</v>
      </c>
      <c r="Q643" s="145">
        <f t="shared" si="37"/>
        <v>61.111111111111114</v>
      </c>
      <c r="R643" s="145">
        <f t="shared" si="38"/>
        <v>61.111111111111114</v>
      </c>
      <c r="S643" s="148">
        <f t="shared" si="39"/>
        <v>61.111111111111114</v>
      </c>
      <c r="T643" s="140"/>
    </row>
    <row r="644" spans="1:20" x14ac:dyDescent="0.25">
      <c r="A644" s="14">
        <v>3557006</v>
      </c>
      <c r="B644" s="15" t="s">
        <v>740</v>
      </c>
      <c r="C644" s="15" t="s">
        <v>763</v>
      </c>
      <c r="D644" s="15" t="s">
        <v>764</v>
      </c>
      <c r="E644" s="16">
        <v>35163</v>
      </c>
      <c r="F644" s="15" t="s">
        <v>37</v>
      </c>
      <c r="G644" s="15" t="s">
        <v>36</v>
      </c>
      <c r="H644" s="15" t="s">
        <v>37</v>
      </c>
      <c r="I644" s="147">
        <v>119898</v>
      </c>
      <c r="J644" s="147">
        <v>226</v>
      </c>
      <c r="K644" s="147">
        <v>264</v>
      </c>
      <c r="L644" s="147">
        <v>227</v>
      </c>
      <c r="M644" s="147">
        <v>264</v>
      </c>
      <c r="N644" s="147">
        <v>227</v>
      </c>
      <c r="O644" s="147">
        <v>264</v>
      </c>
      <c r="P644" s="145">
        <f t="shared" si="36"/>
        <v>85.606060606060609</v>
      </c>
      <c r="Q644" s="145">
        <f t="shared" si="37"/>
        <v>85.984848484848484</v>
      </c>
      <c r="R644" s="145">
        <f t="shared" si="38"/>
        <v>85.984848484848484</v>
      </c>
      <c r="S644" s="148">
        <f t="shared" si="39"/>
        <v>85.842803030303017</v>
      </c>
      <c r="T644" s="140"/>
    </row>
    <row r="645" spans="1:20" x14ac:dyDescent="0.25">
      <c r="A645" s="14">
        <v>3557105</v>
      </c>
      <c r="B645" s="15" t="s">
        <v>741</v>
      </c>
      <c r="C645" s="15" t="s">
        <v>755</v>
      </c>
      <c r="D645" s="15" t="s">
        <v>756</v>
      </c>
      <c r="E645" s="16">
        <v>35157</v>
      </c>
      <c r="F645" s="15" t="s">
        <v>56</v>
      </c>
      <c r="G645" s="15" t="s">
        <v>15</v>
      </c>
      <c r="H645" s="15" t="s">
        <v>16</v>
      </c>
      <c r="I645" s="147">
        <v>92768</v>
      </c>
      <c r="J645" s="147">
        <v>127</v>
      </c>
      <c r="K645" s="147">
        <v>228</v>
      </c>
      <c r="L645" s="147">
        <v>127</v>
      </c>
      <c r="M645" s="147">
        <v>228</v>
      </c>
      <c r="N645" s="147">
        <v>118</v>
      </c>
      <c r="O645" s="147">
        <v>228</v>
      </c>
      <c r="P645" s="145">
        <f t="shared" ref="P645:P650" si="40">J645/K645*100</f>
        <v>55.701754385964911</v>
      </c>
      <c r="Q645" s="145">
        <f t="shared" ref="Q645:Q650" si="41">L645/M645*100</f>
        <v>55.701754385964911</v>
      </c>
      <c r="R645" s="145">
        <f t="shared" ref="R645:R650" si="42">N645/O645*100</f>
        <v>51.754385964912288</v>
      </c>
      <c r="S645" s="148">
        <f t="shared" ref="S645:S650" si="43">((P645*1.2)+(Q645*1)+(R645*1))/3.2</f>
        <v>54.468201754385959</v>
      </c>
      <c r="T645" s="140"/>
    </row>
    <row r="646" spans="1:20" x14ac:dyDescent="0.25">
      <c r="A646" s="14">
        <v>3557154</v>
      </c>
      <c r="B646" s="15" t="s">
        <v>742</v>
      </c>
      <c r="C646" s="15" t="s">
        <v>755</v>
      </c>
      <c r="D646" s="15" t="s">
        <v>756</v>
      </c>
      <c r="E646" s="16">
        <v>35156</v>
      </c>
      <c r="F646" s="15" t="s">
        <v>14</v>
      </c>
      <c r="G646" s="15" t="s">
        <v>15</v>
      </c>
      <c r="H646" s="15" t="s">
        <v>16</v>
      </c>
      <c r="I646" s="147">
        <v>2636</v>
      </c>
      <c r="J646" s="147">
        <v>47</v>
      </c>
      <c r="K646" s="147">
        <v>72</v>
      </c>
      <c r="L646" s="147">
        <v>48</v>
      </c>
      <c r="M646" s="147">
        <v>72</v>
      </c>
      <c r="N646" s="147">
        <v>47</v>
      </c>
      <c r="O646" s="147">
        <v>72</v>
      </c>
      <c r="P646" s="145">
        <f t="shared" si="40"/>
        <v>65.277777777777786</v>
      </c>
      <c r="Q646" s="145">
        <f t="shared" si="41"/>
        <v>66.666666666666657</v>
      </c>
      <c r="R646" s="145">
        <f t="shared" si="42"/>
        <v>65.277777777777786</v>
      </c>
      <c r="S646" s="148">
        <f t="shared" si="43"/>
        <v>65.711805555555543</v>
      </c>
      <c r="T646" s="140"/>
    </row>
    <row r="647" spans="1:20" x14ac:dyDescent="0.25">
      <c r="A647" s="14">
        <v>3557204</v>
      </c>
      <c r="B647" s="15" t="s">
        <v>743</v>
      </c>
      <c r="C647" s="15" t="s">
        <v>753</v>
      </c>
      <c r="D647" s="15" t="s">
        <v>754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47">
        <v>12487</v>
      </c>
      <c r="J647" s="147">
        <v>43</v>
      </c>
      <c r="K647" s="147">
        <v>120</v>
      </c>
      <c r="L647" s="147">
        <v>43</v>
      </c>
      <c r="M647" s="147">
        <v>120</v>
      </c>
      <c r="N647" s="147">
        <v>43</v>
      </c>
      <c r="O647" s="147">
        <v>120</v>
      </c>
      <c r="P647" s="145">
        <f t="shared" si="40"/>
        <v>35.833333333333336</v>
      </c>
      <c r="Q647" s="145">
        <f t="shared" si="41"/>
        <v>35.833333333333336</v>
      </c>
      <c r="R647" s="145">
        <f t="shared" si="42"/>
        <v>35.833333333333336</v>
      </c>
      <c r="S647" s="148">
        <f t="shared" si="43"/>
        <v>35.833333333333336</v>
      </c>
      <c r="T647" s="140"/>
    </row>
    <row r="648" spans="1:20" x14ac:dyDescent="0.25">
      <c r="A648" s="14">
        <v>3557303</v>
      </c>
      <c r="B648" s="15" t="s">
        <v>744</v>
      </c>
      <c r="C648" s="15" t="s">
        <v>757</v>
      </c>
      <c r="D648" s="15" t="s">
        <v>758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47">
        <v>11067</v>
      </c>
      <c r="J648" s="147">
        <v>96</v>
      </c>
      <c r="K648" s="147">
        <v>108</v>
      </c>
      <c r="L648" s="147">
        <v>69</v>
      </c>
      <c r="M648" s="147">
        <v>108</v>
      </c>
      <c r="N648" s="147">
        <v>98</v>
      </c>
      <c r="O648" s="147">
        <v>108</v>
      </c>
      <c r="P648" s="145">
        <f t="shared" si="40"/>
        <v>88.888888888888886</v>
      </c>
      <c r="Q648" s="145">
        <f t="shared" si="41"/>
        <v>63.888888888888886</v>
      </c>
      <c r="R648" s="145">
        <f t="shared" si="42"/>
        <v>90.740740740740748</v>
      </c>
      <c r="S648" s="148">
        <f t="shared" si="43"/>
        <v>81.655092592592595</v>
      </c>
      <c r="T648" s="140"/>
    </row>
    <row r="649" spans="1:20" x14ac:dyDescent="0.25">
      <c r="A649" s="142">
        <v>3500000</v>
      </c>
      <c r="B649" s="58" t="s">
        <v>805</v>
      </c>
      <c r="C649" s="58"/>
      <c r="D649" s="58"/>
      <c r="E649" s="58"/>
      <c r="F649" s="58"/>
      <c r="G649" s="58"/>
      <c r="H649" s="58"/>
      <c r="I649" s="149">
        <v>0</v>
      </c>
      <c r="J649" s="149">
        <v>67961</v>
      </c>
      <c r="K649" s="149">
        <v>99960</v>
      </c>
      <c r="L649" s="149">
        <v>67553</v>
      </c>
      <c r="M649" s="149">
        <v>99648</v>
      </c>
      <c r="N649" s="149">
        <v>65590</v>
      </c>
      <c r="O649" s="149">
        <v>99648</v>
      </c>
      <c r="P649" s="145">
        <f t="shared" si="40"/>
        <v>67.988195278111235</v>
      </c>
      <c r="Q649" s="145">
        <f t="shared" si="41"/>
        <v>67.791626525369296</v>
      </c>
      <c r="R649" s="145">
        <f t="shared" si="42"/>
        <v>65.821692357096978</v>
      </c>
      <c r="S649" s="150">
        <f t="shared" si="43"/>
        <v>67.249735380062418</v>
      </c>
      <c r="T649" s="140"/>
    </row>
    <row r="650" spans="1:20" x14ac:dyDescent="0.25">
      <c r="A650" s="61" t="s">
        <v>746</v>
      </c>
      <c r="B650" s="61"/>
      <c r="C650" s="61"/>
      <c r="D650" s="61"/>
      <c r="E650" s="61"/>
      <c r="F650" s="61"/>
      <c r="G650" s="61"/>
      <c r="H650" s="61"/>
      <c r="I650" s="143">
        <v>45094866</v>
      </c>
      <c r="J650" s="143">
        <v>50135</v>
      </c>
      <c r="K650" s="143">
        <v>100248</v>
      </c>
      <c r="L650" s="143">
        <v>49501</v>
      </c>
      <c r="M650" s="143">
        <v>100248</v>
      </c>
      <c r="N650" s="143">
        <v>47920</v>
      </c>
      <c r="O650" s="143">
        <v>100248</v>
      </c>
      <c r="P650" s="145">
        <f t="shared" si="40"/>
        <v>50.010972787487027</v>
      </c>
      <c r="Q650" s="145">
        <f t="shared" si="41"/>
        <v>49.378541217779905</v>
      </c>
      <c r="R650" s="145">
        <f t="shared" si="42"/>
        <v>47.801452398052831</v>
      </c>
      <c r="S650" s="151">
        <f t="shared" si="43"/>
        <v>49.122862800255369</v>
      </c>
      <c r="T650" s="140"/>
    </row>
    <row r="652" spans="1:20" ht="15.75" x14ac:dyDescent="0.3">
      <c r="A652" s="227" t="s">
        <v>1542</v>
      </c>
    </row>
    <row r="653" spans="1:20" x14ac:dyDescent="0.25">
      <c r="A653" s="226" t="s">
        <v>1543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1</vt:lpstr>
      <vt:lpstr>2</vt:lpstr>
      <vt:lpstr>3</vt:lpstr>
      <vt:lpstr>4</vt:lpstr>
      <vt:lpstr>5</vt:lpstr>
      <vt:lpstr>6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21</vt:lpstr>
      <vt:lpstr>22</vt:lpstr>
      <vt:lpstr>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Salvador Franca</dc:creator>
  <cp:lastModifiedBy>Larissa Moreira Izarelli de Carvalho</cp:lastModifiedBy>
  <dcterms:created xsi:type="dcterms:W3CDTF">2018-10-29T19:23:53Z</dcterms:created>
  <dcterms:modified xsi:type="dcterms:W3CDTF">2019-03-01T17:51:38Z</dcterms:modified>
</cp:coreProperties>
</file>